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hereadingagency.sharepoint.com/Lib K Drive/Projects &amp; Partnerships/Summer Reading Challenge/SRC 2025 - Story Garden/Docs for library coordinators/Resources Bank/SRC 2025 Digital Data Share/"/>
    </mc:Choice>
  </mc:AlternateContent>
  <xr:revisionPtr revIDLastSave="0" documentId="8_{FBCDD9A1-87C1-4E64-855D-CB4B72CF2CB5}" xr6:coauthVersionLast="47" xr6:coauthVersionMax="47" xr10:uidLastSave="{00000000-0000-0000-0000-000000000000}"/>
  <workbookProtection workbookAlgorithmName="SHA-512" workbookHashValue="WoUhZAySUCCL4++NKyU7x1afqH7t73Y2YmYmPvvZ3BVinzz6MU6XxumDVN/PXkeJrzIA8uz/dyti8zC+uLqhVw==" workbookSaltValue="spSqdUsyGIWg/T4t2FolpA==" workbookSpinCount="100000" lockStructure="1"/>
  <bookViews>
    <workbookView xWindow="-120" yWindow="-120" windowWidth="38640" windowHeight="21120" tabRatio="337" activeTab="1" xr2:uid="{8C1F3DCE-7334-4D19-B824-022B47660CE0}"/>
  </bookViews>
  <sheets>
    <sheet name="Instructions" sheetId="2" r:id="rId1"/>
    <sheet name="Story Garden 2025" sheetId="1" r:id="rId2"/>
    <sheet name="P" sheetId="5" state="hidden" r:id="rId3"/>
    <sheet name="D" sheetId="6" state="hidden" r:id="rId4"/>
    <sheet name="V" sheetId="4" state="hidden" r:id="rId5"/>
    <sheet name="LA names" sheetId="3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33" i="3"/>
  <c r="J134" i="3"/>
  <c r="J135" i="3"/>
  <c r="J136" i="3"/>
  <c r="J137" i="3"/>
  <c r="J138" i="3"/>
  <c r="J139" i="3"/>
  <c r="J140" i="3"/>
  <c r="J141" i="3"/>
  <c r="J142" i="3"/>
  <c r="J143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25" i="3"/>
  <c r="J26" i="3"/>
  <c r="J27" i="3"/>
  <c r="J28" i="3"/>
  <c r="J29" i="3"/>
  <c r="J30" i="3"/>
  <c r="J31" i="3"/>
  <c r="J32" i="3"/>
  <c r="J33" i="3"/>
  <c r="J34" i="3"/>
  <c r="J35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1" i="3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C221" i="5" s="1" a="1"/>
  <c r="C221" i="5" s="1"/>
  <c r="R2" i="1"/>
  <c r="B220" i="5" s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3" i="6"/>
  <c r="M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3" i="6"/>
  <c r="H4" i="6"/>
  <c r="H5" i="6"/>
  <c r="H6" i="6"/>
  <c r="I6" i="5" s="1"/>
  <c r="H7" i="6"/>
  <c r="N7" i="5" s="1"/>
  <c r="H8" i="6"/>
  <c r="H9" i="6"/>
  <c r="H10" i="6"/>
  <c r="H11" i="6"/>
  <c r="H12" i="6"/>
  <c r="H13" i="6"/>
  <c r="H14" i="6"/>
  <c r="H15" i="6"/>
  <c r="H16" i="6"/>
  <c r="H17" i="6"/>
  <c r="H18" i="6"/>
  <c r="I18" i="5" s="1"/>
  <c r="H19" i="6"/>
  <c r="M19" i="5" s="1"/>
  <c r="H20" i="6"/>
  <c r="H21" i="6"/>
  <c r="H22" i="6"/>
  <c r="H23" i="6"/>
  <c r="H24" i="6"/>
  <c r="H25" i="6"/>
  <c r="H26" i="6"/>
  <c r="H27" i="6"/>
  <c r="H28" i="6"/>
  <c r="M28" i="5" s="1"/>
  <c r="H29" i="6"/>
  <c r="H30" i="6"/>
  <c r="I30" i="5" s="1"/>
  <c r="H31" i="6"/>
  <c r="H32" i="6"/>
  <c r="N32" i="5" s="1"/>
  <c r="H33" i="6"/>
  <c r="H34" i="6"/>
  <c r="H35" i="6"/>
  <c r="H36" i="6"/>
  <c r="H37" i="6"/>
  <c r="H38" i="6"/>
  <c r="H39" i="6"/>
  <c r="J39" i="5" s="1"/>
  <c r="H40" i="6"/>
  <c r="K40" i="5" s="1"/>
  <c r="H41" i="6"/>
  <c r="H42" i="6"/>
  <c r="N42" i="5" s="1"/>
  <c r="H43" i="6"/>
  <c r="I43" i="5" s="1"/>
  <c r="H44" i="6"/>
  <c r="N44" i="5" s="1"/>
  <c r="H45" i="6"/>
  <c r="H46" i="6"/>
  <c r="H47" i="6"/>
  <c r="H48" i="6"/>
  <c r="H49" i="6"/>
  <c r="I49" i="5" s="1"/>
  <c r="H50" i="6"/>
  <c r="H51" i="6"/>
  <c r="H52" i="6"/>
  <c r="J52" i="5" s="1"/>
  <c r="H53" i="6"/>
  <c r="H54" i="6"/>
  <c r="H55" i="6"/>
  <c r="I55" i="5" s="1"/>
  <c r="H56" i="6"/>
  <c r="L56" i="5" s="1"/>
  <c r="H57" i="6"/>
  <c r="H58" i="6"/>
  <c r="H59" i="6"/>
  <c r="H60" i="6"/>
  <c r="H61" i="6"/>
  <c r="L61" i="5" s="1"/>
  <c r="H62" i="6"/>
  <c r="H63" i="6"/>
  <c r="H64" i="6"/>
  <c r="N64" i="5" s="1"/>
  <c r="H65" i="6"/>
  <c r="H66" i="6"/>
  <c r="I66" i="5" s="1"/>
  <c r="H67" i="6"/>
  <c r="M67" i="5" s="1"/>
  <c r="H68" i="6"/>
  <c r="H69" i="6"/>
  <c r="H70" i="6"/>
  <c r="H71" i="6"/>
  <c r="M71" i="5" s="1"/>
  <c r="H72" i="6"/>
  <c r="H73" i="6"/>
  <c r="H74" i="6"/>
  <c r="H75" i="6"/>
  <c r="H76" i="6"/>
  <c r="H77" i="6"/>
  <c r="N77" i="5" s="1"/>
  <c r="H78" i="6"/>
  <c r="M78" i="5" s="1"/>
  <c r="H79" i="6"/>
  <c r="I79" i="5" s="1"/>
  <c r="H80" i="6"/>
  <c r="N80" i="5" s="1"/>
  <c r="H81" i="6"/>
  <c r="H82" i="6"/>
  <c r="H83" i="6"/>
  <c r="H84" i="6"/>
  <c r="H85" i="6"/>
  <c r="H86" i="6"/>
  <c r="H87" i="6"/>
  <c r="H88" i="6"/>
  <c r="K88" i="5" s="1"/>
  <c r="H89" i="6"/>
  <c r="H90" i="6"/>
  <c r="M90" i="5" s="1"/>
  <c r="H91" i="6"/>
  <c r="N91" i="5" s="1"/>
  <c r="H92" i="6"/>
  <c r="H93" i="6"/>
  <c r="H94" i="6"/>
  <c r="H95" i="6"/>
  <c r="M95" i="5" s="1"/>
  <c r="H96" i="6"/>
  <c r="H97" i="6"/>
  <c r="H98" i="6"/>
  <c r="H99" i="6"/>
  <c r="L99" i="5" s="1"/>
  <c r="H100" i="6"/>
  <c r="K100" i="5" s="1"/>
  <c r="H101" i="6"/>
  <c r="H102" i="6"/>
  <c r="I102" i="5" s="1"/>
  <c r="H103" i="6"/>
  <c r="H104" i="6"/>
  <c r="H105" i="6"/>
  <c r="H106" i="6"/>
  <c r="H107" i="6"/>
  <c r="H108" i="6"/>
  <c r="H109" i="6"/>
  <c r="I109" i="5" s="1"/>
  <c r="H110" i="6"/>
  <c r="H111" i="6"/>
  <c r="H112" i="6"/>
  <c r="H113" i="6"/>
  <c r="H114" i="6"/>
  <c r="I114" i="5" s="1"/>
  <c r="H115" i="6"/>
  <c r="N115" i="5" s="1"/>
  <c r="H116" i="6"/>
  <c r="N116" i="5" s="1"/>
  <c r="H117" i="6"/>
  <c r="H118" i="6"/>
  <c r="H119" i="6"/>
  <c r="M119" i="5" s="1"/>
  <c r="H120" i="6"/>
  <c r="H121" i="6"/>
  <c r="H122" i="6"/>
  <c r="H123" i="6"/>
  <c r="H124" i="6"/>
  <c r="J124" i="5" s="1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I139" i="5" s="1"/>
  <c r="H140" i="6"/>
  <c r="N140" i="5" s="1"/>
  <c r="H141" i="6"/>
  <c r="H142" i="6"/>
  <c r="H143" i="6"/>
  <c r="H144" i="6"/>
  <c r="H145" i="6"/>
  <c r="I145" i="5" s="1"/>
  <c r="H146" i="6"/>
  <c r="H147" i="6"/>
  <c r="H148" i="6"/>
  <c r="H149" i="6"/>
  <c r="N149" i="5" s="1"/>
  <c r="H150" i="6"/>
  <c r="M150" i="5" s="1"/>
  <c r="H151" i="6"/>
  <c r="H152" i="6"/>
  <c r="M152" i="5" s="1"/>
  <c r="H153" i="6"/>
  <c r="H154" i="6"/>
  <c r="H155" i="6"/>
  <c r="H156" i="6"/>
  <c r="H157" i="6"/>
  <c r="H158" i="6"/>
  <c r="H159" i="6"/>
  <c r="J159" i="5" s="1"/>
  <c r="H160" i="6"/>
  <c r="H161" i="6"/>
  <c r="H162" i="6"/>
  <c r="M162" i="5" s="1"/>
  <c r="H163" i="6"/>
  <c r="I163" i="5" s="1"/>
  <c r="H164" i="6"/>
  <c r="H165" i="6"/>
  <c r="H166" i="6"/>
  <c r="H167" i="6"/>
  <c r="H168" i="6"/>
  <c r="H169" i="6"/>
  <c r="H170" i="6"/>
  <c r="H171" i="6"/>
  <c r="H172" i="6"/>
  <c r="N172" i="5" s="1"/>
  <c r="H173" i="6"/>
  <c r="H174" i="6"/>
  <c r="H175" i="6"/>
  <c r="I175" i="5" s="1"/>
  <c r="H176" i="6"/>
  <c r="N176" i="5" s="1"/>
  <c r="H177" i="6"/>
  <c r="H178" i="6"/>
  <c r="H179" i="6"/>
  <c r="H180" i="6"/>
  <c r="H181" i="6"/>
  <c r="H182" i="6"/>
  <c r="H183" i="6"/>
  <c r="H184" i="6"/>
  <c r="H185" i="6"/>
  <c r="N185" i="5" s="1"/>
  <c r="H186" i="6"/>
  <c r="N186" i="5" s="1"/>
  <c r="H187" i="6"/>
  <c r="H188" i="6"/>
  <c r="H189" i="6"/>
  <c r="H190" i="6"/>
  <c r="H191" i="6"/>
  <c r="H192" i="6"/>
  <c r="H193" i="6"/>
  <c r="H194" i="6"/>
  <c r="H195" i="6"/>
  <c r="H196" i="6"/>
  <c r="N196" i="5" s="1"/>
  <c r="H197" i="6"/>
  <c r="H198" i="6"/>
  <c r="I198" i="5" s="1"/>
  <c r="H199" i="6"/>
  <c r="I199" i="5" s="1"/>
  <c r="H200" i="6"/>
  <c r="H201" i="6"/>
  <c r="H202" i="6"/>
  <c r="H203" i="6"/>
  <c r="H204" i="6"/>
  <c r="H205" i="6"/>
  <c r="H206" i="6"/>
  <c r="H207" i="6"/>
  <c r="J207" i="5" s="1"/>
  <c r="H208" i="6"/>
  <c r="H209" i="6"/>
  <c r="H210" i="6"/>
  <c r="M210" i="5" s="1"/>
  <c r="H211" i="6"/>
  <c r="H212" i="6"/>
  <c r="H213" i="6"/>
  <c r="H214" i="6"/>
  <c r="H215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2" i="5" s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3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3" i="5" s="1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7" i="5" s="1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B3" i="6"/>
  <c r="B215" i="6"/>
  <c r="B214" i="6"/>
  <c r="B213" i="6"/>
  <c r="D213" i="5" s="1"/>
  <c r="B212" i="6"/>
  <c r="B211" i="6"/>
  <c r="E211" i="5" s="1"/>
  <c r="B210" i="6"/>
  <c r="B209" i="6"/>
  <c r="B208" i="6"/>
  <c r="D208" i="5" s="1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D189" i="5" s="1"/>
  <c r="B188" i="6"/>
  <c r="G188" i="5" s="1"/>
  <c r="B187" i="6"/>
  <c r="G187" i="5" s="1"/>
  <c r="B186" i="6"/>
  <c r="B185" i="6"/>
  <c r="B184" i="6"/>
  <c r="B183" i="6"/>
  <c r="B182" i="6"/>
  <c r="B181" i="6"/>
  <c r="B180" i="6"/>
  <c r="B179" i="6"/>
  <c r="B178" i="6"/>
  <c r="B177" i="6"/>
  <c r="B176" i="6"/>
  <c r="B175" i="6"/>
  <c r="F175" i="5" s="1"/>
  <c r="B174" i="6"/>
  <c r="B173" i="6"/>
  <c r="B172" i="6"/>
  <c r="B171" i="6"/>
  <c r="B170" i="6"/>
  <c r="B169" i="6"/>
  <c r="B168" i="6"/>
  <c r="C168" i="5" s="1"/>
  <c r="B167" i="6"/>
  <c r="B166" i="6"/>
  <c r="B165" i="6"/>
  <c r="B164" i="6"/>
  <c r="G164" i="5" s="1"/>
  <c r="B163" i="6"/>
  <c r="E163" i="5" s="1"/>
  <c r="B162" i="6"/>
  <c r="B161" i="6"/>
  <c r="B160" i="6"/>
  <c r="D160" i="5" s="1"/>
  <c r="B159" i="6"/>
  <c r="B158" i="6"/>
  <c r="B157" i="6"/>
  <c r="F157" i="5" s="1"/>
  <c r="B156" i="6"/>
  <c r="B155" i="6"/>
  <c r="B154" i="6"/>
  <c r="B153" i="6"/>
  <c r="B152" i="6"/>
  <c r="B151" i="6"/>
  <c r="E151" i="5" s="1"/>
  <c r="B150" i="6"/>
  <c r="B149" i="6"/>
  <c r="B148" i="6"/>
  <c r="F148" i="5" s="1"/>
  <c r="B147" i="6"/>
  <c r="B146" i="6"/>
  <c r="B145" i="6"/>
  <c r="B144" i="6"/>
  <c r="C144" i="5" s="1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E127" i="5" s="1"/>
  <c r="B126" i="6"/>
  <c r="B125" i="6"/>
  <c r="B124" i="6"/>
  <c r="F124" i="5" s="1"/>
  <c r="B123" i="6"/>
  <c r="B122" i="6"/>
  <c r="B121" i="6"/>
  <c r="B120" i="6"/>
  <c r="B119" i="6"/>
  <c r="B118" i="6"/>
  <c r="B117" i="6"/>
  <c r="B116" i="6"/>
  <c r="B115" i="6"/>
  <c r="B114" i="6"/>
  <c r="B113" i="6"/>
  <c r="B112" i="6"/>
  <c r="D112" i="5" s="1"/>
  <c r="B111" i="6"/>
  <c r="B110" i="6"/>
  <c r="B109" i="6"/>
  <c r="F109" i="5" s="1"/>
  <c r="B108" i="6"/>
  <c r="B107" i="6"/>
  <c r="B106" i="6"/>
  <c r="B105" i="6"/>
  <c r="B104" i="6"/>
  <c r="B103" i="6"/>
  <c r="G103" i="5" s="1"/>
  <c r="B102" i="6"/>
  <c r="E102" i="5" s="1"/>
  <c r="B101" i="6"/>
  <c r="B100" i="6"/>
  <c r="D100" i="5" s="1"/>
  <c r="B99" i="6"/>
  <c r="B98" i="6"/>
  <c r="B97" i="6"/>
  <c r="B96" i="6"/>
  <c r="C96" i="5" s="1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F73" i="5" s="1"/>
  <c r="B72" i="6"/>
  <c r="B71" i="6"/>
  <c r="B70" i="6"/>
  <c r="B69" i="6"/>
  <c r="B68" i="6"/>
  <c r="B67" i="6"/>
  <c r="B66" i="6"/>
  <c r="B65" i="6"/>
  <c r="B64" i="6"/>
  <c r="F64" i="5" s="1"/>
  <c r="B63" i="6"/>
  <c r="B62" i="6"/>
  <c r="B61" i="6"/>
  <c r="B60" i="6"/>
  <c r="B59" i="6"/>
  <c r="B58" i="6"/>
  <c r="B57" i="6"/>
  <c r="B56" i="6"/>
  <c r="B55" i="6"/>
  <c r="E55" i="5" s="1"/>
  <c r="B54" i="6"/>
  <c r="B53" i="6"/>
  <c r="B52" i="6"/>
  <c r="D52" i="5" s="1"/>
  <c r="B51" i="6"/>
  <c r="B50" i="6"/>
  <c r="B49" i="6"/>
  <c r="B48" i="6"/>
  <c r="B47" i="6"/>
  <c r="B46" i="6"/>
  <c r="B45" i="6"/>
  <c r="D45" i="5" s="1"/>
  <c r="B44" i="6"/>
  <c r="B43" i="6"/>
  <c r="F43" i="5" s="1"/>
  <c r="B42" i="6"/>
  <c r="E42" i="5" s="1"/>
  <c r="B41" i="6"/>
  <c r="B40" i="6"/>
  <c r="B39" i="6"/>
  <c r="B38" i="6"/>
  <c r="B37" i="6"/>
  <c r="B36" i="6"/>
  <c r="B35" i="6"/>
  <c r="B34" i="6"/>
  <c r="B33" i="6"/>
  <c r="B32" i="6"/>
  <c r="B31" i="6"/>
  <c r="E31" i="5" s="1"/>
  <c r="B30" i="6"/>
  <c r="B29" i="6"/>
  <c r="B28" i="6"/>
  <c r="B27" i="6"/>
  <c r="B26" i="6"/>
  <c r="B25" i="6"/>
  <c r="B24" i="6"/>
  <c r="B23" i="6"/>
  <c r="B22" i="6"/>
  <c r="B21" i="6"/>
  <c r="B20" i="6"/>
  <c r="B19" i="6"/>
  <c r="G19" i="5" s="1"/>
  <c r="B18" i="6"/>
  <c r="C18" i="5" s="1"/>
  <c r="B17" i="6"/>
  <c r="B16" i="6"/>
  <c r="B15" i="6"/>
  <c r="B14" i="6"/>
  <c r="B13" i="6"/>
  <c r="B12" i="6"/>
  <c r="B11" i="6"/>
  <c r="B10" i="6"/>
  <c r="B9" i="6"/>
  <c r="F9" i="5" s="1"/>
  <c r="B8" i="6"/>
  <c r="B7" i="6"/>
  <c r="G7" i="5" s="1"/>
  <c r="B6" i="6"/>
  <c r="G6" i="5" s="1"/>
  <c r="B5" i="6"/>
  <c r="B4" i="6"/>
  <c r="F4" i="5" s="1"/>
  <c r="D106" i="5"/>
  <c r="C106" i="5"/>
  <c r="P214" i="5"/>
  <c r="O214" i="5"/>
  <c r="H214" i="5"/>
  <c r="F214" i="5"/>
  <c r="P213" i="5"/>
  <c r="O213" i="5"/>
  <c r="H213" i="5"/>
  <c r="P212" i="5"/>
  <c r="O212" i="5"/>
  <c r="H212" i="5"/>
  <c r="P211" i="5"/>
  <c r="O211" i="5"/>
  <c r="H211" i="5"/>
  <c r="P210" i="5"/>
  <c r="O210" i="5"/>
  <c r="H210" i="5"/>
  <c r="P209" i="5"/>
  <c r="O209" i="5"/>
  <c r="H209" i="5"/>
  <c r="P208" i="5"/>
  <c r="O208" i="5"/>
  <c r="N208" i="5"/>
  <c r="J208" i="5"/>
  <c r="H208" i="5"/>
  <c r="P207" i="5"/>
  <c r="O207" i="5"/>
  <c r="H207" i="5"/>
  <c r="P206" i="5"/>
  <c r="O206" i="5"/>
  <c r="H206" i="5"/>
  <c r="P205" i="5"/>
  <c r="O205" i="5"/>
  <c r="H205" i="5"/>
  <c r="P204" i="5"/>
  <c r="O204" i="5"/>
  <c r="H204" i="5"/>
  <c r="P203" i="5"/>
  <c r="O203" i="5"/>
  <c r="H203" i="5"/>
  <c r="P202" i="5"/>
  <c r="O202" i="5"/>
  <c r="H202" i="5"/>
  <c r="P201" i="5"/>
  <c r="O201" i="5"/>
  <c r="H201" i="5"/>
  <c r="P200" i="5"/>
  <c r="O200" i="5"/>
  <c r="H200" i="5"/>
  <c r="P199" i="5"/>
  <c r="O199" i="5"/>
  <c r="H199" i="5"/>
  <c r="P198" i="5"/>
  <c r="O198" i="5"/>
  <c r="H198" i="5"/>
  <c r="E198" i="5"/>
  <c r="P197" i="5"/>
  <c r="O197" i="5"/>
  <c r="H197" i="5"/>
  <c r="P196" i="5"/>
  <c r="O196" i="5"/>
  <c r="J196" i="5"/>
  <c r="H196" i="5"/>
  <c r="P195" i="5"/>
  <c r="O195" i="5"/>
  <c r="J195" i="5"/>
  <c r="H195" i="5"/>
  <c r="P194" i="5"/>
  <c r="O194" i="5"/>
  <c r="H194" i="5"/>
  <c r="P193" i="5"/>
  <c r="O193" i="5"/>
  <c r="M193" i="5"/>
  <c r="J193" i="5"/>
  <c r="H193" i="5"/>
  <c r="P192" i="5"/>
  <c r="O192" i="5"/>
  <c r="H192" i="5"/>
  <c r="P191" i="5"/>
  <c r="O191" i="5"/>
  <c r="H191" i="5"/>
  <c r="P190" i="5"/>
  <c r="O190" i="5"/>
  <c r="H190" i="5"/>
  <c r="P189" i="5"/>
  <c r="O189" i="5"/>
  <c r="H189" i="5"/>
  <c r="P188" i="5"/>
  <c r="O188" i="5"/>
  <c r="H188" i="5"/>
  <c r="P187" i="5"/>
  <c r="O187" i="5"/>
  <c r="H187" i="5"/>
  <c r="P186" i="5"/>
  <c r="O186" i="5"/>
  <c r="H186" i="5"/>
  <c r="P185" i="5"/>
  <c r="O185" i="5"/>
  <c r="H185" i="5"/>
  <c r="P184" i="5"/>
  <c r="O184" i="5"/>
  <c r="N184" i="5"/>
  <c r="H184" i="5"/>
  <c r="P183" i="5"/>
  <c r="O183" i="5"/>
  <c r="H183" i="5"/>
  <c r="P182" i="5"/>
  <c r="O182" i="5"/>
  <c r="H182" i="5"/>
  <c r="P181" i="5"/>
  <c r="O181" i="5"/>
  <c r="H181" i="5"/>
  <c r="P180" i="5"/>
  <c r="O180" i="5"/>
  <c r="H180" i="5"/>
  <c r="P179" i="5"/>
  <c r="O179" i="5"/>
  <c r="H179" i="5"/>
  <c r="P178" i="5"/>
  <c r="O178" i="5"/>
  <c r="H178" i="5"/>
  <c r="P177" i="5"/>
  <c r="O177" i="5"/>
  <c r="H177" i="5"/>
  <c r="P176" i="5"/>
  <c r="O176" i="5"/>
  <c r="H176" i="5"/>
  <c r="P175" i="5"/>
  <c r="O175" i="5"/>
  <c r="H175" i="5"/>
  <c r="P174" i="5"/>
  <c r="O174" i="5"/>
  <c r="H174" i="5"/>
  <c r="P173" i="5"/>
  <c r="O173" i="5"/>
  <c r="H173" i="5"/>
  <c r="P172" i="5"/>
  <c r="O172" i="5"/>
  <c r="J172" i="5"/>
  <c r="H172" i="5"/>
  <c r="P171" i="5"/>
  <c r="O171" i="5"/>
  <c r="J171" i="5"/>
  <c r="H171" i="5"/>
  <c r="P170" i="5"/>
  <c r="O170" i="5"/>
  <c r="H170" i="5"/>
  <c r="P169" i="5"/>
  <c r="O169" i="5"/>
  <c r="H169" i="5"/>
  <c r="P168" i="5"/>
  <c r="O168" i="5"/>
  <c r="H168" i="5"/>
  <c r="P167" i="5"/>
  <c r="O167" i="5"/>
  <c r="H167" i="5"/>
  <c r="P166" i="5"/>
  <c r="O166" i="5"/>
  <c r="H166" i="5"/>
  <c r="P165" i="5"/>
  <c r="O165" i="5"/>
  <c r="H165" i="5"/>
  <c r="P164" i="5"/>
  <c r="O164" i="5"/>
  <c r="H164" i="5"/>
  <c r="P163" i="5"/>
  <c r="O163" i="5"/>
  <c r="N163" i="5"/>
  <c r="L163" i="5"/>
  <c r="H163" i="5"/>
  <c r="P162" i="5"/>
  <c r="O162" i="5"/>
  <c r="H162" i="5"/>
  <c r="P161" i="5"/>
  <c r="O161" i="5"/>
  <c r="H161" i="5"/>
  <c r="P160" i="5"/>
  <c r="O160" i="5"/>
  <c r="N160" i="5"/>
  <c r="M160" i="5"/>
  <c r="J160" i="5"/>
  <c r="H160" i="5"/>
  <c r="P159" i="5"/>
  <c r="O159" i="5"/>
  <c r="H159" i="5"/>
  <c r="P158" i="5"/>
  <c r="O158" i="5"/>
  <c r="M158" i="5"/>
  <c r="H158" i="5"/>
  <c r="P157" i="5"/>
  <c r="O157" i="5"/>
  <c r="H157" i="5"/>
  <c r="P156" i="5"/>
  <c r="O156" i="5"/>
  <c r="H156" i="5"/>
  <c r="P155" i="5"/>
  <c r="O155" i="5"/>
  <c r="H155" i="5"/>
  <c r="P154" i="5"/>
  <c r="O154" i="5"/>
  <c r="H154" i="5"/>
  <c r="P153" i="5"/>
  <c r="O153" i="5"/>
  <c r="H153" i="5"/>
  <c r="P152" i="5"/>
  <c r="O152" i="5"/>
  <c r="H152" i="5"/>
  <c r="P151" i="5"/>
  <c r="O151" i="5"/>
  <c r="J151" i="5"/>
  <c r="H151" i="5"/>
  <c r="P150" i="5"/>
  <c r="O150" i="5"/>
  <c r="H150" i="5"/>
  <c r="P149" i="5"/>
  <c r="O149" i="5"/>
  <c r="H149" i="5"/>
  <c r="P148" i="5"/>
  <c r="O148" i="5"/>
  <c r="H148" i="5"/>
  <c r="P147" i="5"/>
  <c r="O147" i="5"/>
  <c r="J147" i="5"/>
  <c r="H147" i="5"/>
  <c r="P146" i="5"/>
  <c r="O146" i="5"/>
  <c r="H146" i="5"/>
  <c r="P145" i="5"/>
  <c r="O145" i="5"/>
  <c r="H145" i="5"/>
  <c r="P144" i="5"/>
  <c r="O144" i="5"/>
  <c r="H144" i="5"/>
  <c r="P143" i="5"/>
  <c r="O143" i="5"/>
  <c r="H143" i="5"/>
  <c r="P142" i="5"/>
  <c r="O142" i="5"/>
  <c r="H142" i="5"/>
  <c r="P141" i="5"/>
  <c r="O141" i="5"/>
  <c r="H141" i="5"/>
  <c r="P140" i="5"/>
  <c r="O140" i="5"/>
  <c r="H140" i="5"/>
  <c r="P139" i="5"/>
  <c r="O139" i="5"/>
  <c r="H139" i="5"/>
  <c r="P138" i="5"/>
  <c r="O138" i="5"/>
  <c r="H138" i="5"/>
  <c r="P137" i="5"/>
  <c r="O137" i="5"/>
  <c r="H137" i="5"/>
  <c r="P136" i="5"/>
  <c r="O136" i="5"/>
  <c r="N136" i="5"/>
  <c r="H136" i="5"/>
  <c r="P135" i="5"/>
  <c r="O135" i="5"/>
  <c r="H135" i="5"/>
  <c r="P134" i="5"/>
  <c r="O134" i="5"/>
  <c r="H134" i="5"/>
  <c r="P133" i="5"/>
  <c r="O133" i="5"/>
  <c r="H133" i="5"/>
  <c r="P132" i="5"/>
  <c r="O132" i="5"/>
  <c r="H132" i="5"/>
  <c r="P131" i="5"/>
  <c r="O131" i="5"/>
  <c r="H131" i="5"/>
  <c r="P130" i="5"/>
  <c r="O130" i="5"/>
  <c r="H130" i="5"/>
  <c r="P129" i="5"/>
  <c r="O129" i="5"/>
  <c r="H129" i="5"/>
  <c r="P128" i="5"/>
  <c r="O128" i="5"/>
  <c r="I128" i="5"/>
  <c r="H128" i="5"/>
  <c r="P127" i="5"/>
  <c r="O127" i="5"/>
  <c r="H127" i="5"/>
  <c r="P126" i="5"/>
  <c r="O126" i="5"/>
  <c r="H126" i="5"/>
  <c r="P125" i="5"/>
  <c r="O125" i="5"/>
  <c r="N125" i="5"/>
  <c r="H125" i="5"/>
  <c r="P124" i="5"/>
  <c r="O124" i="5"/>
  <c r="H124" i="5"/>
  <c r="P123" i="5"/>
  <c r="O123" i="5"/>
  <c r="J123" i="5"/>
  <c r="H123" i="5"/>
  <c r="P122" i="5"/>
  <c r="O122" i="5"/>
  <c r="H122" i="5"/>
  <c r="P121" i="5"/>
  <c r="O121" i="5"/>
  <c r="H121" i="5"/>
  <c r="P120" i="5"/>
  <c r="O120" i="5"/>
  <c r="H120" i="5"/>
  <c r="P119" i="5"/>
  <c r="O119" i="5"/>
  <c r="H119" i="5"/>
  <c r="P118" i="5"/>
  <c r="O118" i="5"/>
  <c r="H118" i="5"/>
  <c r="P117" i="5"/>
  <c r="O117" i="5"/>
  <c r="H117" i="5"/>
  <c r="P116" i="5"/>
  <c r="O116" i="5"/>
  <c r="H116" i="5"/>
  <c r="P115" i="5"/>
  <c r="O115" i="5"/>
  <c r="H115" i="5"/>
  <c r="P114" i="5"/>
  <c r="O114" i="5"/>
  <c r="H114" i="5"/>
  <c r="P113" i="5"/>
  <c r="O113" i="5"/>
  <c r="H113" i="5"/>
  <c r="P112" i="5"/>
  <c r="O112" i="5"/>
  <c r="M112" i="5"/>
  <c r="H112" i="5"/>
  <c r="P111" i="5"/>
  <c r="O111" i="5"/>
  <c r="J111" i="5"/>
  <c r="H111" i="5"/>
  <c r="P110" i="5"/>
  <c r="O110" i="5"/>
  <c r="H110" i="5"/>
  <c r="P109" i="5"/>
  <c r="O109" i="5"/>
  <c r="H109" i="5"/>
  <c r="P108" i="5"/>
  <c r="O108" i="5"/>
  <c r="I108" i="5"/>
  <c r="H108" i="5"/>
  <c r="P107" i="5"/>
  <c r="O107" i="5"/>
  <c r="H107" i="5"/>
  <c r="P106" i="5"/>
  <c r="O106" i="5"/>
  <c r="H106" i="5"/>
  <c r="P105" i="5"/>
  <c r="O105" i="5"/>
  <c r="M105" i="5"/>
  <c r="H105" i="5"/>
  <c r="P104" i="5"/>
  <c r="O104" i="5"/>
  <c r="H104" i="5"/>
  <c r="P103" i="5"/>
  <c r="O103" i="5"/>
  <c r="H103" i="5"/>
  <c r="P102" i="5"/>
  <c r="O102" i="5"/>
  <c r="H102" i="5"/>
  <c r="P101" i="5"/>
  <c r="O101" i="5"/>
  <c r="N101" i="5"/>
  <c r="H101" i="5"/>
  <c r="P100" i="5"/>
  <c r="O100" i="5"/>
  <c r="N100" i="5"/>
  <c r="H100" i="5"/>
  <c r="P99" i="5"/>
  <c r="O99" i="5"/>
  <c r="T19" i="1" s="1"/>
  <c r="C220" i="5" s="1"/>
  <c r="H99" i="5"/>
  <c r="P98" i="5"/>
  <c r="O98" i="5"/>
  <c r="H98" i="5"/>
  <c r="P97" i="5"/>
  <c r="O97" i="5"/>
  <c r="M97" i="5"/>
  <c r="H97" i="5"/>
  <c r="P96" i="5"/>
  <c r="O96" i="5"/>
  <c r="H96" i="5"/>
  <c r="P95" i="5"/>
  <c r="O95" i="5"/>
  <c r="L95" i="5"/>
  <c r="H95" i="5"/>
  <c r="P94" i="5"/>
  <c r="O94" i="5"/>
  <c r="H94" i="5"/>
  <c r="P93" i="5"/>
  <c r="O93" i="5"/>
  <c r="H93" i="5"/>
  <c r="P92" i="5"/>
  <c r="O92" i="5"/>
  <c r="H92" i="5"/>
  <c r="P91" i="5"/>
  <c r="O91" i="5"/>
  <c r="H91" i="5"/>
  <c r="P90" i="5"/>
  <c r="O90" i="5"/>
  <c r="H90" i="5"/>
  <c r="P89" i="5"/>
  <c r="O89" i="5"/>
  <c r="N89" i="5"/>
  <c r="M89" i="5"/>
  <c r="J89" i="5"/>
  <c r="H89" i="5"/>
  <c r="P88" i="5"/>
  <c r="O88" i="5"/>
  <c r="N88" i="5"/>
  <c r="H88" i="5"/>
  <c r="P87" i="5"/>
  <c r="O87" i="5"/>
  <c r="H87" i="5"/>
  <c r="P86" i="5"/>
  <c r="O86" i="5"/>
  <c r="H86" i="5"/>
  <c r="P85" i="5"/>
  <c r="O85" i="5"/>
  <c r="J85" i="5"/>
  <c r="H85" i="5"/>
  <c r="P84" i="5"/>
  <c r="O84" i="5"/>
  <c r="M84" i="5"/>
  <c r="H84" i="5"/>
  <c r="P83" i="5"/>
  <c r="O83" i="5"/>
  <c r="J83" i="5"/>
  <c r="H83" i="5"/>
  <c r="P82" i="5"/>
  <c r="O82" i="5"/>
  <c r="H82" i="5"/>
  <c r="P81" i="5"/>
  <c r="O81" i="5"/>
  <c r="H81" i="5"/>
  <c r="P80" i="5"/>
  <c r="O80" i="5"/>
  <c r="H80" i="5"/>
  <c r="P79" i="5"/>
  <c r="O79" i="5"/>
  <c r="N79" i="5"/>
  <c r="H79" i="5"/>
  <c r="P78" i="5"/>
  <c r="O78" i="5"/>
  <c r="H78" i="5"/>
  <c r="P77" i="5"/>
  <c r="O77" i="5"/>
  <c r="H77" i="5"/>
  <c r="P76" i="5"/>
  <c r="O76" i="5"/>
  <c r="N76" i="5"/>
  <c r="L76" i="5"/>
  <c r="J76" i="5"/>
  <c r="H76" i="5"/>
  <c r="P75" i="5"/>
  <c r="O75" i="5"/>
  <c r="J75" i="5"/>
  <c r="H75" i="5"/>
  <c r="P74" i="5"/>
  <c r="O74" i="5"/>
  <c r="H74" i="5"/>
  <c r="P73" i="5"/>
  <c r="O73" i="5"/>
  <c r="H73" i="5"/>
  <c r="P72" i="5"/>
  <c r="O72" i="5"/>
  <c r="H72" i="5"/>
  <c r="P71" i="5"/>
  <c r="O71" i="5"/>
  <c r="H71" i="5"/>
  <c r="P70" i="5"/>
  <c r="O70" i="5"/>
  <c r="H70" i="5"/>
  <c r="P69" i="5"/>
  <c r="O69" i="5"/>
  <c r="M69" i="5"/>
  <c r="H69" i="5"/>
  <c r="P68" i="5"/>
  <c r="O68" i="5"/>
  <c r="H68" i="5"/>
  <c r="P67" i="5"/>
  <c r="O67" i="5"/>
  <c r="H67" i="5"/>
  <c r="P66" i="5"/>
  <c r="O66" i="5"/>
  <c r="H66" i="5"/>
  <c r="P65" i="5"/>
  <c r="O65" i="5"/>
  <c r="H65" i="5"/>
  <c r="P64" i="5"/>
  <c r="O64" i="5"/>
  <c r="L64" i="5"/>
  <c r="J64" i="5"/>
  <c r="H64" i="5"/>
  <c r="P63" i="5"/>
  <c r="O63" i="5"/>
  <c r="J63" i="5"/>
  <c r="H63" i="5"/>
  <c r="P62" i="5"/>
  <c r="O62" i="5"/>
  <c r="H62" i="5"/>
  <c r="P61" i="5"/>
  <c r="O61" i="5"/>
  <c r="H61" i="5"/>
  <c r="P60" i="5"/>
  <c r="O60" i="5"/>
  <c r="H60" i="5"/>
  <c r="P59" i="5"/>
  <c r="O59" i="5"/>
  <c r="H59" i="5"/>
  <c r="P58" i="5"/>
  <c r="O58" i="5"/>
  <c r="H58" i="5"/>
  <c r="P57" i="5"/>
  <c r="O57" i="5"/>
  <c r="H57" i="5"/>
  <c r="C57" i="5"/>
  <c r="P56" i="5"/>
  <c r="O56" i="5"/>
  <c r="H56" i="5"/>
  <c r="P55" i="5"/>
  <c r="O55" i="5"/>
  <c r="H55" i="5"/>
  <c r="P54" i="5"/>
  <c r="O54" i="5"/>
  <c r="H54" i="5"/>
  <c r="P53" i="5"/>
  <c r="O53" i="5"/>
  <c r="H53" i="5"/>
  <c r="P52" i="5"/>
  <c r="O52" i="5"/>
  <c r="N52" i="5"/>
  <c r="L52" i="5"/>
  <c r="H52" i="5"/>
  <c r="P51" i="5"/>
  <c r="O51" i="5"/>
  <c r="J51" i="5"/>
  <c r="H51" i="5"/>
  <c r="P50" i="5"/>
  <c r="O50" i="5"/>
  <c r="H50" i="5"/>
  <c r="P49" i="5"/>
  <c r="O49" i="5"/>
  <c r="H49" i="5"/>
  <c r="P48" i="5"/>
  <c r="O48" i="5"/>
  <c r="H48" i="5"/>
  <c r="P47" i="5"/>
  <c r="O47" i="5"/>
  <c r="L47" i="5"/>
  <c r="H47" i="5"/>
  <c r="P46" i="5"/>
  <c r="O46" i="5"/>
  <c r="H46" i="5"/>
  <c r="P45" i="5"/>
  <c r="O45" i="5"/>
  <c r="H45" i="5"/>
  <c r="P44" i="5"/>
  <c r="O44" i="5"/>
  <c r="H44" i="5"/>
  <c r="P43" i="5"/>
  <c r="O43" i="5"/>
  <c r="H43" i="5"/>
  <c r="P42" i="5"/>
  <c r="O42" i="5"/>
  <c r="M42" i="5"/>
  <c r="H42" i="5"/>
  <c r="P41" i="5"/>
  <c r="O41" i="5"/>
  <c r="H41" i="5"/>
  <c r="P40" i="5"/>
  <c r="O40" i="5"/>
  <c r="N40" i="5"/>
  <c r="M40" i="5"/>
  <c r="L40" i="5"/>
  <c r="J40" i="5"/>
  <c r="I40" i="5"/>
  <c r="H40" i="5"/>
  <c r="P39" i="5"/>
  <c r="O39" i="5"/>
  <c r="H39" i="5"/>
  <c r="P38" i="5"/>
  <c r="O38" i="5"/>
  <c r="H38" i="5"/>
  <c r="P37" i="5"/>
  <c r="O37" i="5"/>
  <c r="J37" i="5"/>
  <c r="H37" i="5"/>
  <c r="P36" i="5"/>
  <c r="O36" i="5"/>
  <c r="H36" i="5"/>
  <c r="P35" i="5"/>
  <c r="O35" i="5"/>
  <c r="L35" i="5"/>
  <c r="H35" i="5"/>
  <c r="P34" i="5"/>
  <c r="O34" i="5"/>
  <c r="H34" i="5"/>
  <c r="F34" i="5"/>
  <c r="P33" i="5"/>
  <c r="O33" i="5"/>
  <c r="H33" i="5"/>
  <c r="F33" i="5"/>
  <c r="P32" i="5"/>
  <c r="O32" i="5"/>
  <c r="H32" i="5"/>
  <c r="P31" i="5"/>
  <c r="O31" i="5"/>
  <c r="N31" i="5"/>
  <c r="H31" i="5"/>
  <c r="P30" i="5"/>
  <c r="O30" i="5"/>
  <c r="H30" i="5"/>
  <c r="P29" i="5"/>
  <c r="O29" i="5"/>
  <c r="H29" i="5"/>
  <c r="P28" i="5"/>
  <c r="O28" i="5"/>
  <c r="N28" i="5"/>
  <c r="L28" i="5"/>
  <c r="J28" i="5"/>
  <c r="H28" i="5"/>
  <c r="P27" i="5"/>
  <c r="O27" i="5"/>
  <c r="J27" i="5"/>
  <c r="H27" i="5"/>
  <c r="P26" i="5"/>
  <c r="O26" i="5"/>
  <c r="H26" i="5"/>
  <c r="P25" i="5"/>
  <c r="O25" i="5"/>
  <c r="H25" i="5"/>
  <c r="P24" i="5"/>
  <c r="O24" i="5"/>
  <c r="H24" i="5"/>
  <c r="P23" i="5"/>
  <c r="O23" i="5"/>
  <c r="M23" i="5"/>
  <c r="H23" i="5"/>
  <c r="P22" i="5"/>
  <c r="O22" i="5"/>
  <c r="H22" i="5"/>
  <c r="P21" i="5"/>
  <c r="O21" i="5"/>
  <c r="M21" i="5"/>
  <c r="L21" i="5"/>
  <c r="H21" i="5"/>
  <c r="P20" i="5"/>
  <c r="O20" i="5"/>
  <c r="H20" i="5"/>
  <c r="P19" i="5"/>
  <c r="O19" i="5"/>
  <c r="H19" i="5"/>
  <c r="P18" i="5"/>
  <c r="O18" i="5"/>
  <c r="H18" i="5"/>
  <c r="P17" i="5"/>
  <c r="O17" i="5"/>
  <c r="H17" i="5"/>
  <c r="P16" i="5"/>
  <c r="O16" i="5"/>
  <c r="N16" i="5"/>
  <c r="M16" i="5"/>
  <c r="L16" i="5"/>
  <c r="J16" i="5"/>
  <c r="H16" i="5"/>
  <c r="P15" i="5"/>
  <c r="O15" i="5"/>
  <c r="J15" i="5"/>
  <c r="H15" i="5"/>
  <c r="P14" i="5"/>
  <c r="O14" i="5"/>
  <c r="H14" i="5"/>
  <c r="P13" i="5"/>
  <c r="O13" i="5"/>
  <c r="H13" i="5"/>
  <c r="P12" i="5"/>
  <c r="O12" i="5"/>
  <c r="H12" i="5"/>
  <c r="P11" i="5"/>
  <c r="O11" i="5"/>
  <c r="H11" i="5"/>
  <c r="P10" i="5"/>
  <c r="O10" i="5"/>
  <c r="H10" i="5"/>
  <c r="P9" i="5"/>
  <c r="O9" i="5"/>
  <c r="H9" i="5"/>
  <c r="D9" i="5"/>
  <c r="P8" i="5"/>
  <c r="O8" i="5"/>
  <c r="H8" i="5"/>
  <c r="P7" i="5"/>
  <c r="O7" i="5"/>
  <c r="H7" i="5"/>
  <c r="P6" i="5"/>
  <c r="O6" i="5"/>
  <c r="N6" i="5"/>
  <c r="M6" i="5"/>
  <c r="H6" i="5"/>
  <c r="P5" i="5"/>
  <c r="O5" i="5"/>
  <c r="M5" i="5"/>
  <c r="J5" i="5"/>
  <c r="H5" i="5"/>
  <c r="P4" i="5"/>
  <c r="O4" i="5"/>
  <c r="N4" i="5"/>
  <c r="M4" i="5"/>
  <c r="J4" i="5"/>
  <c r="H4" i="5"/>
  <c r="P3" i="5"/>
  <c r="O3" i="5"/>
  <c r="H3" i="5"/>
  <c r="C218" i="5" l="1"/>
  <c r="T22" i="1"/>
  <c r="T4" i="1"/>
  <c r="C217" i="5" s="1"/>
  <c r="G150" i="5"/>
  <c r="G162" i="5"/>
  <c r="K208" i="5"/>
  <c r="K196" i="5"/>
  <c r="K184" i="5"/>
  <c r="K112" i="5"/>
  <c r="K64" i="5"/>
  <c r="K52" i="5"/>
  <c r="E8" i="5"/>
  <c r="E56" i="5"/>
  <c r="E92" i="5"/>
  <c r="E128" i="5"/>
  <c r="E140" i="5"/>
  <c r="K3" i="5"/>
  <c r="K192" i="5"/>
  <c r="K168" i="5"/>
  <c r="K156" i="5"/>
  <c r="I144" i="5"/>
  <c r="K132" i="5"/>
  <c r="K120" i="5"/>
  <c r="K108" i="5"/>
  <c r="K96" i="5"/>
  <c r="K84" i="5"/>
  <c r="K72" i="5"/>
  <c r="K36" i="5"/>
  <c r="K24" i="5"/>
  <c r="I71" i="5"/>
  <c r="L119" i="5"/>
  <c r="K47" i="5"/>
  <c r="J95" i="5"/>
  <c r="C154" i="5"/>
  <c r="I188" i="5"/>
  <c r="I104" i="5"/>
  <c r="I92" i="5"/>
  <c r="I20" i="5"/>
  <c r="I173" i="5"/>
  <c r="I161" i="5"/>
  <c r="I149" i="5"/>
  <c r="J182" i="5"/>
  <c r="J134" i="5"/>
  <c r="J38" i="5"/>
  <c r="N211" i="5"/>
  <c r="G201" i="5"/>
  <c r="G165" i="5"/>
  <c r="G129" i="5"/>
  <c r="G69" i="5"/>
  <c r="G9" i="5"/>
  <c r="I27" i="5"/>
  <c r="I15" i="5"/>
  <c r="F5" i="5"/>
  <c r="F89" i="5"/>
  <c r="F161" i="5"/>
  <c r="F173" i="5"/>
  <c r="F185" i="5"/>
  <c r="F197" i="5"/>
  <c r="J65" i="5"/>
  <c r="M53" i="5"/>
  <c r="C189" i="5"/>
  <c r="C165" i="5"/>
  <c r="C141" i="5"/>
  <c r="C129" i="5"/>
  <c r="C117" i="5"/>
  <c r="C81" i="5"/>
  <c r="C33" i="5"/>
  <c r="C9" i="5"/>
  <c r="D55" i="5"/>
  <c r="E196" i="5"/>
  <c r="E148" i="5"/>
  <c r="E4" i="5"/>
  <c r="G70" i="5"/>
  <c r="G34" i="5"/>
  <c r="I124" i="5"/>
  <c r="I100" i="5"/>
  <c r="I88" i="5"/>
  <c r="I76" i="5"/>
  <c r="I64" i="5"/>
  <c r="I52" i="5"/>
  <c r="I28" i="5"/>
  <c r="I16" i="5"/>
  <c r="J181" i="5"/>
  <c r="J157" i="5"/>
  <c r="J145" i="5"/>
  <c r="J73" i="5"/>
  <c r="J61" i="5"/>
  <c r="J25" i="5"/>
  <c r="J13" i="5"/>
  <c r="N47" i="5"/>
  <c r="N11" i="5"/>
  <c r="L65" i="5"/>
  <c r="M73" i="5"/>
  <c r="K124" i="5"/>
  <c r="D161" i="5"/>
  <c r="D53" i="5"/>
  <c r="J107" i="5"/>
  <c r="J59" i="5"/>
  <c r="D196" i="5"/>
  <c r="L4" i="5"/>
  <c r="K160" i="5"/>
  <c r="K148" i="5"/>
  <c r="K136" i="5"/>
  <c r="K76" i="5"/>
  <c r="K28" i="5"/>
  <c r="K16" i="5"/>
  <c r="C80" i="5"/>
  <c r="C104" i="5"/>
  <c r="C116" i="5"/>
  <c r="C200" i="5"/>
  <c r="N162" i="5"/>
  <c r="N102" i="5"/>
  <c r="K207" i="5"/>
  <c r="K195" i="5"/>
  <c r="K183" i="5"/>
  <c r="K171" i="5"/>
  <c r="K159" i="5"/>
  <c r="K147" i="5"/>
  <c r="K135" i="5"/>
  <c r="K123" i="5"/>
  <c r="K111" i="5"/>
  <c r="K99" i="5"/>
  <c r="K87" i="5"/>
  <c r="K75" i="5"/>
  <c r="K63" i="5"/>
  <c r="K51" i="5"/>
  <c r="K39" i="5"/>
  <c r="K27" i="5"/>
  <c r="K15" i="5"/>
  <c r="L144" i="5"/>
  <c r="M140" i="5"/>
  <c r="E142" i="5"/>
  <c r="J175" i="5"/>
  <c r="J79" i="5"/>
  <c r="J55" i="5"/>
  <c r="N65" i="5"/>
  <c r="N53" i="5"/>
  <c r="K206" i="5"/>
  <c r="K194" i="5"/>
  <c r="K182" i="5"/>
  <c r="K170" i="5"/>
  <c r="K158" i="5"/>
  <c r="K146" i="5"/>
  <c r="K134" i="5"/>
  <c r="K122" i="5"/>
  <c r="K110" i="5"/>
  <c r="K98" i="5"/>
  <c r="K86" i="5"/>
  <c r="K74" i="5"/>
  <c r="K62" i="5"/>
  <c r="K50" i="5"/>
  <c r="K38" i="5"/>
  <c r="K26" i="5"/>
  <c r="K14" i="5"/>
  <c r="L179" i="5"/>
  <c r="L71" i="5"/>
  <c r="L11" i="5"/>
  <c r="M79" i="5"/>
  <c r="E177" i="5"/>
  <c r="E141" i="5"/>
  <c r="E69" i="5"/>
  <c r="E33" i="5"/>
  <c r="F186" i="5"/>
  <c r="F102" i="5"/>
  <c r="F54" i="5"/>
  <c r="F30" i="5"/>
  <c r="F6" i="5"/>
  <c r="I93" i="5"/>
  <c r="I69" i="5"/>
  <c r="N112" i="5"/>
  <c r="I186" i="5"/>
  <c r="D203" i="5"/>
  <c r="D191" i="5"/>
  <c r="D95" i="5"/>
  <c r="L6" i="5"/>
  <c r="I151" i="5"/>
  <c r="I115" i="5"/>
  <c r="J148" i="5"/>
  <c r="J100" i="5"/>
  <c r="J88" i="5"/>
  <c r="E52" i="5"/>
  <c r="G124" i="5"/>
  <c r="C131" i="5"/>
  <c r="C71" i="5"/>
  <c r="C35" i="5"/>
  <c r="C11" i="5"/>
  <c r="N169" i="5"/>
  <c r="N157" i="5"/>
  <c r="N133" i="5"/>
  <c r="N85" i="5"/>
  <c r="N25" i="5"/>
  <c r="K214" i="5"/>
  <c r="K202" i="5"/>
  <c r="K190" i="5"/>
  <c r="K178" i="5"/>
  <c r="K166" i="5"/>
  <c r="K154" i="5"/>
  <c r="K142" i="5"/>
  <c r="K130" i="5"/>
  <c r="K118" i="5"/>
  <c r="K106" i="5"/>
  <c r="K94" i="5"/>
  <c r="K82" i="5"/>
  <c r="K70" i="5"/>
  <c r="K58" i="5"/>
  <c r="K46" i="5"/>
  <c r="K34" i="5"/>
  <c r="K22" i="5"/>
  <c r="K10" i="5"/>
  <c r="L211" i="5"/>
  <c r="L199" i="5"/>
  <c r="L175" i="5"/>
  <c r="L127" i="5"/>
  <c r="L115" i="5"/>
  <c r="L79" i="5"/>
  <c r="L43" i="5"/>
  <c r="L31" i="5"/>
  <c r="M111" i="5"/>
  <c r="M63" i="5"/>
  <c r="G167" i="5"/>
  <c r="G47" i="5"/>
  <c r="G23" i="5"/>
  <c r="G11" i="5"/>
  <c r="N108" i="5"/>
  <c r="K213" i="5"/>
  <c r="K201" i="5"/>
  <c r="K189" i="5"/>
  <c r="K177" i="5"/>
  <c r="K165" i="5"/>
  <c r="K153" i="5"/>
  <c r="K141" i="5"/>
  <c r="K129" i="5"/>
  <c r="K117" i="5"/>
  <c r="K105" i="5"/>
  <c r="K93" i="5"/>
  <c r="K81" i="5"/>
  <c r="K69" i="5"/>
  <c r="K57" i="5"/>
  <c r="K45" i="5"/>
  <c r="K33" i="5"/>
  <c r="K21" i="5"/>
  <c r="K9" i="5"/>
  <c r="L210" i="5"/>
  <c r="L198" i="5"/>
  <c r="L174" i="5"/>
  <c r="L162" i="5"/>
  <c r="L150" i="5"/>
  <c r="L114" i="5"/>
  <c r="L78" i="5"/>
  <c r="L42" i="5"/>
  <c r="L30" i="5"/>
  <c r="L18" i="5"/>
  <c r="M38" i="5"/>
  <c r="K212" i="5"/>
  <c r="K44" i="5"/>
  <c r="K68" i="5"/>
  <c r="I78" i="5"/>
  <c r="G128" i="5"/>
  <c r="I209" i="5"/>
  <c r="L173" i="5"/>
  <c r="I125" i="5"/>
  <c r="I101" i="5"/>
  <c r="L89" i="5"/>
  <c r="I5" i="5"/>
  <c r="K211" i="5"/>
  <c r="K199" i="5"/>
  <c r="K187" i="5"/>
  <c r="K175" i="5"/>
  <c r="K163" i="5"/>
  <c r="K151" i="5"/>
  <c r="K139" i="5"/>
  <c r="K127" i="5"/>
  <c r="K115" i="5"/>
  <c r="K103" i="5"/>
  <c r="K91" i="5"/>
  <c r="K79" i="5"/>
  <c r="K67" i="5"/>
  <c r="K55" i="5"/>
  <c r="K43" i="5"/>
  <c r="K31" i="5"/>
  <c r="K19" i="5"/>
  <c r="K7" i="5"/>
  <c r="K172" i="5"/>
  <c r="M199" i="5"/>
  <c r="K200" i="5"/>
  <c r="K56" i="5"/>
  <c r="M80" i="5"/>
  <c r="I140" i="5"/>
  <c r="G76" i="5"/>
  <c r="G88" i="5"/>
  <c r="C188" i="5"/>
  <c r="C164" i="5"/>
  <c r="D88" i="5"/>
  <c r="F10" i="5"/>
  <c r="K210" i="5"/>
  <c r="K198" i="5"/>
  <c r="K186" i="5"/>
  <c r="K174" i="5"/>
  <c r="K162" i="5"/>
  <c r="K150" i="5"/>
  <c r="K138" i="5"/>
  <c r="K126" i="5"/>
  <c r="K114" i="5"/>
  <c r="K102" i="5"/>
  <c r="K90" i="5"/>
  <c r="K78" i="5"/>
  <c r="K66" i="5"/>
  <c r="K54" i="5"/>
  <c r="K42" i="5"/>
  <c r="K30" i="5"/>
  <c r="K18" i="5"/>
  <c r="K6" i="5"/>
  <c r="E137" i="5"/>
  <c r="E149" i="5"/>
  <c r="C7" i="5"/>
  <c r="K176" i="5"/>
  <c r="K104" i="5"/>
  <c r="M43" i="5"/>
  <c r="L140" i="5"/>
  <c r="I162" i="5"/>
  <c r="N43" i="5"/>
  <c r="I67" i="5"/>
  <c r="D30" i="5"/>
  <c r="D114" i="5"/>
  <c r="D126" i="5"/>
  <c r="D186" i="5"/>
  <c r="J194" i="5"/>
  <c r="J170" i="5"/>
  <c r="J158" i="5"/>
  <c r="J110" i="5"/>
  <c r="J98" i="5"/>
  <c r="J62" i="5"/>
  <c r="J188" i="5"/>
  <c r="J164" i="5"/>
  <c r="J140" i="5"/>
  <c r="J128" i="5"/>
  <c r="J92" i="5"/>
  <c r="J68" i="5"/>
  <c r="J56" i="5"/>
  <c r="J44" i="5"/>
  <c r="J20" i="5"/>
  <c r="K4" i="5"/>
  <c r="K140" i="5"/>
  <c r="K116" i="5"/>
  <c r="K80" i="5"/>
  <c r="C5" i="5"/>
  <c r="F55" i="5"/>
  <c r="J169" i="5"/>
  <c r="M25" i="5"/>
  <c r="J43" i="5"/>
  <c r="N90" i="5"/>
  <c r="K152" i="5"/>
  <c r="K20" i="5"/>
  <c r="M30" i="5"/>
  <c r="F112" i="5"/>
  <c r="C112" i="5"/>
  <c r="C88" i="5"/>
  <c r="C76" i="5"/>
  <c r="J210" i="5"/>
  <c r="J174" i="5"/>
  <c r="J162" i="5"/>
  <c r="J66" i="5"/>
  <c r="J42" i="5"/>
  <c r="N175" i="5"/>
  <c r="G21" i="5"/>
  <c r="G57" i="5"/>
  <c r="G93" i="5"/>
  <c r="G153" i="5"/>
  <c r="G189" i="5"/>
  <c r="I56" i="5"/>
  <c r="K164" i="5"/>
  <c r="K128" i="5"/>
  <c r="K92" i="5"/>
  <c r="K8" i="5"/>
  <c r="F187" i="5"/>
  <c r="F91" i="5"/>
  <c r="J199" i="5"/>
  <c r="D32" i="5"/>
  <c r="D68" i="5"/>
  <c r="G212" i="5"/>
  <c r="C100" i="5"/>
  <c r="C64" i="5"/>
  <c r="C52" i="5"/>
  <c r="J186" i="5"/>
  <c r="J114" i="5"/>
  <c r="J78" i="5"/>
  <c r="J30" i="5"/>
  <c r="J6" i="5"/>
  <c r="F8" i="5"/>
  <c r="M198" i="5"/>
  <c r="C163" i="5"/>
  <c r="K188" i="5"/>
  <c r="K32" i="5"/>
  <c r="J121" i="5"/>
  <c r="J115" i="5"/>
  <c r="M104" i="5"/>
  <c r="D44" i="5"/>
  <c r="C40" i="5"/>
  <c r="J198" i="5"/>
  <c r="J54" i="5"/>
  <c r="J18" i="5"/>
  <c r="I19" i="5"/>
  <c r="M65" i="5"/>
  <c r="G33" i="5"/>
  <c r="G35" i="5"/>
  <c r="N129" i="5"/>
  <c r="L105" i="5"/>
  <c r="I90" i="5"/>
  <c r="K203" i="5"/>
  <c r="K191" i="5"/>
  <c r="K179" i="5"/>
  <c r="K167" i="5"/>
  <c r="K155" i="5"/>
  <c r="K143" i="5"/>
  <c r="K131" i="5"/>
  <c r="K119" i="5"/>
  <c r="K107" i="5"/>
  <c r="K95" i="5"/>
  <c r="K83" i="5"/>
  <c r="K71" i="5"/>
  <c r="K59" i="5"/>
  <c r="K35" i="5"/>
  <c r="K23" i="5"/>
  <c r="K11" i="5"/>
  <c r="L20" i="5"/>
  <c r="M208" i="5"/>
  <c r="M196" i="5"/>
  <c r="M184" i="5"/>
  <c r="M172" i="5"/>
  <c r="M136" i="5"/>
  <c r="M124" i="5"/>
  <c r="M100" i="5"/>
  <c r="M88" i="5"/>
  <c r="M76" i="5"/>
  <c r="M64" i="5"/>
  <c r="M52" i="5"/>
  <c r="D17" i="5"/>
  <c r="C29" i="5"/>
  <c r="C41" i="5"/>
  <c r="C53" i="5"/>
  <c r="D65" i="5"/>
  <c r="C101" i="5"/>
  <c r="C113" i="5"/>
  <c r="C125" i="5"/>
  <c r="C151" i="5"/>
  <c r="C139" i="5"/>
  <c r="C31" i="5"/>
  <c r="F69" i="5"/>
  <c r="I96" i="5"/>
  <c r="F19" i="5"/>
  <c r="D163" i="5"/>
  <c r="G175" i="5"/>
  <c r="F66" i="5"/>
  <c r="F90" i="5"/>
  <c r="F138" i="5"/>
  <c r="F174" i="5"/>
  <c r="F198" i="5"/>
  <c r="F210" i="5"/>
  <c r="C198" i="5"/>
  <c r="C186" i="5"/>
  <c r="C174" i="5"/>
  <c r="C162" i="5"/>
  <c r="C150" i="5"/>
  <c r="C138" i="5"/>
  <c r="C54" i="5"/>
  <c r="C42" i="5"/>
  <c r="C30" i="5"/>
  <c r="D50" i="5"/>
  <c r="K209" i="5"/>
  <c r="K197" i="5"/>
  <c r="K185" i="5"/>
  <c r="K173" i="5"/>
  <c r="K161" i="5"/>
  <c r="K149" i="5"/>
  <c r="K137" i="5"/>
  <c r="K125" i="5"/>
  <c r="K113" i="5"/>
  <c r="K101" i="5"/>
  <c r="K89" i="5"/>
  <c r="K77" i="5"/>
  <c r="K65" i="5"/>
  <c r="K53" i="5"/>
  <c r="K41" i="5"/>
  <c r="K29" i="5"/>
  <c r="K17" i="5"/>
  <c r="K5" i="5"/>
  <c r="G67" i="5"/>
  <c r="E67" i="5"/>
  <c r="F127" i="5"/>
  <c r="F67" i="5"/>
  <c r="F7" i="5"/>
  <c r="M133" i="5"/>
  <c r="J133" i="5"/>
  <c r="D103" i="5"/>
  <c r="L156" i="5"/>
  <c r="J17" i="5"/>
  <c r="N204" i="5"/>
  <c r="K204" i="5"/>
  <c r="N144" i="5"/>
  <c r="K144" i="5"/>
  <c r="N36" i="5"/>
  <c r="M173" i="5"/>
  <c r="K205" i="5"/>
  <c r="K193" i="5"/>
  <c r="K181" i="5"/>
  <c r="K169" i="5"/>
  <c r="K157" i="5"/>
  <c r="K145" i="5"/>
  <c r="K133" i="5"/>
  <c r="K121" i="5"/>
  <c r="K109" i="5"/>
  <c r="K97" i="5"/>
  <c r="K85" i="5"/>
  <c r="K73" i="5"/>
  <c r="K61" i="5"/>
  <c r="K49" i="5"/>
  <c r="K37" i="5"/>
  <c r="K25" i="5"/>
  <c r="K13" i="5"/>
  <c r="I48" i="5"/>
  <c r="K48" i="5"/>
  <c r="M36" i="5"/>
  <c r="C105" i="5"/>
  <c r="I89" i="5"/>
  <c r="N173" i="5"/>
  <c r="I185" i="5"/>
  <c r="E197" i="5"/>
  <c r="K12" i="5"/>
  <c r="G115" i="5"/>
  <c r="E115" i="5"/>
  <c r="E187" i="5"/>
  <c r="G163" i="5"/>
  <c r="N180" i="5"/>
  <c r="K180" i="5"/>
  <c r="N60" i="5"/>
  <c r="K60" i="5"/>
  <c r="D4" i="5"/>
  <c r="E7" i="5"/>
  <c r="F160" i="5"/>
  <c r="G105" i="5"/>
  <c r="M48" i="5"/>
  <c r="E86" i="5"/>
  <c r="E158" i="5"/>
  <c r="D54" i="5"/>
  <c r="J197" i="5"/>
  <c r="L197" i="5"/>
  <c r="I197" i="5"/>
  <c r="L161" i="5"/>
  <c r="N161" i="5"/>
  <c r="M161" i="5"/>
  <c r="I137" i="5"/>
  <c r="L137" i="5"/>
  <c r="N41" i="5"/>
  <c r="J41" i="5"/>
  <c r="I41" i="5"/>
  <c r="L41" i="5"/>
  <c r="L29" i="5"/>
  <c r="J29" i="5"/>
  <c r="I29" i="5"/>
  <c r="I17" i="5"/>
  <c r="L17" i="5"/>
  <c r="N5" i="5"/>
  <c r="L5" i="5"/>
  <c r="E16" i="5"/>
  <c r="F16" i="5"/>
  <c r="F28" i="5"/>
  <c r="E28" i="5"/>
  <c r="F136" i="5"/>
  <c r="E136" i="5"/>
  <c r="C56" i="5"/>
  <c r="D184" i="5"/>
  <c r="D172" i="5"/>
  <c r="D148" i="5"/>
  <c r="D28" i="5"/>
  <c r="G211" i="5"/>
  <c r="G139" i="5"/>
  <c r="N210" i="5"/>
  <c r="N198" i="5"/>
  <c r="N174" i="5"/>
  <c r="I126" i="5"/>
  <c r="N114" i="5"/>
  <c r="N78" i="5"/>
  <c r="N30" i="5"/>
  <c r="N18" i="5"/>
  <c r="L193" i="5"/>
  <c r="L37" i="5"/>
  <c r="L25" i="5"/>
  <c r="L167" i="5"/>
  <c r="L131" i="5"/>
  <c r="L107" i="5"/>
  <c r="M211" i="5"/>
  <c r="F213" i="5"/>
  <c r="F189" i="5"/>
  <c r="F165" i="5"/>
  <c r="J21" i="5"/>
  <c r="M174" i="5"/>
  <c r="F104" i="5"/>
  <c r="F56" i="5"/>
  <c r="G161" i="5"/>
  <c r="G149" i="5"/>
  <c r="G101" i="5"/>
  <c r="G29" i="5"/>
  <c r="I206" i="5"/>
  <c r="N182" i="5"/>
  <c r="I146" i="5"/>
  <c r="I134" i="5"/>
  <c r="I122" i="5"/>
  <c r="I86" i="5"/>
  <c r="I38" i="5"/>
  <c r="I14" i="5"/>
  <c r="I167" i="5"/>
  <c r="I155" i="5"/>
  <c r="I143" i="5"/>
  <c r="I119" i="5"/>
  <c r="I107" i="5"/>
  <c r="I95" i="5"/>
  <c r="I83" i="5"/>
  <c r="I59" i="5"/>
  <c r="I47" i="5"/>
  <c r="I35" i="5"/>
  <c r="I23" i="5"/>
  <c r="I11" i="5"/>
  <c r="I4" i="5"/>
  <c r="G10" i="5"/>
  <c r="G46" i="5"/>
  <c r="C58" i="5"/>
  <c r="G82" i="5"/>
  <c r="C142" i="5"/>
  <c r="G166" i="5"/>
  <c r="L214" i="5"/>
  <c r="N179" i="5"/>
  <c r="N143" i="5"/>
  <c r="N131" i="5"/>
  <c r="N119" i="5"/>
  <c r="N107" i="5"/>
  <c r="N83" i="5"/>
  <c r="N71" i="5"/>
  <c r="N59" i="5"/>
  <c r="N35" i="5"/>
  <c r="M145" i="5"/>
  <c r="M109" i="5"/>
  <c r="M192" i="5"/>
  <c r="M180" i="5"/>
  <c r="M168" i="5"/>
  <c r="M108" i="5"/>
  <c r="M96" i="5"/>
  <c r="M72" i="5"/>
  <c r="M60" i="5"/>
  <c r="D23" i="5"/>
  <c r="N124" i="5"/>
  <c r="N199" i="5"/>
  <c r="F36" i="5"/>
  <c r="F72" i="5"/>
  <c r="F192" i="5"/>
  <c r="L8" i="5"/>
  <c r="N69" i="5"/>
  <c r="L207" i="5"/>
  <c r="L183" i="5"/>
  <c r="L171" i="5"/>
  <c r="L159" i="5"/>
  <c r="L135" i="5"/>
  <c r="L123" i="5"/>
  <c r="L111" i="5"/>
  <c r="L87" i="5"/>
  <c r="L75" i="5"/>
  <c r="L63" i="5"/>
  <c r="L51" i="5"/>
  <c r="L39" i="5"/>
  <c r="L27" i="5"/>
  <c r="L15" i="5"/>
  <c r="M59" i="5"/>
  <c r="M47" i="5"/>
  <c r="M35" i="5"/>
  <c r="M11" i="5"/>
  <c r="D199" i="5"/>
  <c r="D187" i="5"/>
  <c r="D151" i="5"/>
  <c r="D115" i="5"/>
  <c r="E184" i="5"/>
  <c r="E172" i="5"/>
  <c r="E160" i="5"/>
  <c r="J211" i="5"/>
  <c r="J187" i="5"/>
  <c r="L103" i="5"/>
  <c r="J31" i="5"/>
  <c r="J7" i="5"/>
  <c r="I196" i="5"/>
  <c r="I172" i="5"/>
  <c r="I160" i="5"/>
  <c r="I148" i="5"/>
  <c r="J205" i="5"/>
  <c r="J109" i="5"/>
  <c r="J97" i="5"/>
  <c r="J49" i="5"/>
  <c r="B217" i="5"/>
  <c r="H215" i="5"/>
  <c r="O215" i="5"/>
  <c r="M147" i="5"/>
  <c r="M165" i="5"/>
  <c r="M93" i="5"/>
  <c r="M50" i="5"/>
  <c r="M26" i="5"/>
  <c r="M24" i="5"/>
  <c r="M143" i="5"/>
  <c r="M176" i="5"/>
  <c r="L74" i="5"/>
  <c r="L132" i="5"/>
  <c r="L96" i="5"/>
  <c r="L84" i="5"/>
  <c r="L98" i="5"/>
  <c r="M144" i="5"/>
  <c r="I26" i="5"/>
  <c r="E29" i="5"/>
  <c r="L170" i="5"/>
  <c r="D188" i="5"/>
  <c r="G68" i="5"/>
  <c r="G8" i="5"/>
  <c r="C214" i="5"/>
  <c r="C202" i="5"/>
  <c r="C190" i="5"/>
  <c r="C166" i="5"/>
  <c r="C118" i="5"/>
  <c r="C82" i="5"/>
  <c r="C34" i="5"/>
  <c r="C10" i="5"/>
  <c r="G213" i="5"/>
  <c r="J102" i="5"/>
  <c r="L66" i="5"/>
  <c r="I207" i="5"/>
  <c r="I183" i="5"/>
  <c r="I171" i="5"/>
  <c r="I159" i="5"/>
  <c r="I147" i="5"/>
  <c r="I123" i="5"/>
  <c r="I111" i="5"/>
  <c r="I99" i="5"/>
  <c r="I87" i="5"/>
  <c r="I75" i="5"/>
  <c r="I63" i="5"/>
  <c r="I51" i="5"/>
  <c r="I39" i="5"/>
  <c r="J204" i="5"/>
  <c r="J192" i="5"/>
  <c r="J180" i="5"/>
  <c r="J168" i="5"/>
  <c r="J156" i="5"/>
  <c r="J144" i="5"/>
  <c r="J132" i="5"/>
  <c r="J120" i="5"/>
  <c r="J108" i="5"/>
  <c r="J96" i="5"/>
  <c r="J84" i="5"/>
  <c r="J72" i="5"/>
  <c r="J60" i="5"/>
  <c r="J48" i="5"/>
  <c r="J36" i="5"/>
  <c r="J24" i="5"/>
  <c r="J12" i="5"/>
  <c r="N183" i="5"/>
  <c r="N147" i="5"/>
  <c r="N135" i="5"/>
  <c r="N123" i="5"/>
  <c r="N111" i="5"/>
  <c r="N87" i="5"/>
  <c r="N75" i="5"/>
  <c r="N63" i="5"/>
  <c r="N51" i="5"/>
  <c r="N39" i="5"/>
  <c r="N27" i="5"/>
  <c r="N15" i="5"/>
  <c r="F20" i="5"/>
  <c r="E5" i="5"/>
  <c r="E6" i="5"/>
  <c r="F137" i="5"/>
  <c r="F17" i="5"/>
  <c r="F29" i="5"/>
  <c r="I74" i="5"/>
  <c r="L204" i="5"/>
  <c r="C46" i="5"/>
  <c r="C213" i="5"/>
  <c r="C153" i="5"/>
  <c r="C93" i="5"/>
  <c r="C69" i="5"/>
  <c r="F59" i="5"/>
  <c r="F35" i="5"/>
  <c r="F11" i="5"/>
  <c r="J167" i="5"/>
  <c r="J155" i="5"/>
  <c r="J143" i="5"/>
  <c r="J131" i="5"/>
  <c r="J119" i="5"/>
  <c r="J71" i="5"/>
  <c r="J47" i="5"/>
  <c r="J35" i="5"/>
  <c r="J23" i="5"/>
  <c r="J11" i="5"/>
  <c r="L164" i="5"/>
  <c r="L116" i="5"/>
  <c r="L80" i="5"/>
  <c r="L68" i="5"/>
  <c r="M185" i="5"/>
  <c r="M137" i="5"/>
  <c r="M125" i="5"/>
  <c r="M101" i="5"/>
  <c r="N194" i="5"/>
  <c r="N170" i="5"/>
  <c r="N158" i="5"/>
  <c r="N146" i="5"/>
  <c r="N134" i="5"/>
  <c r="N122" i="5"/>
  <c r="N110" i="5"/>
  <c r="N98" i="5"/>
  <c r="N86" i="5"/>
  <c r="N62" i="5"/>
  <c r="N38" i="5"/>
  <c r="N26" i="5"/>
  <c r="N14" i="5"/>
  <c r="F126" i="5"/>
  <c r="C44" i="5"/>
  <c r="C32" i="5"/>
  <c r="D29" i="5"/>
  <c r="N50" i="5"/>
  <c r="F149" i="5"/>
  <c r="F113" i="5"/>
  <c r="D10" i="5"/>
  <c r="D166" i="5"/>
  <c r="C45" i="5"/>
  <c r="G45" i="5"/>
  <c r="C4" i="5"/>
  <c r="C152" i="5"/>
  <c r="C92" i="5"/>
  <c r="C8" i="5"/>
  <c r="D136" i="5"/>
  <c r="E85" i="5"/>
  <c r="F190" i="5"/>
  <c r="I205" i="5"/>
  <c r="I193" i="5"/>
  <c r="I181" i="5"/>
  <c r="I169" i="5"/>
  <c r="I157" i="5"/>
  <c r="I133" i="5"/>
  <c r="I121" i="5"/>
  <c r="I97" i="5"/>
  <c r="I85" i="5"/>
  <c r="I73" i="5"/>
  <c r="I61" i="5"/>
  <c r="I37" i="5"/>
  <c r="I25" i="5"/>
  <c r="I13" i="5"/>
  <c r="L151" i="5"/>
  <c r="N205" i="5"/>
  <c r="N193" i="5"/>
  <c r="N145" i="5"/>
  <c r="N121" i="5"/>
  <c r="N109" i="5"/>
  <c r="N97" i="5"/>
  <c r="N73" i="5"/>
  <c r="N61" i="5"/>
  <c r="N49" i="5"/>
  <c r="N37" i="5"/>
  <c r="N13" i="5"/>
  <c r="E126" i="5"/>
  <c r="G174" i="5"/>
  <c r="I182" i="5"/>
  <c r="E186" i="5"/>
  <c r="D198" i="5"/>
  <c r="F57" i="5"/>
  <c r="I204" i="5"/>
  <c r="I192" i="5"/>
  <c r="I180" i="5"/>
  <c r="I168" i="5"/>
  <c r="I156" i="5"/>
  <c r="I132" i="5"/>
  <c r="I120" i="5"/>
  <c r="I84" i="5"/>
  <c r="I72" i="5"/>
  <c r="I60" i="5"/>
  <c r="I36" i="5"/>
  <c r="I24" i="5"/>
  <c r="I12" i="5"/>
  <c r="M207" i="5"/>
  <c r="M183" i="5"/>
  <c r="M135" i="5"/>
  <c r="M123" i="5"/>
  <c r="M99" i="5"/>
  <c r="M87" i="5"/>
  <c r="M75" i="5"/>
  <c r="M51" i="5"/>
  <c r="M39" i="5"/>
  <c r="M27" i="5"/>
  <c r="M15" i="5"/>
  <c r="N192" i="5"/>
  <c r="N168" i="5"/>
  <c r="N156" i="5"/>
  <c r="N132" i="5"/>
  <c r="N120" i="5"/>
  <c r="N96" i="5"/>
  <c r="N84" i="5"/>
  <c r="N72" i="5"/>
  <c r="N48" i="5"/>
  <c r="N24" i="5"/>
  <c r="N12" i="5"/>
  <c r="N23" i="5"/>
  <c r="M206" i="5"/>
  <c r="M194" i="5"/>
  <c r="M182" i="5"/>
  <c r="M170" i="5"/>
  <c r="M146" i="5"/>
  <c r="M134" i="5"/>
  <c r="M122" i="5"/>
  <c r="M110" i="5"/>
  <c r="M98" i="5"/>
  <c r="M86" i="5"/>
  <c r="M74" i="5"/>
  <c r="M62" i="5"/>
  <c r="M14" i="5"/>
  <c r="P215" i="5"/>
  <c r="E82" i="5"/>
  <c r="I110" i="5"/>
  <c r="D173" i="5"/>
  <c r="D197" i="5"/>
  <c r="G140" i="5"/>
  <c r="C19" i="5"/>
  <c r="C55" i="5"/>
  <c r="D91" i="5"/>
  <c r="D211" i="5"/>
  <c r="E34" i="5"/>
  <c r="G172" i="5"/>
  <c r="G148" i="5"/>
  <c r="J163" i="5"/>
  <c r="J139" i="5"/>
  <c r="L208" i="5"/>
  <c r="L196" i="5"/>
  <c r="L184" i="5"/>
  <c r="L172" i="5"/>
  <c r="L160" i="5"/>
  <c r="L136" i="5"/>
  <c r="L124" i="5"/>
  <c r="L112" i="5"/>
  <c r="L100" i="5"/>
  <c r="L88" i="5"/>
  <c r="M181" i="5"/>
  <c r="M169" i="5"/>
  <c r="M157" i="5"/>
  <c r="M121" i="5"/>
  <c r="M85" i="5"/>
  <c r="M61" i="5"/>
  <c r="M49" i="5"/>
  <c r="M37" i="5"/>
  <c r="M13" i="5"/>
  <c r="D138" i="5"/>
  <c r="F150" i="5"/>
  <c r="M12" i="5"/>
  <c r="D5" i="5"/>
  <c r="D6" i="5"/>
  <c r="D18" i="5"/>
  <c r="E53" i="5"/>
  <c r="I62" i="5"/>
  <c r="L110" i="5"/>
  <c r="D150" i="5"/>
  <c r="D185" i="5"/>
  <c r="C128" i="5"/>
  <c r="E81" i="5"/>
  <c r="D71" i="5"/>
  <c r="J173" i="5"/>
  <c r="J161" i="5"/>
  <c r="L206" i="5"/>
  <c r="L194" i="5"/>
  <c r="L182" i="5"/>
  <c r="L158" i="5"/>
  <c r="L146" i="5"/>
  <c r="L134" i="5"/>
  <c r="L122" i="5"/>
  <c r="L62" i="5"/>
  <c r="L50" i="5"/>
  <c r="L38" i="5"/>
  <c r="L26" i="5"/>
  <c r="L14" i="5"/>
  <c r="M179" i="5"/>
  <c r="M131" i="5"/>
  <c r="M107" i="5"/>
  <c r="M83" i="5"/>
  <c r="N164" i="5"/>
  <c r="N152" i="5"/>
  <c r="N128" i="5"/>
  <c r="M204" i="5"/>
  <c r="E125" i="5"/>
  <c r="C137" i="5"/>
  <c r="E116" i="5"/>
  <c r="G18" i="5"/>
  <c r="D118" i="5"/>
  <c r="D70" i="5"/>
  <c r="L181" i="5"/>
  <c r="L169" i="5"/>
  <c r="L157" i="5"/>
  <c r="L145" i="5"/>
  <c r="L133" i="5"/>
  <c r="L121" i="5"/>
  <c r="L109" i="5"/>
  <c r="L97" i="5"/>
  <c r="L85" i="5"/>
  <c r="L73" i="5"/>
  <c r="L49" i="5"/>
  <c r="L13" i="5"/>
  <c r="F114" i="5"/>
  <c r="M120" i="5"/>
  <c r="C149" i="5"/>
  <c r="E150" i="5"/>
  <c r="E161" i="5"/>
  <c r="D162" i="5"/>
  <c r="J50" i="5"/>
  <c r="F125" i="5"/>
  <c r="D137" i="5"/>
  <c r="D149" i="5"/>
  <c r="D210" i="5"/>
  <c r="D201" i="5"/>
  <c r="D117" i="5"/>
  <c r="E162" i="5"/>
  <c r="E114" i="5"/>
  <c r="E54" i="5"/>
  <c r="I201" i="5"/>
  <c r="I21" i="5"/>
  <c r="I210" i="5"/>
  <c r="I174" i="5"/>
  <c r="I54" i="5"/>
  <c r="I42" i="5"/>
  <c r="J183" i="5"/>
  <c r="J135" i="5"/>
  <c r="J99" i="5"/>
  <c r="J87" i="5"/>
  <c r="L192" i="5"/>
  <c r="L180" i="5"/>
  <c r="L168" i="5"/>
  <c r="L120" i="5"/>
  <c r="L108" i="5"/>
  <c r="L72" i="5"/>
  <c r="L60" i="5"/>
  <c r="L48" i="5"/>
  <c r="L36" i="5"/>
  <c r="L24" i="5"/>
  <c r="L12" i="5"/>
  <c r="F162" i="5"/>
  <c r="M156" i="5"/>
  <c r="E18" i="5"/>
  <c r="I50" i="5"/>
  <c r="F53" i="5"/>
  <c r="D41" i="5"/>
  <c r="C120" i="5"/>
  <c r="F74" i="5"/>
  <c r="G191" i="5"/>
  <c r="G155" i="5"/>
  <c r="G83" i="5"/>
  <c r="I164" i="5"/>
  <c r="I152" i="5"/>
  <c r="I116" i="5"/>
  <c r="J80" i="5"/>
  <c r="I68" i="5"/>
  <c r="I44" i="5"/>
  <c r="J32" i="5"/>
  <c r="J206" i="5"/>
  <c r="J146" i="5"/>
  <c r="J122" i="5"/>
  <c r="J74" i="5"/>
  <c r="J26" i="5"/>
  <c r="J14" i="5"/>
  <c r="L155" i="5"/>
  <c r="L83" i="5"/>
  <c r="L59" i="5"/>
  <c r="L23" i="5"/>
  <c r="M164" i="5"/>
  <c r="M116" i="5"/>
  <c r="N137" i="5"/>
  <c r="N113" i="5"/>
  <c r="M132" i="5"/>
  <c r="E17" i="5"/>
  <c r="E68" i="5"/>
  <c r="G214" i="5"/>
  <c r="G154" i="5"/>
  <c r="G130" i="5"/>
  <c r="G58" i="5"/>
  <c r="L118" i="5"/>
  <c r="M175" i="5"/>
  <c r="M163" i="5"/>
  <c r="M115" i="5"/>
  <c r="M31" i="5"/>
  <c r="N207" i="5"/>
  <c r="N171" i="5"/>
  <c r="N159" i="5"/>
  <c r="N99" i="5"/>
  <c r="N206" i="5"/>
  <c r="N74" i="5"/>
  <c r="N167" i="5"/>
  <c r="N155" i="5"/>
  <c r="N95" i="5"/>
  <c r="N178" i="5"/>
  <c r="N118" i="5"/>
  <c r="N94" i="5"/>
  <c r="N213" i="5"/>
  <c r="N189" i="5"/>
  <c r="N188" i="5"/>
  <c r="N104" i="5"/>
  <c r="N92" i="5"/>
  <c r="N20" i="5"/>
  <c r="N181" i="5"/>
  <c r="M205" i="5"/>
  <c r="L86" i="5"/>
  <c r="L3" i="5"/>
  <c r="I208" i="5"/>
  <c r="I131" i="5"/>
  <c r="I135" i="5"/>
  <c r="I212" i="5"/>
  <c r="I200" i="5"/>
  <c r="L58" i="5"/>
  <c r="N58" i="5"/>
  <c r="M58" i="5"/>
  <c r="J58" i="5"/>
  <c r="I58" i="5"/>
  <c r="L178" i="5"/>
  <c r="N165" i="5"/>
  <c r="J105" i="5"/>
  <c r="J154" i="5"/>
  <c r="I154" i="5"/>
  <c r="N154" i="5"/>
  <c r="I118" i="5"/>
  <c r="M130" i="5"/>
  <c r="J130" i="5"/>
  <c r="N130" i="5"/>
  <c r="L130" i="5"/>
  <c r="I130" i="5"/>
  <c r="J118" i="5"/>
  <c r="I178" i="5"/>
  <c r="M203" i="5"/>
  <c r="J203" i="5"/>
  <c r="L203" i="5"/>
  <c r="N203" i="5"/>
  <c r="I203" i="5"/>
  <c r="N191" i="5"/>
  <c r="L191" i="5"/>
  <c r="M191" i="5"/>
  <c r="J191" i="5"/>
  <c r="J179" i="5"/>
  <c r="I179" i="5"/>
  <c r="M214" i="5"/>
  <c r="N214" i="5"/>
  <c r="J214" i="5"/>
  <c r="I214" i="5"/>
  <c r="J166" i="5"/>
  <c r="I166" i="5"/>
  <c r="N166" i="5"/>
  <c r="L166" i="5"/>
  <c r="M166" i="5"/>
  <c r="N46" i="5"/>
  <c r="M46" i="5"/>
  <c r="I34" i="5"/>
  <c r="M34" i="5"/>
  <c r="N34" i="5"/>
  <c r="L34" i="5"/>
  <c r="M22" i="5"/>
  <c r="L22" i="5"/>
  <c r="J22" i="5"/>
  <c r="N22" i="5"/>
  <c r="I22" i="5"/>
  <c r="N10" i="5"/>
  <c r="M10" i="5"/>
  <c r="L10" i="5"/>
  <c r="J10" i="5"/>
  <c r="J190" i="5"/>
  <c r="I190" i="5"/>
  <c r="L190" i="5"/>
  <c r="N190" i="5"/>
  <c r="M190" i="5"/>
  <c r="L82" i="5"/>
  <c r="J82" i="5"/>
  <c r="N82" i="5"/>
  <c r="M82" i="5"/>
  <c r="I165" i="5"/>
  <c r="L165" i="5"/>
  <c r="J165" i="5"/>
  <c r="L33" i="5"/>
  <c r="I33" i="5"/>
  <c r="N33" i="5"/>
  <c r="M33" i="5"/>
  <c r="J33" i="5"/>
  <c r="J178" i="5"/>
  <c r="L106" i="5"/>
  <c r="I106" i="5"/>
  <c r="J106" i="5"/>
  <c r="N106" i="5"/>
  <c r="M106" i="5"/>
  <c r="M117" i="5"/>
  <c r="L117" i="5"/>
  <c r="N117" i="5"/>
  <c r="I117" i="5"/>
  <c r="J117" i="5"/>
  <c r="M45" i="5"/>
  <c r="I45" i="5"/>
  <c r="J45" i="5"/>
  <c r="N45" i="5"/>
  <c r="L45" i="5"/>
  <c r="N202" i="5"/>
  <c r="J202" i="5"/>
  <c r="I202" i="5"/>
  <c r="N70" i="5"/>
  <c r="J70" i="5"/>
  <c r="M70" i="5"/>
  <c r="L70" i="5"/>
  <c r="I70" i="5"/>
  <c r="I46" i="5"/>
  <c r="M118" i="5"/>
  <c r="L202" i="5"/>
  <c r="I141" i="5"/>
  <c r="L141" i="5"/>
  <c r="J141" i="5"/>
  <c r="J57" i="5"/>
  <c r="I57" i="5"/>
  <c r="I142" i="5"/>
  <c r="N142" i="5"/>
  <c r="L142" i="5"/>
  <c r="M142" i="5"/>
  <c r="J142" i="5"/>
  <c r="N177" i="5"/>
  <c r="M177" i="5"/>
  <c r="J177" i="5"/>
  <c r="L177" i="5"/>
  <c r="I177" i="5"/>
  <c r="I129" i="5"/>
  <c r="L129" i="5"/>
  <c r="J129" i="5"/>
  <c r="L69" i="5"/>
  <c r="J69" i="5"/>
  <c r="M201" i="5"/>
  <c r="J201" i="5"/>
  <c r="L201" i="5"/>
  <c r="N201" i="5"/>
  <c r="I81" i="5"/>
  <c r="L81" i="5"/>
  <c r="J81" i="5"/>
  <c r="N81" i="5"/>
  <c r="M81" i="5"/>
  <c r="N21" i="5"/>
  <c r="L57" i="5"/>
  <c r="I82" i="5"/>
  <c r="M178" i="5"/>
  <c r="I189" i="5"/>
  <c r="I213" i="5"/>
  <c r="L46" i="5"/>
  <c r="L93" i="5"/>
  <c r="J189" i="5"/>
  <c r="I10" i="5"/>
  <c r="N57" i="5"/>
  <c r="M154" i="5"/>
  <c r="N93" i="5"/>
  <c r="M141" i="5"/>
  <c r="M189" i="5"/>
  <c r="L94" i="5"/>
  <c r="J94" i="5"/>
  <c r="M94" i="5"/>
  <c r="I94" i="5"/>
  <c r="M213" i="5"/>
  <c r="J213" i="5"/>
  <c r="L213" i="5"/>
  <c r="M153" i="5"/>
  <c r="J153" i="5"/>
  <c r="L153" i="5"/>
  <c r="N153" i="5"/>
  <c r="I153" i="5"/>
  <c r="N105" i="5"/>
  <c r="I105" i="5"/>
  <c r="M9" i="5"/>
  <c r="T16" i="1" s="1"/>
  <c r="J9" i="5"/>
  <c r="L9" i="5"/>
  <c r="N9" i="5"/>
  <c r="I9" i="5"/>
  <c r="J34" i="5"/>
  <c r="J46" i="5"/>
  <c r="J93" i="5"/>
  <c r="M202" i="5"/>
  <c r="M57" i="5"/>
  <c r="L154" i="5"/>
  <c r="I191" i="5"/>
  <c r="L189" i="5"/>
  <c r="M129" i="5"/>
  <c r="N141" i="5"/>
  <c r="L188" i="5"/>
  <c r="M20" i="5"/>
  <c r="M68" i="5"/>
  <c r="L92" i="5"/>
  <c r="M188" i="5"/>
  <c r="M139" i="5"/>
  <c r="L139" i="5"/>
  <c r="I8" i="5"/>
  <c r="J19" i="5"/>
  <c r="N68" i="5"/>
  <c r="M92" i="5"/>
  <c r="M186" i="5"/>
  <c r="L186" i="5"/>
  <c r="J138" i="5"/>
  <c r="I138" i="5"/>
  <c r="J8" i="5"/>
  <c r="I91" i="5"/>
  <c r="M197" i="5"/>
  <c r="N197" i="5"/>
  <c r="M113" i="5"/>
  <c r="L113" i="5"/>
  <c r="J184" i="5"/>
  <c r="I184" i="5"/>
  <c r="N148" i="5"/>
  <c r="M148" i="5"/>
  <c r="L7" i="5"/>
  <c r="M8" i="5"/>
  <c r="N19" i="5"/>
  <c r="I31" i="5"/>
  <c r="L32" i="5"/>
  <c r="M41" i="5"/>
  <c r="I53" i="5"/>
  <c r="I65" i="5"/>
  <c r="M66" i="5"/>
  <c r="N67" i="5"/>
  <c r="M77" i="5"/>
  <c r="I80" i="5"/>
  <c r="L91" i="5"/>
  <c r="J101" i="5"/>
  <c r="L102" i="5"/>
  <c r="M103" i="5"/>
  <c r="I113" i="5"/>
  <c r="J125" i="5"/>
  <c r="M126" i="5"/>
  <c r="M138" i="5"/>
  <c r="L148" i="5"/>
  <c r="J152" i="5"/>
  <c r="I176" i="5"/>
  <c r="M200" i="5"/>
  <c r="I211" i="5"/>
  <c r="N212" i="5"/>
  <c r="N195" i="5"/>
  <c r="L195" i="5"/>
  <c r="M195" i="5"/>
  <c r="M128" i="5"/>
  <c r="L128" i="5"/>
  <c r="N56" i="5"/>
  <c r="M56" i="5"/>
  <c r="M7" i="5"/>
  <c r="N8" i="5"/>
  <c r="M18" i="5"/>
  <c r="M32" i="5"/>
  <c r="N66" i="5"/>
  <c r="M91" i="5"/>
  <c r="L101" i="5"/>
  <c r="M102" i="5"/>
  <c r="N103" i="5"/>
  <c r="J113" i="5"/>
  <c r="J116" i="5"/>
  <c r="L125" i="5"/>
  <c r="N126" i="5"/>
  <c r="J137" i="5"/>
  <c r="N138" i="5"/>
  <c r="L152" i="5"/>
  <c r="I195" i="5"/>
  <c r="N200" i="5"/>
  <c r="L104" i="5"/>
  <c r="J104" i="5"/>
  <c r="N187" i="5"/>
  <c r="L187" i="5"/>
  <c r="M187" i="5"/>
  <c r="J127" i="5"/>
  <c r="I127" i="5"/>
  <c r="M55" i="5"/>
  <c r="L55" i="5"/>
  <c r="L90" i="5"/>
  <c r="J90" i="5"/>
  <c r="M54" i="5"/>
  <c r="L54" i="5"/>
  <c r="L176" i="5"/>
  <c r="J176" i="5"/>
  <c r="I7" i="5"/>
  <c r="L19" i="5"/>
  <c r="I32" i="5"/>
  <c r="L67" i="5"/>
  <c r="J103" i="5"/>
  <c r="M114" i="5"/>
  <c r="J126" i="5"/>
  <c r="N127" i="5"/>
  <c r="J200" i="5"/>
  <c r="L212" i="5"/>
  <c r="L185" i="5"/>
  <c r="J185" i="5"/>
  <c r="L77" i="5"/>
  <c r="J77" i="5"/>
  <c r="L53" i="5"/>
  <c r="J53" i="5"/>
  <c r="N29" i="5"/>
  <c r="M29" i="5"/>
  <c r="N17" i="5"/>
  <c r="M17" i="5"/>
  <c r="M44" i="5"/>
  <c r="L44" i="5"/>
  <c r="N151" i="5"/>
  <c r="M151" i="5"/>
  <c r="N55" i="5"/>
  <c r="J67" i="5"/>
  <c r="I103" i="5"/>
  <c r="M127" i="5"/>
  <c r="N139" i="5"/>
  <c r="J212" i="5"/>
  <c r="J150" i="5"/>
  <c r="I150" i="5"/>
  <c r="M209" i="5"/>
  <c r="J209" i="5"/>
  <c r="L209" i="5"/>
  <c r="L149" i="5"/>
  <c r="J149" i="5"/>
  <c r="N54" i="5"/>
  <c r="I77" i="5"/>
  <c r="J91" i="5"/>
  <c r="L126" i="5"/>
  <c r="L138" i="5"/>
  <c r="M149" i="5"/>
  <c r="N150" i="5"/>
  <c r="I187" i="5"/>
  <c r="L200" i="5"/>
  <c r="N209" i="5"/>
  <c r="M212" i="5"/>
  <c r="J136" i="5"/>
  <c r="I136" i="5"/>
  <c r="J112" i="5"/>
  <c r="I112" i="5"/>
  <c r="J86" i="5"/>
  <c r="I98" i="5"/>
  <c r="L143" i="5"/>
  <c r="L147" i="5"/>
  <c r="M155" i="5"/>
  <c r="I158" i="5"/>
  <c r="M159" i="5"/>
  <c r="M167" i="5"/>
  <c r="I170" i="5"/>
  <c r="M171" i="5"/>
  <c r="I194" i="5"/>
  <c r="L205" i="5"/>
  <c r="N3" i="5"/>
  <c r="J3" i="5"/>
  <c r="M3" i="5"/>
  <c r="G27" i="5"/>
  <c r="G99" i="5"/>
  <c r="T11" i="1" s="1"/>
  <c r="G111" i="5"/>
  <c r="G159" i="5"/>
  <c r="G171" i="5"/>
  <c r="G100" i="5"/>
  <c r="G61" i="5"/>
  <c r="G170" i="5"/>
  <c r="G54" i="5"/>
  <c r="G102" i="5"/>
  <c r="F195" i="5"/>
  <c r="F14" i="5"/>
  <c r="F194" i="5"/>
  <c r="F193" i="5"/>
  <c r="F92" i="5"/>
  <c r="F176" i="5"/>
  <c r="F58" i="5"/>
  <c r="F70" i="5"/>
  <c r="E84" i="5"/>
  <c r="E120" i="5"/>
  <c r="E121" i="5"/>
  <c r="D24" i="5"/>
  <c r="D48" i="5"/>
  <c r="D132" i="5"/>
  <c r="D134" i="5"/>
  <c r="D108" i="5"/>
  <c r="D49" i="5"/>
  <c r="D133" i="5"/>
  <c r="C28" i="5"/>
  <c r="C124" i="5"/>
  <c r="C161" i="5"/>
  <c r="C185" i="5"/>
  <c r="C209" i="5"/>
  <c r="C127" i="5"/>
  <c r="C187" i="5"/>
  <c r="C199" i="5"/>
  <c r="C13" i="5"/>
  <c r="C145" i="5"/>
  <c r="F52" i="5"/>
  <c r="F103" i="5"/>
  <c r="E103" i="5"/>
  <c r="E40" i="5"/>
  <c r="D40" i="5"/>
  <c r="G77" i="5"/>
  <c r="F77" i="5"/>
  <c r="E78" i="5"/>
  <c r="D78" i="5"/>
  <c r="G40" i="5"/>
  <c r="F41" i="5"/>
  <c r="F42" i="5"/>
  <c r="D76" i="5"/>
  <c r="E88" i="5"/>
  <c r="C89" i="5"/>
  <c r="D205" i="5"/>
  <c r="D193" i="5"/>
  <c r="D181" i="5"/>
  <c r="D169" i="5"/>
  <c r="D157" i="5"/>
  <c r="D145" i="5"/>
  <c r="G55" i="5"/>
  <c r="E80" i="5"/>
  <c r="D80" i="5"/>
  <c r="F40" i="5"/>
  <c r="E41" i="5"/>
  <c r="F208" i="5"/>
  <c r="F196" i="5"/>
  <c r="F184" i="5"/>
  <c r="D66" i="5"/>
  <c r="C66" i="5"/>
  <c r="F79" i="5"/>
  <c r="E79" i="5"/>
  <c r="G41" i="5"/>
  <c r="G42" i="5"/>
  <c r="D64" i="5"/>
  <c r="C65" i="5"/>
  <c r="E66" i="5"/>
  <c r="E76" i="5"/>
  <c r="C77" i="5"/>
  <c r="C78" i="5"/>
  <c r="F88" i="5"/>
  <c r="D89" i="5"/>
  <c r="C90" i="5"/>
  <c r="D209" i="5"/>
  <c r="E210" i="5"/>
  <c r="E209" i="5"/>
  <c r="E185" i="5"/>
  <c r="E173" i="5"/>
  <c r="E65" i="5"/>
  <c r="C210" i="5"/>
  <c r="F68" i="5"/>
  <c r="C16" i="5"/>
  <c r="E64" i="5"/>
  <c r="F76" i="5"/>
  <c r="F78" i="5"/>
  <c r="E89" i="5"/>
  <c r="C91" i="5"/>
  <c r="D101" i="5"/>
  <c r="F209" i="5"/>
  <c r="G90" i="5"/>
  <c r="D16" i="5"/>
  <c r="C17" i="5"/>
  <c r="F65" i="5"/>
  <c r="E77" i="5"/>
  <c r="E90" i="5"/>
  <c r="F100" i="5"/>
  <c r="E101" i="5"/>
  <c r="C102" i="5"/>
  <c r="D113" i="5"/>
  <c r="C114" i="5"/>
  <c r="D124" i="5"/>
  <c r="E176" i="5"/>
  <c r="E208" i="5"/>
  <c r="G209" i="5"/>
  <c r="G210" i="5"/>
  <c r="C211" i="5"/>
  <c r="G20" i="5"/>
  <c r="G114" i="5"/>
  <c r="G199" i="5"/>
  <c r="D128" i="5"/>
  <c r="F172" i="5"/>
  <c r="D77" i="5"/>
  <c r="D90" i="5"/>
  <c r="E100" i="5"/>
  <c r="G200" i="5"/>
  <c r="F101" i="5"/>
  <c r="D102" i="5"/>
  <c r="C103" i="5"/>
  <c r="E112" i="5"/>
  <c r="E113" i="5"/>
  <c r="E124" i="5"/>
  <c r="D125" i="5"/>
  <c r="F188" i="5"/>
  <c r="G4" i="5"/>
  <c r="G16" i="5"/>
  <c r="G28" i="5"/>
  <c r="G52" i="5"/>
  <c r="G64" i="5"/>
  <c r="G112" i="5"/>
  <c r="G136" i="5"/>
  <c r="G160" i="5"/>
  <c r="G184" i="5"/>
  <c r="G196" i="5"/>
  <c r="G208" i="5"/>
  <c r="D174" i="5"/>
  <c r="G5" i="5"/>
  <c r="G17" i="5"/>
  <c r="G53" i="5"/>
  <c r="G65" i="5"/>
  <c r="G89" i="5"/>
  <c r="G113" i="5"/>
  <c r="G125" i="5"/>
  <c r="G137" i="5"/>
  <c r="G173" i="5"/>
  <c r="G185" i="5"/>
  <c r="G197" i="5"/>
  <c r="G30" i="5"/>
  <c r="G66" i="5"/>
  <c r="G78" i="5"/>
  <c r="G126" i="5"/>
  <c r="G138" i="5"/>
  <c r="G186" i="5"/>
  <c r="G198" i="5"/>
  <c r="D110" i="5"/>
  <c r="G110" i="5"/>
  <c r="D206" i="5"/>
  <c r="D194" i="5"/>
  <c r="D182" i="5"/>
  <c r="D170" i="5"/>
  <c r="D158" i="5"/>
  <c r="D146" i="5"/>
  <c r="D122" i="5"/>
  <c r="D98" i="5"/>
  <c r="D86" i="5"/>
  <c r="D74" i="5"/>
  <c r="D62" i="5"/>
  <c r="D38" i="5"/>
  <c r="D26" i="5"/>
  <c r="D14" i="5"/>
  <c r="D116" i="5"/>
  <c r="E199" i="5"/>
  <c r="D130" i="5"/>
  <c r="D141" i="5"/>
  <c r="D93" i="5"/>
  <c r="D69" i="5"/>
  <c r="D57" i="5"/>
  <c r="D33" i="5"/>
  <c r="E38" i="5"/>
  <c r="E26" i="5"/>
  <c r="E14" i="5"/>
  <c r="D83" i="5"/>
  <c r="C115" i="5"/>
  <c r="F199" i="5"/>
  <c r="D200" i="5"/>
  <c r="D92" i="5"/>
  <c r="D8" i="5"/>
  <c r="C208" i="5"/>
  <c r="C196" i="5"/>
  <c r="C184" i="5"/>
  <c r="C172" i="5"/>
  <c r="C160" i="5"/>
  <c r="C148" i="5"/>
  <c r="C136" i="5"/>
  <c r="G14" i="5"/>
  <c r="G26" i="5"/>
  <c r="G38" i="5"/>
  <c r="D82" i="5"/>
  <c r="D59" i="5"/>
  <c r="F115" i="5"/>
  <c r="C70" i="5"/>
  <c r="D127" i="5"/>
  <c r="D79" i="5"/>
  <c r="D31" i="5"/>
  <c r="D7" i="5"/>
  <c r="D121" i="5"/>
  <c r="D97" i="5"/>
  <c r="D85" i="5"/>
  <c r="D73" i="5"/>
  <c r="D61" i="5"/>
  <c r="D37" i="5"/>
  <c r="D25" i="5"/>
  <c r="D13" i="5"/>
  <c r="D204" i="5"/>
  <c r="D192" i="5"/>
  <c r="D180" i="5"/>
  <c r="D168" i="5"/>
  <c r="D144" i="5"/>
  <c r="D120" i="5"/>
  <c r="D96" i="5"/>
  <c r="D84" i="5"/>
  <c r="D72" i="5"/>
  <c r="D60" i="5"/>
  <c r="D36" i="5"/>
  <c r="D12" i="5"/>
  <c r="F146" i="5"/>
  <c r="F134" i="5"/>
  <c r="F122" i="5"/>
  <c r="F110" i="5"/>
  <c r="F98" i="5"/>
  <c r="F86" i="5"/>
  <c r="F62" i="5"/>
  <c r="F50" i="5"/>
  <c r="F38" i="5"/>
  <c r="F26" i="5"/>
  <c r="F201" i="5"/>
  <c r="G59" i="5"/>
  <c r="D131" i="5"/>
  <c r="G12" i="5"/>
  <c r="G24" i="5"/>
  <c r="G36" i="5"/>
  <c r="G48" i="5"/>
  <c r="G60" i="5"/>
  <c r="G72" i="5"/>
  <c r="G84" i="5"/>
  <c r="G96" i="5"/>
  <c r="G108" i="5"/>
  <c r="G120" i="5"/>
  <c r="G132" i="5"/>
  <c r="G144" i="5"/>
  <c r="G135" i="5"/>
  <c r="D135" i="5"/>
  <c r="E159" i="5"/>
  <c r="F156" i="5"/>
  <c r="E156" i="5"/>
  <c r="C12" i="5"/>
  <c r="F12" i="5"/>
  <c r="F159" i="5"/>
  <c r="D111" i="5"/>
  <c r="G13" i="5"/>
  <c r="G25" i="5"/>
  <c r="G37" i="5"/>
  <c r="G49" i="5"/>
  <c r="G73" i="5"/>
  <c r="G85" i="5"/>
  <c r="G97" i="5"/>
  <c r="G109" i="5"/>
  <c r="G121" i="5"/>
  <c r="G133" i="5"/>
  <c r="G145" i="5"/>
  <c r="G157" i="5"/>
  <c r="G169" i="5"/>
  <c r="G181" i="5"/>
  <c r="G193" i="5"/>
  <c r="G205" i="5"/>
  <c r="G143" i="5"/>
  <c r="C143" i="5"/>
  <c r="C23" i="5"/>
  <c r="F108" i="5"/>
  <c r="F158" i="5"/>
  <c r="E206" i="5"/>
  <c r="E194" i="5"/>
  <c r="E182" i="5"/>
  <c r="E170" i="5"/>
  <c r="E146" i="5"/>
  <c r="E134" i="5"/>
  <c r="E122" i="5"/>
  <c r="E110" i="5"/>
  <c r="E98" i="5"/>
  <c r="E74" i="5"/>
  <c r="E62" i="5"/>
  <c r="E50" i="5"/>
  <c r="F203" i="5"/>
  <c r="F179" i="5"/>
  <c r="F167" i="5"/>
  <c r="F143" i="5"/>
  <c r="F131" i="5"/>
  <c r="F119" i="5"/>
  <c r="F95" i="5"/>
  <c r="F83" i="5"/>
  <c r="F47" i="5"/>
  <c r="F23" i="5"/>
  <c r="G50" i="5"/>
  <c r="G62" i="5"/>
  <c r="G74" i="5"/>
  <c r="G86" i="5"/>
  <c r="G98" i="5"/>
  <c r="G122" i="5"/>
  <c r="G134" i="5"/>
  <c r="G146" i="5"/>
  <c r="G158" i="5"/>
  <c r="G182" i="5"/>
  <c r="G194" i="5"/>
  <c r="G206" i="5"/>
  <c r="G22" i="5"/>
  <c r="D22" i="5"/>
  <c r="C22" i="5"/>
  <c r="D109" i="5"/>
  <c r="E205" i="5"/>
  <c r="E181" i="5"/>
  <c r="E145" i="5"/>
  <c r="E133" i="5"/>
  <c r="E97" i="5"/>
  <c r="E61" i="5"/>
  <c r="E37" i="5"/>
  <c r="E13" i="5"/>
  <c r="F178" i="5"/>
  <c r="F142" i="5"/>
  <c r="F94" i="5"/>
  <c r="F46" i="5"/>
  <c r="G15" i="5"/>
  <c r="G51" i="5"/>
  <c r="G75" i="5"/>
  <c r="G123" i="5"/>
  <c r="G147" i="5"/>
  <c r="G183" i="5"/>
  <c r="G207" i="5"/>
  <c r="F206" i="5"/>
  <c r="F182" i="5"/>
  <c r="F170" i="5"/>
  <c r="G179" i="5"/>
  <c r="C179" i="5"/>
  <c r="G95" i="5"/>
  <c r="C95" i="5"/>
  <c r="G190" i="5"/>
  <c r="D190" i="5"/>
  <c r="F118" i="5"/>
  <c r="G118" i="5"/>
  <c r="E118" i="5"/>
  <c r="G117" i="5"/>
  <c r="F117" i="5"/>
  <c r="E117" i="5"/>
  <c r="F207" i="5"/>
  <c r="F171" i="5"/>
  <c r="F135" i="5"/>
  <c r="F99" i="5"/>
  <c r="F75" i="5"/>
  <c r="F51" i="5"/>
  <c r="F27" i="5"/>
  <c r="G156" i="5"/>
  <c r="G168" i="5"/>
  <c r="G180" i="5"/>
  <c r="G192" i="5"/>
  <c r="G204" i="5"/>
  <c r="C191" i="5"/>
  <c r="F191" i="5"/>
  <c r="D107" i="5"/>
  <c r="G107" i="5"/>
  <c r="C176" i="5"/>
  <c r="D176" i="5"/>
  <c r="G176" i="5"/>
  <c r="G119" i="5"/>
  <c r="E119" i="5"/>
  <c r="C178" i="5"/>
  <c r="G178" i="5"/>
  <c r="E178" i="5"/>
  <c r="E157" i="5"/>
  <c r="E193" i="5"/>
  <c r="E169" i="5"/>
  <c r="E109" i="5"/>
  <c r="E73" i="5"/>
  <c r="E49" i="5"/>
  <c r="E25" i="5"/>
  <c r="F202" i="5"/>
  <c r="F166" i="5"/>
  <c r="F130" i="5"/>
  <c r="F82" i="5"/>
  <c r="F22" i="5"/>
  <c r="G39" i="5"/>
  <c r="G63" i="5"/>
  <c r="G87" i="5"/>
  <c r="G195" i="5"/>
  <c r="G177" i="5"/>
  <c r="C177" i="5"/>
  <c r="G81" i="5"/>
  <c r="D81" i="5"/>
  <c r="F81" i="5"/>
  <c r="E21" i="5"/>
  <c r="D21" i="5"/>
  <c r="F13" i="5"/>
  <c r="F107" i="5"/>
  <c r="D177" i="5"/>
  <c r="C183" i="5"/>
  <c r="C147" i="5"/>
  <c r="C123" i="5"/>
  <c r="C99" i="5"/>
  <c r="C75" i="5"/>
  <c r="C51" i="5"/>
  <c r="C27" i="5"/>
  <c r="E204" i="5"/>
  <c r="E180" i="5"/>
  <c r="E144" i="5"/>
  <c r="E108" i="5"/>
  <c r="E72" i="5"/>
  <c r="E36" i="5"/>
  <c r="F177" i="5"/>
  <c r="F21" i="5"/>
  <c r="C212" i="5"/>
  <c r="F212" i="5"/>
  <c r="D212" i="5"/>
  <c r="F164" i="5"/>
  <c r="D164" i="5"/>
  <c r="E164" i="5"/>
  <c r="G80" i="5"/>
  <c r="F80" i="5"/>
  <c r="G44" i="5"/>
  <c r="F44" i="5"/>
  <c r="D104" i="5"/>
  <c r="D105" i="5"/>
  <c r="E106" i="5"/>
  <c r="G131" i="5"/>
  <c r="D129" i="5"/>
  <c r="D167" i="5"/>
  <c r="C206" i="5"/>
  <c r="C194" i="5"/>
  <c r="C98" i="5"/>
  <c r="E104" i="5"/>
  <c r="E105" i="5"/>
  <c r="F106" i="5"/>
  <c r="C130" i="5"/>
  <c r="G203" i="5"/>
  <c r="D165" i="5"/>
  <c r="C21" i="5"/>
  <c r="F183" i="5"/>
  <c r="F147" i="5"/>
  <c r="F123" i="5"/>
  <c r="F111" i="5"/>
  <c r="F87" i="5"/>
  <c r="F63" i="5"/>
  <c r="F39" i="5"/>
  <c r="F15" i="5"/>
  <c r="D155" i="5"/>
  <c r="F155" i="5"/>
  <c r="E155" i="5"/>
  <c r="G202" i="5"/>
  <c r="D202" i="5"/>
  <c r="D156" i="5"/>
  <c r="C207" i="5"/>
  <c r="C195" i="5"/>
  <c r="C171" i="5"/>
  <c r="C159" i="5"/>
  <c r="C135" i="5"/>
  <c r="C111" i="5"/>
  <c r="C87" i="5"/>
  <c r="C63" i="5"/>
  <c r="C39" i="5"/>
  <c r="C15" i="5"/>
  <c r="E192" i="5"/>
  <c r="E168" i="5"/>
  <c r="E132" i="5"/>
  <c r="E96" i="5"/>
  <c r="E60" i="5"/>
  <c r="E48" i="5"/>
  <c r="E24" i="5"/>
  <c r="E12" i="5"/>
  <c r="F141" i="5"/>
  <c r="F129" i="5"/>
  <c r="F93" i="5"/>
  <c r="G106" i="5"/>
  <c r="G152" i="5"/>
  <c r="D152" i="5"/>
  <c r="D56" i="5"/>
  <c r="G56" i="5"/>
  <c r="E20" i="5"/>
  <c r="D20" i="5"/>
  <c r="C68" i="5"/>
  <c r="F71" i="5"/>
  <c r="E83" i="5"/>
  <c r="F105" i="5"/>
  <c r="E200" i="5"/>
  <c r="C201" i="5"/>
  <c r="C20" i="5"/>
  <c r="G32" i="5"/>
  <c r="G142" i="5"/>
  <c r="F154" i="5"/>
  <c r="E154" i="5"/>
  <c r="G94" i="5"/>
  <c r="C94" i="5"/>
  <c r="F153" i="5"/>
  <c r="E153" i="5"/>
  <c r="D153" i="5"/>
  <c r="C140" i="5"/>
  <c r="D140" i="5"/>
  <c r="G116" i="5"/>
  <c r="F116" i="5"/>
  <c r="F45" i="5"/>
  <c r="E70" i="5"/>
  <c r="G71" i="5"/>
  <c r="F200" i="5"/>
  <c r="E201" i="5"/>
  <c r="E202" i="5"/>
  <c r="E214" i="5"/>
  <c r="D47" i="5"/>
  <c r="C14" i="5"/>
  <c r="G141" i="5"/>
  <c r="C182" i="5"/>
  <c r="C170" i="5"/>
  <c r="C158" i="5"/>
  <c r="C146" i="5"/>
  <c r="C134" i="5"/>
  <c r="C122" i="5"/>
  <c r="C110" i="5"/>
  <c r="C86" i="5"/>
  <c r="C74" i="5"/>
  <c r="C62" i="5"/>
  <c r="C50" i="5"/>
  <c r="C38" i="5"/>
  <c r="C26" i="5"/>
  <c r="E203" i="5"/>
  <c r="E191" i="5"/>
  <c r="E179" i="5"/>
  <c r="E167" i="5"/>
  <c r="E143" i="5"/>
  <c r="E131" i="5"/>
  <c r="E107" i="5"/>
  <c r="E95" i="5"/>
  <c r="E71" i="5"/>
  <c r="E59" i="5"/>
  <c r="E47" i="5"/>
  <c r="E35" i="5"/>
  <c r="E23" i="5"/>
  <c r="E11" i="5"/>
  <c r="F152" i="5"/>
  <c r="F140" i="5"/>
  <c r="F128" i="5"/>
  <c r="F32" i="5"/>
  <c r="E43" i="5"/>
  <c r="G43" i="5"/>
  <c r="C43" i="5"/>
  <c r="E91" i="5"/>
  <c r="F163" i="5"/>
  <c r="C205" i="5"/>
  <c r="C193" i="5"/>
  <c r="C181" i="5"/>
  <c r="C169" i="5"/>
  <c r="C157" i="5"/>
  <c r="C133" i="5"/>
  <c r="C121" i="5"/>
  <c r="C109" i="5"/>
  <c r="C97" i="5"/>
  <c r="C85" i="5"/>
  <c r="C73" i="5"/>
  <c r="C61" i="5"/>
  <c r="C49" i="5"/>
  <c r="C37" i="5"/>
  <c r="C25" i="5"/>
  <c r="E190" i="5"/>
  <c r="E166" i="5"/>
  <c r="E130" i="5"/>
  <c r="E94" i="5"/>
  <c r="E58" i="5"/>
  <c r="E46" i="5"/>
  <c r="E22" i="5"/>
  <c r="E10" i="5"/>
  <c r="F151" i="5"/>
  <c r="F139" i="5"/>
  <c r="F31" i="5"/>
  <c r="E175" i="5"/>
  <c r="D175" i="5"/>
  <c r="D67" i="5"/>
  <c r="C67" i="5"/>
  <c r="E19" i="5"/>
  <c r="D19" i="5"/>
  <c r="F211" i="5"/>
  <c r="D43" i="5"/>
  <c r="C204" i="5"/>
  <c r="C192" i="5"/>
  <c r="C180" i="5"/>
  <c r="C156" i="5"/>
  <c r="C132" i="5"/>
  <c r="C108" i="5"/>
  <c r="C84" i="5"/>
  <c r="C72" i="5"/>
  <c r="C60" i="5"/>
  <c r="C48" i="5"/>
  <c r="C36" i="5"/>
  <c r="C24" i="5"/>
  <c r="E213" i="5"/>
  <c r="E189" i="5"/>
  <c r="E165" i="5"/>
  <c r="E129" i="5"/>
  <c r="E93" i="5"/>
  <c r="E57" i="5"/>
  <c r="E45" i="5"/>
  <c r="E9" i="5"/>
  <c r="E139" i="5"/>
  <c r="D139" i="5"/>
  <c r="G151" i="5"/>
  <c r="D207" i="5"/>
  <c r="D195" i="5"/>
  <c r="D183" i="5"/>
  <c r="D171" i="5"/>
  <c r="D159" i="5"/>
  <c r="D147" i="5"/>
  <c r="D123" i="5"/>
  <c r="D99" i="5"/>
  <c r="T8" i="1" s="1"/>
  <c r="D87" i="5"/>
  <c r="D75" i="5"/>
  <c r="D63" i="5"/>
  <c r="D51" i="5"/>
  <c r="D39" i="5"/>
  <c r="D27" i="5"/>
  <c r="D15" i="5"/>
  <c r="C203" i="5"/>
  <c r="C167" i="5"/>
  <c r="C155" i="5"/>
  <c r="C119" i="5"/>
  <c r="C107" i="5"/>
  <c r="C83" i="5"/>
  <c r="C59" i="5"/>
  <c r="C47" i="5"/>
  <c r="E212" i="5"/>
  <c r="E188" i="5"/>
  <c r="E152" i="5"/>
  <c r="E44" i="5"/>
  <c r="F18" i="5"/>
  <c r="E30" i="5"/>
  <c r="E138" i="5"/>
  <c r="E174" i="5"/>
  <c r="D179" i="5"/>
  <c r="D143" i="5"/>
  <c r="D119" i="5"/>
  <c r="D35" i="5"/>
  <c r="D11" i="5"/>
  <c r="C175" i="5"/>
  <c r="C79" i="5"/>
  <c r="F205" i="5"/>
  <c r="F181" i="5"/>
  <c r="F169" i="5"/>
  <c r="F145" i="5"/>
  <c r="F133" i="5"/>
  <c r="F121" i="5"/>
  <c r="F97" i="5"/>
  <c r="F85" i="5"/>
  <c r="F61" i="5"/>
  <c r="F49" i="5"/>
  <c r="F37" i="5"/>
  <c r="F25" i="5"/>
  <c r="G31" i="5"/>
  <c r="G79" i="5"/>
  <c r="G91" i="5"/>
  <c r="G127" i="5"/>
  <c r="D42" i="5"/>
  <c r="D214" i="5"/>
  <c r="D178" i="5"/>
  <c r="D154" i="5"/>
  <c r="D142" i="5"/>
  <c r="D94" i="5"/>
  <c r="D58" i="5"/>
  <c r="D46" i="5"/>
  <c r="D34" i="5"/>
  <c r="C126" i="5"/>
  <c r="C6" i="5"/>
  <c r="E207" i="5"/>
  <c r="E195" i="5"/>
  <c r="E183" i="5"/>
  <c r="E171" i="5"/>
  <c r="E147" i="5"/>
  <c r="E135" i="5"/>
  <c r="E123" i="5"/>
  <c r="E111" i="5"/>
  <c r="E99" i="5"/>
  <c r="E87" i="5"/>
  <c r="E75" i="5"/>
  <c r="E63" i="5"/>
  <c r="E51" i="5"/>
  <c r="E39" i="5"/>
  <c r="E27" i="5"/>
  <c r="E15" i="5"/>
  <c r="F204" i="5"/>
  <c r="F180" i="5"/>
  <c r="F168" i="5"/>
  <c r="F144" i="5"/>
  <c r="F132" i="5"/>
  <c r="F120" i="5"/>
  <c r="F96" i="5"/>
  <c r="F84" i="5"/>
  <c r="F60" i="5"/>
  <c r="F48" i="5"/>
  <c r="F24" i="5"/>
  <c r="G92" i="5"/>
  <c r="G104" i="5"/>
  <c r="G3" i="5"/>
  <c r="D3" i="5"/>
  <c r="C3" i="5"/>
  <c r="F3" i="5"/>
  <c r="E3" i="5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3" i="6"/>
  <c r="T14" i="1" l="1"/>
  <c r="T20" i="1"/>
  <c r="T10" i="1"/>
  <c r="T23" i="1"/>
  <c r="T7" i="1"/>
  <c r="T15" i="1"/>
  <c r="T9" i="1"/>
  <c r="T17" i="1"/>
  <c r="B216" i="6"/>
  <c r="O21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<sst xmlns="http://schemas.openxmlformats.org/spreadsheetml/2006/main" count="53599" uniqueCount="19965">
  <si>
    <t>Summer Reading Challenge Digital Data Share 2025</t>
  </si>
  <si>
    <t>The Reading Agency will be collecting and sharing the number of people taking part in the digital model of the Summer Reading Challenge.</t>
  </si>
  <si>
    <t xml:space="preserve">Co-ordinators can use this data to understand more about the number of digital participants in your area. </t>
  </si>
  <si>
    <t>The dates for upload are 18th July, 1st August, 15th August, 29th August, 12th September and 2nd October, which will be the final update, after the end of the Challenge.</t>
  </si>
  <si>
    <t xml:space="preserve">The updates provide an overview of digital participation broken down by local library authority. This includes: </t>
  </si>
  <si>
    <t>Number of digital starters</t>
  </si>
  <si>
    <t xml:space="preserve">Age range of digital starters (children and adults) </t>
  </si>
  <si>
    <t>Gender of digital starters</t>
  </si>
  <si>
    <t>Number of books read by digital starters</t>
  </si>
  <si>
    <t>Instructions</t>
  </si>
  <si>
    <r>
      <rPr>
        <b/>
        <sz val="12"/>
        <color rgb="FFFF0087"/>
        <rFont val="Aptos Narrow"/>
        <family val="2"/>
        <scheme val="minor"/>
      </rPr>
      <t>Important:</t>
    </r>
    <r>
      <rPr>
        <b/>
        <sz val="12"/>
        <color rgb="FF1C215C"/>
        <rFont val="Aptos Narrow"/>
        <family val="2"/>
        <scheme val="minor"/>
      </rPr>
      <t xml:space="preserve"> </t>
    </r>
    <r>
      <rPr>
        <sz val="12"/>
        <color rgb="FF1C215C"/>
        <rFont val="Aptos Narrow"/>
        <family val="2"/>
        <scheme val="minor"/>
      </rPr>
      <t xml:space="preserve">Open the document in your </t>
    </r>
    <r>
      <rPr>
        <b/>
        <sz val="12"/>
        <color rgb="FF1C215C"/>
        <rFont val="Aptos Narrow"/>
        <family val="2"/>
        <scheme val="minor"/>
      </rPr>
      <t xml:space="preserve">desktop app </t>
    </r>
    <r>
      <rPr>
        <sz val="12"/>
        <color rgb="FF1C215C"/>
        <rFont val="Aptos Narrow"/>
        <family val="2"/>
        <scheme val="minor"/>
      </rPr>
      <t>by downloading the file</t>
    </r>
  </si>
  <si>
    <t xml:space="preserve">Please go to the second sheet titles 'Story Garden 2025' and select your library authority from the drop-down list. </t>
  </si>
  <si>
    <t>The graphs show the number of digital starters and completers in one area, as well as a comparison to the average number of digital starters and completers across the UK.</t>
  </si>
  <si>
    <t>Digital update 1: 18th July</t>
  </si>
  <si>
    <t>Please select your library authority from the dropdown list below</t>
  </si>
  <si>
    <t>Wokingham District Council - Libraries</t>
  </si>
  <si>
    <t>Age of digital starters</t>
  </si>
  <si>
    <t>0 to 3 years old</t>
  </si>
  <si>
    <t>4 to 7 years old</t>
  </si>
  <si>
    <t>8 to 11 years old</t>
  </si>
  <si>
    <t>12 to 15 years old</t>
  </si>
  <si>
    <t>16 years or older</t>
  </si>
  <si>
    <r>
      <t>Gender of digital starters</t>
    </r>
    <r>
      <rPr>
        <b/>
        <sz val="11"/>
        <color theme="6"/>
        <rFont val="Aptos Narrow"/>
        <family val="2"/>
        <scheme val="minor"/>
      </rPr>
      <t>*</t>
    </r>
  </si>
  <si>
    <t>Girls</t>
  </si>
  <si>
    <t>Boys</t>
  </si>
  <si>
    <t>Used own term</t>
  </si>
  <si>
    <t>Prefer not to say</t>
  </si>
  <si>
    <t>Number of digital completers</t>
  </si>
  <si>
    <t>Completion rate</t>
  </si>
  <si>
    <t>Total books read</t>
  </si>
  <si>
    <t>Average books read per participant</t>
  </si>
  <si>
    <t>*please note, gender percentages are calculated only from child accounts</t>
  </si>
  <si>
    <t>Number of starters</t>
  </si>
  <si>
    <t>Number of children</t>
  </si>
  <si>
    <t>Number of books read</t>
  </si>
  <si>
    <t>0 to 3</t>
  </si>
  <si>
    <t>4 to 7</t>
  </si>
  <si>
    <t>8 to 11</t>
  </si>
  <si>
    <t>12 to 15</t>
  </si>
  <si>
    <t>16+ (including adults)</t>
  </si>
  <si>
    <t>Female</t>
  </si>
  <si>
    <t>Male</t>
  </si>
  <si>
    <t>Non-binary</t>
  </si>
  <si>
    <t>Describe in another way</t>
  </si>
  <si>
    <t>No response</t>
  </si>
  <si>
    <t>Aberdeen City Council - Libraries</t>
  </si>
  <si>
    <t>Aberdeenshire Council - Libraries</t>
  </si>
  <si>
    <t>Angus Council - Libraries</t>
  </si>
  <si>
    <t>Argyll &amp; Bute Council - Libraries</t>
  </si>
  <si>
    <t>Barnsley MBC - Libraries</t>
  </si>
  <si>
    <t>Bath &amp; North East Somerset Council - Libraries</t>
  </si>
  <si>
    <t>Bedford Borough Council - Libraries</t>
  </si>
  <si>
    <t>Birmingham City Council - Libraries</t>
  </si>
  <si>
    <t>Blackburn with Darwen MBC - Libraries</t>
  </si>
  <si>
    <t>Blackpool Borough Council - Libraries</t>
  </si>
  <si>
    <t>Blaenau Gwent CBC - Libraries</t>
  </si>
  <si>
    <t>Bolton MBC - Libraries</t>
  </si>
  <si>
    <t>Bournemouth Borough Council - Libraries</t>
  </si>
  <si>
    <t xml:space="preserve">Bracknell Forest Borough Council - Libraries </t>
  </si>
  <si>
    <t>Bradford MDC - Libraries</t>
  </si>
  <si>
    <t>Bridgend County Borough Council - Libraries</t>
  </si>
  <si>
    <t>Brighton &amp; Hove Council - Libraries</t>
  </si>
  <si>
    <t>Bristol City Council - Libraries</t>
  </si>
  <si>
    <t>Buckinghamshire County Council - Libraries</t>
  </si>
  <si>
    <t>Bury MBC - Libraries</t>
  </si>
  <si>
    <t>Caerphilly County Borough Council - Libraries</t>
  </si>
  <si>
    <t>Calderdale MBC - Libraries</t>
  </si>
  <si>
    <t>Cambridgeshire County Council - Libraries</t>
  </si>
  <si>
    <t>Cardiff City Council - Libraries</t>
  </si>
  <si>
    <t>Carmarthenshire County Council - Libraries</t>
  </si>
  <si>
    <t>Central Bedfordshire Council - Libraries</t>
  </si>
  <si>
    <t>Ceredigion County Council - Libraries</t>
  </si>
  <si>
    <t>Cheshire East Council - Libraries</t>
  </si>
  <si>
    <t>Cheshire West and Chester Council - Libraries</t>
  </si>
  <si>
    <t>City of Edinburgh Council - Libraries</t>
  </si>
  <si>
    <t>City of London - Libraries</t>
  </si>
  <si>
    <t>City of York Council - Libraries</t>
  </si>
  <si>
    <t>Clackmannanshire Council - Libraries</t>
  </si>
  <si>
    <t>Comhairle nan Eilean Siar - Libraries</t>
  </si>
  <si>
    <t>Conwy County Borough Council - Libraries</t>
  </si>
  <si>
    <t>Cornwall County Council - Libraries</t>
  </si>
  <si>
    <t>Coventry City Council - Libraries</t>
  </si>
  <si>
    <t>Cumbria County Council - Libraries</t>
  </si>
  <si>
    <t>Darlington Borough Council - Libraries</t>
  </si>
  <si>
    <t>Denbighshire County Council - Libraries</t>
  </si>
  <si>
    <t>Derby City Council - Libraries</t>
  </si>
  <si>
    <t>Derbyshire County Council - Libraries</t>
  </si>
  <si>
    <t>Devon County Council - Libraries</t>
  </si>
  <si>
    <t>Doncaster MBC - Libraries</t>
  </si>
  <si>
    <t>Dorset County Council - Libraries</t>
  </si>
  <si>
    <t>Dudley MBC - Libraries</t>
  </si>
  <si>
    <t>Dumfries &amp; Galloway Council - Libraries</t>
  </si>
  <si>
    <t>Dundee City Council - Libraries</t>
  </si>
  <si>
    <t>Durham County Council - Libraries</t>
  </si>
  <si>
    <t>East Ayrshire Council - Libraries</t>
  </si>
  <si>
    <t>East Dunbartonshire Council - Libraries</t>
  </si>
  <si>
    <t>East Lothian Council - Libraries</t>
  </si>
  <si>
    <t>East Renfrewshire Council - Libraries</t>
  </si>
  <si>
    <t>East Riding of Yorkshire Council - Libraries</t>
  </si>
  <si>
    <t>East Sussex County Council - Libraries</t>
  </si>
  <si>
    <t>Essex County Council - Libraries</t>
  </si>
  <si>
    <t>Falkirk District Council - Libraries</t>
  </si>
  <si>
    <t>Fife Council - Libraries</t>
  </si>
  <si>
    <t>Flintshire County Council - Libraries</t>
  </si>
  <si>
    <t>Gateshead MBC - Libraries</t>
  </si>
  <si>
    <t>Glasgow Libraries</t>
  </si>
  <si>
    <t>Gloucestershire County Council - Libraries</t>
  </si>
  <si>
    <t>Guernsey Libraries (Guille Alles Library-Board)</t>
  </si>
  <si>
    <t>Gwynedd County Council - Libraries</t>
  </si>
  <si>
    <t>Halton Borough Council - Libraries</t>
  </si>
  <si>
    <t>Hampshire County Council - Libraries</t>
  </si>
  <si>
    <t>Hartlepool Borough Council - Libraries</t>
  </si>
  <si>
    <t>Herefordshire County Council - Libraries</t>
  </si>
  <si>
    <t>Hertfordshire County Council - Libraries</t>
  </si>
  <si>
    <t>Highland Council - Libraries</t>
  </si>
  <si>
    <t>Hounslow Community Service Limited - Libraries</t>
  </si>
  <si>
    <t>Inverclyde Council - Libraries</t>
  </si>
  <si>
    <t>Isle of Man, Castletown</t>
  </si>
  <si>
    <t>Isle of Man, Douglas</t>
  </si>
  <si>
    <t>Isle of Man, Port Erin</t>
  </si>
  <si>
    <t>Isle of Wight Council - Libraries</t>
  </si>
  <si>
    <t>Kent County Council - Libraries</t>
  </si>
  <si>
    <t>Kingston-Upon-Hull City Council - Libraries</t>
  </si>
  <si>
    <t>Kirklees MBC - Libraries</t>
  </si>
  <si>
    <t>Knowsley MBC - Libraries</t>
  </si>
  <si>
    <t>Lancashire County Council - Libraries</t>
  </si>
  <si>
    <t>Leeds City Council - Libraries</t>
  </si>
  <si>
    <t>Leicester City Council - Libraries</t>
  </si>
  <si>
    <t>Leicestershire County Council - Libraries</t>
  </si>
  <si>
    <t>Libraries NI</t>
  </si>
  <si>
    <t>Lincolnshire County Council - Libraries</t>
  </si>
  <si>
    <t>Live Borders Libraries</t>
  </si>
  <si>
    <t>Liverpool City Council - Libraries</t>
  </si>
  <si>
    <t>London Borough of Barking &amp; Dagenham - Libraries</t>
  </si>
  <si>
    <t>London Borough of Barnet - Libraries</t>
  </si>
  <si>
    <t>London Borough of Bexley - Libraries</t>
  </si>
  <si>
    <t>London Borough of Brent - Libraries</t>
  </si>
  <si>
    <t>London Borough of Bromley - Libraries</t>
  </si>
  <si>
    <t>London Borough of Camden - Libraries</t>
  </si>
  <si>
    <t>London Borough of Croydon - Libraries</t>
  </si>
  <si>
    <t>London Borough of Ealing - Libraries</t>
  </si>
  <si>
    <t>London Borough of Enfield - Libraries</t>
  </si>
  <si>
    <t>London Borough of Greenwich - Libraries</t>
  </si>
  <si>
    <t>London Borough of Hackney - Libraries</t>
  </si>
  <si>
    <t>London Borough of Hammersmith &amp; Fulham - Libraries</t>
  </si>
  <si>
    <t>London Borough of Haringey - Libraries</t>
  </si>
  <si>
    <t>London Borough of Harrow - Libraries</t>
  </si>
  <si>
    <t>London Borough of Havering - Libraries</t>
  </si>
  <si>
    <t>London Borough of Hillingdon - Libraries</t>
  </si>
  <si>
    <t>London Borough of Islington - Libraries</t>
  </si>
  <si>
    <t>London Borough of Lambeth - Libraries</t>
  </si>
  <si>
    <t>London Borough of Lewisham - Libraries</t>
  </si>
  <si>
    <t>London Borough of Merton - Libraries</t>
  </si>
  <si>
    <t>London Borough of Newham - Libraries</t>
  </si>
  <si>
    <t>London Borough of Redbridge - Libraries</t>
  </si>
  <si>
    <t>London Borough of Richmond upon Thames - Libraries</t>
  </si>
  <si>
    <t>London Borough of Southwark - Libraries</t>
  </si>
  <si>
    <t>London Borough of Sutton - Libraries</t>
  </si>
  <si>
    <t>London Borough of Tower Hamlets - Libraries</t>
  </si>
  <si>
    <t>London Borough of Waltham Forest - Libraries</t>
  </si>
  <si>
    <t>London Borough of Wandsworth - Libraries</t>
  </si>
  <si>
    <t>London Borough of Westminster - Libraries</t>
  </si>
  <si>
    <t>Luton Cultural Services Trust Ltd - Libraries</t>
  </si>
  <si>
    <t>Manchester City Council - Libraries</t>
  </si>
  <si>
    <t>Medway Council - Libraries</t>
  </si>
  <si>
    <t>Merthyr Tydfil County Borough Council - Libraries</t>
  </si>
  <si>
    <t>Middlesbrough MBC - Libraries</t>
  </si>
  <si>
    <t>Midlothian Council - Libraries</t>
  </si>
  <si>
    <t>Milton Keynes Council - Libraries</t>
  </si>
  <si>
    <t>Monmouthshire County Council - Libraries</t>
  </si>
  <si>
    <t>Moray Council - Libraries</t>
  </si>
  <si>
    <t>Neath Port Talbot CBC - Libraries</t>
  </si>
  <si>
    <t>Newcastle upon Tyne City Council - Libraries</t>
  </si>
  <si>
    <t>Newport City Council - Libraries</t>
  </si>
  <si>
    <t>Norfolk County Council - Libraries</t>
  </si>
  <si>
    <t>North Ayrshire Council - Libraries</t>
  </si>
  <si>
    <t>North East Lincolnshire Council - Libraries</t>
  </si>
  <si>
    <t>North Lanarkshire Council - Libraries</t>
  </si>
  <si>
    <t>North Lincolnshire County Council - Libraries</t>
  </si>
  <si>
    <t>North Somerset Council - Libraries</t>
  </si>
  <si>
    <t>North Tyneside Council - Libraries</t>
  </si>
  <si>
    <t>North Yorkshire County Council - Libraries</t>
  </si>
  <si>
    <t>Northamptonshire County Council - Libraries</t>
  </si>
  <si>
    <t>Northumberland County Council - Libraries</t>
  </si>
  <si>
    <t>Nottingham City Council - Libraries</t>
  </si>
  <si>
    <t>Nottinghamshire County Council - Libraries</t>
  </si>
  <si>
    <t>Oldham MBC - Libraries</t>
  </si>
  <si>
    <t>Oxfordshire County Council - Libraries</t>
  </si>
  <si>
    <t>Pembrokeshire County Council</t>
  </si>
  <si>
    <t>Perth &amp; Kinross District Council - Libraries</t>
  </si>
  <si>
    <t>Plymouth City Council- Libraries</t>
  </si>
  <si>
    <t>Portsmouth City Council - Libraries</t>
  </si>
  <si>
    <t>Powys County Council - Libraries</t>
  </si>
  <si>
    <t>Reading Borough Council - Libraries</t>
  </si>
  <si>
    <t>Redcar &amp; Cleveland Borough Council - Libraries</t>
  </si>
  <si>
    <t>Renfrewshire Council - Libraries</t>
  </si>
  <si>
    <t>Rhondda Cynon Taff County Borough Council</t>
  </si>
  <si>
    <t>Rochdale MBC - Libraries</t>
  </si>
  <si>
    <t>Rotherham MBC - Libraries</t>
  </si>
  <si>
    <t>Royal Borough of Kensington &amp; Chelsea - Libraries</t>
  </si>
  <si>
    <t>Royal Borough of Kingston upon Thames - Libraries</t>
  </si>
  <si>
    <t>Royal Borough of Windsor &amp; Maidenhead - Libraries</t>
  </si>
  <si>
    <t>Rutland County Council - Libraries</t>
  </si>
  <si>
    <t>Salford City Council - Libraries</t>
  </si>
  <si>
    <t>Sandwell MBC - Libraries</t>
  </si>
  <si>
    <t>Scottish Borders Council - Libraries</t>
  </si>
  <si>
    <t>Sefton MBC - Libraries</t>
  </si>
  <si>
    <t>Sheffield City Council - Libraries</t>
  </si>
  <si>
    <t>Shetland Islands Council - Libraries</t>
  </si>
  <si>
    <t>Shropshire County Council - Libraries</t>
  </si>
  <si>
    <t>Slough Borough Council - Libraries</t>
  </si>
  <si>
    <t>Solihull MBC - Libraries</t>
  </si>
  <si>
    <t>Somerset County Council - Libraries</t>
  </si>
  <si>
    <t>South Ayrshire Council - Libraries</t>
  </si>
  <si>
    <t>South Gloucestershire Council - Libraries</t>
  </si>
  <si>
    <t>South Lanarkshire Council - Libraries</t>
  </si>
  <si>
    <t>South Tyneside MBC - Libraries</t>
  </si>
  <si>
    <t>Southampton City Council - Libraries</t>
  </si>
  <si>
    <t>Southend-on-Sea Borough Council - Libraries</t>
  </si>
  <si>
    <t>St Helens MBC - Libraries</t>
  </si>
  <si>
    <t>Staffordshire County Council - Libraries</t>
  </si>
  <si>
    <t>States of Jersey - Libraries</t>
  </si>
  <si>
    <t>Stirling Council - Libraries</t>
  </si>
  <si>
    <t>Stockport MBC - Libraries</t>
  </si>
  <si>
    <t>Stockton-on-Tees Borough Council - Libraries</t>
  </si>
  <si>
    <t>Stoke-on-Trent City Council - Libraries</t>
  </si>
  <si>
    <t>Suffolk County Council - Libraries</t>
  </si>
  <si>
    <t>Sunderland City Council - Libraries</t>
  </si>
  <si>
    <t>Surrey County Council - Libraries</t>
  </si>
  <si>
    <t>Swansea City &amp; County - Libraries</t>
  </si>
  <si>
    <t>Swindon Borough Council - Libraries</t>
  </si>
  <si>
    <t>Tameside MBC - Libraries</t>
  </si>
  <si>
    <t>Telford &amp; Wrekin Borough Council - Libraries</t>
  </si>
  <si>
    <t>Thurrock Council - Libraries</t>
  </si>
  <si>
    <t>Torbay Council - Libraries</t>
  </si>
  <si>
    <t>Torfaen County Borough Council - Libraries</t>
  </si>
  <si>
    <t>Trafford MBC - Libraries</t>
  </si>
  <si>
    <t>Upper Norwood Joint Library</t>
  </si>
  <si>
    <t>Vale of Glamorgan Council</t>
  </si>
  <si>
    <t>Vivacity-Peterborough Culture and Leisure - Libraries</t>
  </si>
  <si>
    <t>Wakefield MDC - Libraries</t>
  </si>
  <si>
    <t>Walsall MBC - Libraries</t>
  </si>
  <si>
    <t>Warrington Borough Council - Libraries</t>
  </si>
  <si>
    <t>Warwickshire County Council - Libraries</t>
  </si>
  <si>
    <t>West Berkshire District Council - Libraries</t>
  </si>
  <si>
    <t>West Dunbartonshire Council - Libraries</t>
  </si>
  <si>
    <t>West Lothian Council - Libraries</t>
  </si>
  <si>
    <t>West Sussex County Council - Libraries</t>
  </si>
  <si>
    <t>Wigan Leisure and Culture Trust - Libraries</t>
  </si>
  <si>
    <t>Wiltshire County Council - Libraries</t>
  </si>
  <si>
    <t>Wirral MBC - Libraries</t>
  </si>
  <si>
    <t>Wolverhampton MBC - Libraries</t>
  </si>
  <si>
    <t>Worcestershire County Council - Libraries</t>
  </si>
  <si>
    <t>Wrexham County Borough Council - Libraries</t>
  </si>
  <si>
    <t>Ynys Mon/Isle of Anglesey Council - Libraries</t>
  </si>
  <si>
    <t>Blank</t>
  </si>
  <si>
    <t>Total</t>
  </si>
  <si>
    <t>Digital Starters</t>
  </si>
  <si>
    <t>Average Number of Digital Starters (UK)</t>
  </si>
  <si>
    <t>Digital Completers</t>
  </si>
  <si>
    <t>Average Number of Digital Completers (UK)</t>
  </si>
  <si>
    <t>Average</t>
  </si>
  <si>
    <t>user age</t>
  </si>
  <si>
    <t>user gender</t>
  </si>
  <si>
    <t>user library_authority</t>
  </si>
  <si>
    <t>user postcode</t>
  </si>
  <si>
    <t>started_at</t>
  </si>
  <si>
    <t>ended_at</t>
  </si>
  <si>
    <t>challenge_target</t>
  </si>
  <si>
    <t>read_count</t>
  </si>
  <si>
    <t>status</t>
  </si>
  <si>
    <t>F</t>
  </si>
  <si>
    <t xml:space="preserve">TF2 7FB </t>
  </si>
  <si>
    <t>onboarding</t>
  </si>
  <si>
    <t>pe330rd</t>
  </si>
  <si>
    <t>2025-06-23 10:31:54 UTC</t>
  </si>
  <si>
    <t>active</t>
  </si>
  <si>
    <t>M</t>
  </si>
  <si>
    <t>caca</t>
  </si>
  <si>
    <t>RG2 9LJ</t>
  </si>
  <si>
    <t>hp3 9xb</t>
  </si>
  <si>
    <t>2025-06-23 17:28:07 UTC</t>
  </si>
  <si>
    <t>DA1 1AS</t>
  </si>
  <si>
    <t>2025-06-29 19:16:34 UTC</t>
  </si>
  <si>
    <t>mnc0000</t>
  </si>
  <si>
    <t>Dt10 1db</t>
  </si>
  <si>
    <t>bs21 7ed</t>
  </si>
  <si>
    <t>CW112YH</t>
  </si>
  <si>
    <t>2025-07-06 17:55:35 UTC</t>
  </si>
  <si>
    <t>SA680RH</t>
  </si>
  <si>
    <t>Gu4 7fg</t>
  </si>
  <si>
    <t>2025-07-02 20:23:10 UTC</t>
  </si>
  <si>
    <t>B73 5BE</t>
  </si>
  <si>
    <t>2025-07-01 06:25:11 UTC</t>
  </si>
  <si>
    <t>M25 1FW</t>
  </si>
  <si>
    <t>HP12 4SW</t>
  </si>
  <si>
    <t>DE56 2TG</t>
  </si>
  <si>
    <t>2025-06-23 21:47:57 UTC</t>
  </si>
  <si>
    <t>2025-07-08 20:45:46 UTC</t>
  </si>
  <si>
    <t>completed</t>
  </si>
  <si>
    <t>2025-06-23 22:03:46 UTC</t>
  </si>
  <si>
    <t>2025-07-08 21:09:15 UTC</t>
  </si>
  <si>
    <t>ML7 5HJ</t>
  </si>
  <si>
    <t>BN3 6GH</t>
  </si>
  <si>
    <t>CA255BT</t>
  </si>
  <si>
    <t>RH20 4AS</t>
  </si>
  <si>
    <t>2025-07-06 18:49:35 UTC</t>
  </si>
  <si>
    <t>WA7 3AL</t>
  </si>
  <si>
    <t xml:space="preserve">SG5 4JA </t>
  </si>
  <si>
    <t>N4 2SN</t>
  </si>
  <si>
    <t>P</t>
  </si>
  <si>
    <t>Pvg 8y0</t>
  </si>
  <si>
    <t>2025-07-09 19:41:31 UTC</t>
  </si>
  <si>
    <t>Ca255df</t>
  </si>
  <si>
    <t>2025-07-15 17:20:55 UTC</t>
  </si>
  <si>
    <t>IG5 0RG</t>
  </si>
  <si>
    <t>Sw153ny</t>
  </si>
  <si>
    <t>L22 4QJ</t>
  </si>
  <si>
    <t>cr06ba</t>
  </si>
  <si>
    <t>KT10 0LU</t>
  </si>
  <si>
    <t>2025-07-06 06:53:29 UTC</t>
  </si>
  <si>
    <t>Booga2013!</t>
  </si>
  <si>
    <t>TN27 0AA</t>
  </si>
  <si>
    <t>E6 3AQ</t>
  </si>
  <si>
    <t>NP4 9EW</t>
  </si>
  <si>
    <t>RM12 4BU</t>
  </si>
  <si>
    <t>S60 2RX</t>
  </si>
  <si>
    <t>BR6 9HU</t>
  </si>
  <si>
    <t>Wn2 4lz</t>
  </si>
  <si>
    <t>2025-06-25 16:04:25 UTC</t>
  </si>
  <si>
    <t>2025-07-15 19:42:04 UTC</t>
  </si>
  <si>
    <t>L31 1FR</t>
  </si>
  <si>
    <t>Ch456up</t>
  </si>
  <si>
    <t>HP5 1PW</t>
  </si>
  <si>
    <t>IG1 2NJ</t>
  </si>
  <si>
    <t>DN15 7ES</t>
  </si>
  <si>
    <t xml:space="preserve">Da74ux </t>
  </si>
  <si>
    <t>LE12 8PG</t>
  </si>
  <si>
    <t>RG22 5DU</t>
  </si>
  <si>
    <t>RH12 1EP</t>
  </si>
  <si>
    <t xml:space="preserve">Cf470th </t>
  </si>
  <si>
    <t>Da176ll</t>
  </si>
  <si>
    <t>2025-07-04 18:49:53 UTC</t>
  </si>
  <si>
    <t>2025-07-09 19:30:24 UTC</t>
  </si>
  <si>
    <t>WS12 0FH</t>
  </si>
  <si>
    <t>Bd133qu</t>
  </si>
  <si>
    <t>Mk17 9pj</t>
  </si>
  <si>
    <t>L39 4AU</t>
  </si>
  <si>
    <t>Pe252re</t>
  </si>
  <si>
    <t>WS11 0AH</t>
  </si>
  <si>
    <t>G40 2HN</t>
  </si>
  <si>
    <t>TR15 2RH</t>
  </si>
  <si>
    <t>WF12 9DA</t>
  </si>
  <si>
    <t>ME17 3NU</t>
  </si>
  <si>
    <t>M245nu</t>
  </si>
  <si>
    <t>B92 8 EF</t>
  </si>
  <si>
    <t>EX31 4AB</t>
  </si>
  <si>
    <t>Bs36 2pl</t>
  </si>
  <si>
    <t>2025-06-21 12:09:36 UTC</t>
  </si>
  <si>
    <t>SR8 1DE</t>
  </si>
  <si>
    <t>SY3 9FA</t>
  </si>
  <si>
    <t>2025-07-15 14:49:27 UTC</t>
  </si>
  <si>
    <t>2025-07-15 15:17:36 UTC</t>
  </si>
  <si>
    <t>Ii</t>
  </si>
  <si>
    <t>SE12 8HG</t>
  </si>
  <si>
    <t>M22 0EJ</t>
  </si>
  <si>
    <t>SE22 8GB</t>
  </si>
  <si>
    <t>LL115AE</t>
  </si>
  <si>
    <t>Cm7 4qn</t>
  </si>
  <si>
    <t>SE4 2DD</t>
  </si>
  <si>
    <t>2025-07-14 13:59:08 UTC</t>
  </si>
  <si>
    <t xml:space="preserve">CM145UZ </t>
  </si>
  <si>
    <t>BA134FJ</t>
  </si>
  <si>
    <t>S3 8AZ</t>
  </si>
  <si>
    <t>CT12 6DF</t>
  </si>
  <si>
    <t>EH1 4DJ</t>
  </si>
  <si>
    <t>BS3 3DN</t>
  </si>
  <si>
    <t>tw10</t>
  </si>
  <si>
    <t>NG34 0SW</t>
  </si>
  <si>
    <t>PA15 1JB</t>
  </si>
  <si>
    <t>Sk2 5aq</t>
  </si>
  <si>
    <t>Pe25sa</t>
  </si>
  <si>
    <t>HR8 1LS</t>
  </si>
  <si>
    <t>zdsjh</t>
  </si>
  <si>
    <t>B44 8RT</t>
  </si>
  <si>
    <t>DD2 4HP</t>
  </si>
  <si>
    <t>SG18 9PD</t>
  </si>
  <si>
    <t>2025-07-08 14:49:30 UTC</t>
  </si>
  <si>
    <t>RG24 8ET</t>
  </si>
  <si>
    <t>CW12 2NZ</t>
  </si>
  <si>
    <t>B65</t>
  </si>
  <si>
    <t>SS177SN</t>
  </si>
  <si>
    <t>bn33ej</t>
  </si>
  <si>
    <t>BS8 4TT</t>
  </si>
  <si>
    <t>CR0 4TT</t>
  </si>
  <si>
    <t>DN214SX</t>
  </si>
  <si>
    <t>DA10 0LT</t>
  </si>
  <si>
    <t xml:space="preserve">TQ97TR </t>
  </si>
  <si>
    <t>LL227PA</t>
  </si>
  <si>
    <t>NR8 6FU</t>
  </si>
  <si>
    <t>SL50BX</t>
  </si>
  <si>
    <t>CF23 7ER</t>
  </si>
  <si>
    <t>2025-07-14 17:31:03 UTC</t>
  </si>
  <si>
    <t>RG2 0DE</t>
  </si>
  <si>
    <t>nw66bb</t>
  </si>
  <si>
    <t>BD8 7LP</t>
  </si>
  <si>
    <t>Fyh</t>
  </si>
  <si>
    <t>B75 6TB</t>
  </si>
  <si>
    <t>rg2 6ae</t>
  </si>
  <si>
    <t xml:space="preserve">RG30 4AJ </t>
  </si>
  <si>
    <t>WA5 1UY</t>
  </si>
  <si>
    <t>2025-07-05 13:22:05 UTC</t>
  </si>
  <si>
    <t>WA50EF</t>
  </si>
  <si>
    <t>Ne29 0ea</t>
  </si>
  <si>
    <t xml:space="preserve">Rm82hn </t>
  </si>
  <si>
    <t>PL13 2LX</t>
  </si>
  <si>
    <t>RG1 1NS</t>
  </si>
  <si>
    <t>TS22 5FU</t>
  </si>
  <si>
    <t>RG1 7NT</t>
  </si>
  <si>
    <t>2025-06-26 15:01:09 UTC</t>
  </si>
  <si>
    <t>PE22 9HS</t>
  </si>
  <si>
    <t>SE23 3EF</t>
  </si>
  <si>
    <t>2025-07-04 08:19:51 UTC</t>
  </si>
  <si>
    <t>Co9 1qu</t>
  </si>
  <si>
    <t>Le9 6es</t>
  </si>
  <si>
    <t xml:space="preserve">SW9 8DW </t>
  </si>
  <si>
    <t>SM4 4JS</t>
  </si>
  <si>
    <t>2025-07-10 07:04:58 UTC</t>
  </si>
  <si>
    <t>2025-07-10 17:53:41 UTC</t>
  </si>
  <si>
    <t>PH10 7BT</t>
  </si>
  <si>
    <t>Bd2 4hp</t>
  </si>
  <si>
    <t>PH128AB</t>
  </si>
  <si>
    <t>Ky112bd</t>
  </si>
  <si>
    <t>SK14 3FW</t>
  </si>
  <si>
    <t>CV3 1JG</t>
  </si>
  <si>
    <t xml:space="preserve">. </t>
  </si>
  <si>
    <t>ts23 2ph</t>
  </si>
  <si>
    <t>ph13gn</t>
  </si>
  <si>
    <t>KY14 7AX</t>
  </si>
  <si>
    <t>PA169NY</t>
  </si>
  <si>
    <t xml:space="preserve">DE22 3FW </t>
  </si>
  <si>
    <t>WA16 0AY</t>
  </si>
  <si>
    <t>2025-07-05 15:33:40 UTC</t>
  </si>
  <si>
    <t>2025-07-16 16:31:43 UTC</t>
  </si>
  <si>
    <t xml:space="preserve">CM63SQ </t>
  </si>
  <si>
    <t xml:space="preserve">Le65 1SN </t>
  </si>
  <si>
    <t>2025-07-13 16:43:52 UTC</t>
  </si>
  <si>
    <t>Wd18 6jg</t>
  </si>
  <si>
    <t>CF24 3EX</t>
  </si>
  <si>
    <t>cm23 3sy</t>
  </si>
  <si>
    <t>PH6 2EP</t>
  </si>
  <si>
    <t xml:space="preserve">PH2 9JD </t>
  </si>
  <si>
    <t>BA2 8TY</t>
  </si>
  <si>
    <t>Cf5 3al</t>
  </si>
  <si>
    <t>ME5 7BQ</t>
  </si>
  <si>
    <t>2025-06-28 17:49:05 UTC</t>
  </si>
  <si>
    <t>RG4 6DD</t>
  </si>
  <si>
    <t>m14 5lg</t>
  </si>
  <si>
    <t>2025-07-14 17:09:59 UTC</t>
  </si>
  <si>
    <t>CB23 6ND</t>
  </si>
  <si>
    <t>2025-06-23 21:38:37 UTC</t>
  </si>
  <si>
    <t>2025-07-08 20:37:05 UTC</t>
  </si>
  <si>
    <t>KY1-1302</t>
  </si>
  <si>
    <t>OX11 7XY</t>
  </si>
  <si>
    <t>2025-07-17 19:18:44 UTC</t>
  </si>
  <si>
    <t xml:space="preserve">Bh4 9BA </t>
  </si>
  <si>
    <t>ch2 1hd</t>
  </si>
  <si>
    <t>AL9 5HB</t>
  </si>
  <si>
    <t>ST1 3QJ</t>
  </si>
  <si>
    <t>SW6 2TQ</t>
  </si>
  <si>
    <t>B16 0HH</t>
  </si>
  <si>
    <t>DG126DD</t>
  </si>
  <si>
    <t>Dg1 3gt</t>
  </si>
  <si>
    <t>DG6 4AN</t>
  </si>
  <si>
    <t>Dg1 4bu</t>
  </si>
  <si>
    <t xml:space="preserve">DG1 1UZ </t>
  </si>
  <si>
    <t>PH8 0DY</t>
  </si>
  <si>
    <t>2025-06-24 18:56:37 UTC</t>
  </si>
  <si>
    <t>DG8 9RG</t>
  </si>
  <si>
    <t>DG2 7LG</t>
  </si>
  <si>
    <t>DG12 5JH</t>
  </si>
  <si>
    <t>2025-07-07 17:21:27 UTC</t>
  </si>
  <si>
    <t>DG2 9FJ</t>
  </si>
  <si>
    <t>2025-07-01 18:10:25 UTC</t>
  </si>
  <si>
    <t xml:space="preserve">DG125LU </t>
  </si>
  <si>
    <t>M27 0pu</t>
  </si>
  <si>
    <t>DG3 5DF</t>
  </si>
  <si>
    <t>DG2 0BP</t>
  </si>
  <si>
    <t>DG1 3LZ</t>
  </si>
  <si>
    <t>PE22 9PL</t>
  </si>
  <si>
    <t>DG20PA</t>
  </si>
  <si>
    <t xml:space="preserve">Pa34sj </t>
  </si>
  <si>
    <t>TA1 1AL</t>
  </si>
  <si>
    <t>G443ag</t>
  </si>
  <si>
    <t>IV2 5BQ</t>
  </si>
  <si>
    <t xml:space="preserve">DG11 2EF </t>
  </si>
  <si>
    <t>rg1 6dz</t>
  </si>
  <si>
    <t>2025-07-04 18:59:08 UTC</t>
  </si>
  <si>
    <t>EX22 6LF</t>
  </si>
  <si>
    <t>NN95GJ</t>
  </si>
  <si>
    <t>CH49 2NN</t>
  </si>
  <si>
    <t>2025-07-07 19:52:13 UTC</t>
  </si>
  <si>
    <t>2025-07-07 19:31:56 UTC</t>
  </si>
  <si>
    <t>2025-07-07 19:51:10 UTC</t>
  </si>
  <si>
    <t>EH52QG</t>
  </si>
  <si>
    <t xml:space="preserve">Iv16 9xe </t>
  </si>
  <si>
    <t>M12 5NP</t>
  </si>
  <si>
    <t>DN15 8PQ</t>
  </si>
  <si>
    <t>B98 0QW</t>
  </si>
  <si>
    <t>EH48 3FP</t>
  </si>
  <si>
    <t>CO57LB</t>
  </si>
  <si>
    <t>Ph15 2NF</t>
  </si>
  <si>
    <t>AB12 4LW</t>
  </si>
  <si>
    <t>Pa3 3lt</t>
  </si>
  <si>
    <t>ox25 5nu</t>
  </si>
  <si>
    <t>2025-07-08 18:44:45 UTC</t>
  </si>
  <si>
    <t>WF7 7FP</t>
  </si>
  <si>
    <t>ME10 3GY</t>
  </si>
  <si>
    <t>g81 5jz</t>
  </si>
  <si>
    <t>PE8 6LR</t>
  </si>
  <si>
    <t>TA4 4QA</t>
  </si>
  <si>
    <t>SL1 2WN</t>
  </si>
  <si>
    <t xml:space="preserve">cr8 4dh </t>
  </si>
  <si>
    <t>WA27GG</t>
  </si>
  <si>
    <t>G11 7AS</t>
  </si>
  <si>
    <t>EH55 8AT</t>
  </si>
  <si>
    <t>Wv11 3eg</t>
  </si>
  <si>
    <t>PH4 1QG</t>
  </si>
  <si>
    <t>PA3 3SH</t>
  </si>
  <si>
    <t>UB55QF</t>
  </si>
  <si>
    <t>Fk16 6BB</t>
  </si>
  <si>
    <t>CV34 6PL</t>
  </si>
  <si>
    <t>HA8 8SP</t>
  </si>
  <si>
    <t>DA11 9NB</t>
  </si>
  <si>
    <t>DA12 5PL</t>
  </si>
  <si>
    <t>2025-06-25 16:18:03 UTC</t>
  </si>
  <si>
    <t>2025-07-10 16:55:55 UTC</t>
  </si>
  <si>
    <t>2025-07-03 17:19:31 UTC</t>
  </si>
  <si>
    <t>RG1 2LG</t>
  </si>
  <si>
    <t>Ca5 6an</t>
  </si>
  <si>
    <t>LE21TE</t>
  </si>
  <si>
    <t>PA3 1RP</t>
  </si>
  <si>
    <t>E6 1QA</t>
  </si>
  <si>
    <t>GU17 0JN</t>
  </si>
  <si>
    <t>Me158gp</t>
  </si>
  <si>
    <t>NN17 1AU</t>
  </si>
  <si>
    <t>HU9 1TL</t>
  </si>
  <si>
    <t>DA1 5UP</t>
  </si>
  <si>
    <t>SL22HH</t>
  </si>
  <si>
    <t>LE3 9HT</t>
  </si>
  <si>
    <t>2025-06-22 12:24:30 UTC</t>
  </si>
  <si>
    <t>B64 5bh</t>
  </si>
  <si>
    <t>CB23 7AZ</t>
  </si>
  <si>
    <t xml:space="preserve">Wv113dw </t>
  </si>
  <si>
    <t>RM7 8Aau</t>
  </si>
  <si>
    <t>Dg80ea</t>
  </si>
  <si>
    <t>DN16 3GX</t>
  </si>
  <si>
    <t xml:space="preserve">Ub49ut </t>
  </si>
  <si>
    <t>S21 3wd</t>
  </si>
  <si>
    <t>2025-06-21 12:08:37 UTC</t>
  </si>
  <si>
    <t>NE127BU</t>
  </si>
  <si>
    <t>PO4 0HS</t>
  </si>
  <si>
    <t>SW19 3ND</t>
  </si>
  <si>
    <t>SK4 4FX</t>
  </si>
  <si>
    <t>2025-06-29 07:15:59 UTC</t>
  </si>
  <si>
    <t xml:space="preserve">HP22 6Ld </t>
  </si>
  <si>
    <t>EH25 9AF</t>
  </si>
  <si>
    <t>DA11 8FS</t>
  </si>
  <si>
    <t>cf5 1dz</t>
  </si>
  <si>
    <t xml:space="preserve">DG3 4EE </t>
  </si>
  <si>
    <t>SW1V 3DZ</t>
  </si>
  <si>
    <t>Eh222fy</t>
  </si>
  <si>
    <t>2025-06-29 18:13:35 UTC</t>
  </si>
  <si>
    <t>PE25 2PL</t>
  </si>
  <si>
    <t>TN25 4GD</t>
  </si>
  <si>
    <t>ch62 1ey</t>
  </si>
  <si>
    <t>NN17 1BW</t>
  </si>
  <si>
    <t>EH25 9AA</t>
  </si>
  <si>
    <t>Se12 0hp</t>
  </si>
  <si>
    <t>PO8 0NQ</t>
  </si>
  <si>
    <t>2025-06-22 11:45:58 UTC</t>
  </si>
  <si>
    <t>2025-06-22 11:51:21 UTC</t>
  </si>
  <si>
    <t>M3 4JN</t>
  </si>
  <si>
    <t>2025-07-10 22:13:42 UTC</t>
  </si>
  <si>
    <t>je2 4jr</t>
  </si>
  <si>
    <t>NE26 4AB</t>
  </si>
  <si>
    <t>2025-06-23 17:16:59 UTC</t>
  </si>
  <si>
    <t>2025-07-14 17:43:45 UTC</t>
  </si>
  <si>
    <t>BS4 2SY</t>
  </si>
  <si>
    <t>LE3 3PX</t>
  </si>
  <si>
    <t>NE12 9LT</t>
  </si>
  <si>
    <t>LE18 1jh</t>
  </si>
  <si>
    <t>PE2 8XW</t>
  </si>
  <si>
    <t>2025-07-05 14:12:47 UTC</t>
  </si>
  <si>
    <t>Cf478sl</t>
  </si>
  <si>
    <t>KY11 4RP</t>
  </si>
  <si>
    <t>SY3 7TP</t>
  </si>
  <si>
    <t>LN11 7BX</t>
  </si>
  <si>
    <t>Wa5odh</t>
  </si>
  <si>
    <t>cv10 0aa</t>
  </si>
  <si>
    <t>DA12 5TS</t>
  </si>
  <si>
    <t>SE 13 7QR</t>
  </si>
  <si>
    <t>SE10</t>
  </si>
  <si>
    <t>B73 5JL</t>
  </si>
  <si>
    <t>W2 1QB</t>
  </si>
  <si>
    <t>2025-06-28 07:59:13 UTC</t>
  </si>
  <si>
    <t>W1u1dj</t>
  </si>
  <si>
    <t>NN16 0TE</t>
  </si>
  <si>
    <t>DA117LN</t>
  </si>
  <si>
    <t>2025-06-26 18:26:06 UTC</t>
  </si>
  <si>
    <t>Iv26ut</t>
  </si>
  <si>
    <t>EH222EL</t>
  </si>
  <si>
    <t>WA4 6LB</t>
  </si>
  <si>
    <t>DA7 4TW</t>
  </si>
  <si>
    <t>le2 9fs</t>
  </si>
  <si>
    <t>LE5 0dp</t>
  </si>
  <si>
    <t>LE5 1LD</t>
  </si>
  <si>
    <t>Le5 3hh</t>
  </si>
  <si>
    <t>TW11 0JA</t>
  </si>
  <si>
    <t>N7 8HF</t>
  </si>
  <si>
    <t>CB13FT</t>
  </si>
  <si>
    <t>Le3 1jw</t>
  </si>
  <si>
    <t>SK7 3JT</t>
  </si>
  <si>
    <t>DA16 3QY</t>
  </si>
  <si>
    <t>2025-06-23 18:12:01 UTC</t>
  </si>
  <si>
    <t>2025-07-03 19:09:24 UTC</t>
  </si>
  <si>
    <t>PA2 0NY</t>
  </si>
  <si>
    <t>PA40JX</t>
  </si>
  <si>
    <t>2025-07-09 20:57:57 UTC</t>
  </si>
  <si>
    <t>Ls11 7jg</t>
  </si>
  <si>
    <t>SR5 1SH</t>
  </si>
  <si>
    <t>GU10 4PU</t>
  </si>
  <si>
    <t>CF47 9HP</t>
  </si>
  <si>
    <t>W4 5DL</t>
  </si>
  <si>
    <t>GU99BJ</t>
  </si>
  <si>
    <t>CW7 1EE</t>
  </si>
  <si>
    <t>2025-06-24 18:13:58 UTC</t>
  </si>
  <si>
    <t>Pa12ap</t>
  </si>
  <si>
    <t>PA4 8ZD</t>
  </si>
  <si>
    <t>gfg hgh</t>
  </si>
  <si>
    <t>CM2 0AR</t>
  </si>
  <si>
    <t>2025-06-23 07:44:02 UTC</t>
  </si>
  <si>
    <t xml:space="preserve">Tw31ta </t>
  </si>
  <si>
    <t>GU9 8TJ</t>
  </si>
  <si>
    <t>DG6 4BG</t>
  </si>
  <si>
    <t>2025-06-22 06:46:09 UTC</t>
  </si>
  <si>
    <t>ME2 3XB</t>
  </si>
  <si>
    <t>BD19 4QH</t>
  </si>
  <si>
    <t>2025-07-06 19:15:11 UTC</t>
  </si>
  <si>
    <t>WS11 1jz</t>
  </si>
  <si>
    <t>E15 3AJ</t>
  </si>
  <si>
    <t>2025-06-21 16:32:04 UTC</t>
  </si>
  <si>
    <t>CF15 9NU</t>
  </si>
  <si>
    <t>Le2 9ab</t>
  </si>
  <si>
    <t>DN12 4AY</t>
  </si>
  <si>
    <t>2025-06-29 20:35:20 UTC</t>
  </si>
  <si>
    <t>M20</t>
  </si>
  <si>
    <t>Bd5 0be</t>
  </si>
  <si>
    <t>KY11 1FF</t>
  </si>
  <si>
    <t>Bh15 1eg</t>
  </si>
  <si>
    <t xml:space="preserve">RG21 8XQ </t>
  </si>
  <si>
    <t>2025-06-21 11:52:59 UTC</t>
  </si>
  <si>
    <t>2025-06-22 17:12:50 UTC</t>
  </si>
  <si>
    <t>2025-07-16 16:04:34 UTC</t>
  </si>
  <si>
    <t>Ub82qw</t>
  </si>
  <si>
    <t>KY6 3JT</t>
  </si>
  <si>
    <t>Cv35hn</t>
  </si>
  <si>
    <t>PE19 8PA</t>
  </si>
  <si>
    <t>Ts3 oqs</t>
  </si>
  <si>
    <t>b617dd</t>
  </si>
  <si>
    <t>Ne25 9ug</t>
  </si>
  <si>
    <t>WD65PB</t>
  </si>
  <si>
    <t>TD14 5BZ</t>
  </si>
  <si>
    <t>Le3 1su</t>
  </si>
  <si>
    <t>HP10 9jz</t>
  </si>
  <si>
    <t>Bd4 8dq</t>
  </si>
  <si>
    <t>ME16 0TE</t>
  </si>
  <si>
    <t xml:space="preserve">BS39 4BE </t>
  </si>
  <si>
    <t>Da11 7ns</t>
  </si>
  <si>
    <t>2025-06-21 12:44:09 UTC</t>
  </si>
  <si>
    <t>2025-07-12 14:13:30 UTC</t>
  </si>
  <si>
    <t>DA11 7NS</t>
  </si>
  <si>
    <t>2025-06-21 12:36:05 UTC</t>
  </si>
  <si>
    <t>TW1 4SQ</t>
  </si>
  <si>
    <t>IV30 8BD</t>
  </si>
  <si>
    <t>ST5 7SW</t>
  </si>
  <si>
    <t>DT2 9PB</t>
  </si>
  <si>
    <t>2025-06-26 19:21:03 UTC</t>
  </si>
  <si>
    <t>E7 9PS</t>
  </si>
  <si>
    <t>RG14 1GB</t>
  </si>
  <si>
    <t>RG4 7EX</t>
  </si>
  <si>
    <t>NN8 2DD</t>
  </si>
  <si>
    <t>ML3 6HP</t>
  </si>
  <si>
    <t>e107nh</t>
  </si>
  <si>
    <t>NN160RB</t>
  </si>
  <si>
    <t xml:space="preserve">Cv31df </t>
  </si>
  <si>
    <t>PA59AW</t>
  </si>
  <si>
    <t>Walsingham</t>
  </si>
  <si>
    <t>Sk83ee</t>
  </si>
  <si>
    <t>WN8 6QY</t>
  </si>
  <si>
    <t>Bh23 5FH</t>
  </si>
  <si>
    <t>EH22 2FA</t>
  </si>
  <si>
    <t>2025-06-28 07:26:07 UTC</t>
  </si>
  <si>
    <t>RG302EH</t>
  </si>
  <si>
    <t>2025-06-24 19:31:19 UTC</t>
  </si>
  <si>
    <t>2025-06-26 19:24:04 UTC</t>
  </si>
  <si>
    <t>G467dp</t>
  </si>
  <si>
    <t>NP20 5FJ</t>
  </si>
  <si>
    <t>S26 2GH</t>
  </si>
  <si>
    <t>LU4 9HW</t>
  </si>
  <si>
    <t>S11 8FB</t>
  </si>
  <si>
    <t>2025-06-23 19:27:07 UTC</t>
  </si>
  <si>
    <t>Cf479ej</t>
  </si>
  <si>
    <t>G78 1LT</t>
  </si>
  <si>
    <t>2025-06-23 11:26:40 UTC</t>
  </si>
  <si>
    <t>2025-06-23 11:30:09 UTC</t>
  </si>
  <si>
    <t>2025-07-01 10:12:28 UTC</t>
  </si>
  <si>
    <t>CV4 9LJ</t>
  </si>
  <si>
    <t>Cf35ph</t>
  </si>
  <si>
    <t>NN7 1AF</t>
  </si>
  <si>
    <t>PA16 0FS</t>
  </si>
  <si>
    <t>TN29 0SE</t>
  </si>
  <si>
    <t>2025-06-24 14:33:51 UTC</t>
  </si>
  <si>
    <t>LS9 8PN</t>
  </si>
  <si>
    <t>GU9 8TB</t>
  </si>
  <si>
    <t>Wd78hl</t>
  </si>
  <si>
    <t>2025-07-04 08:33:46 UTC</t>
  </si>
  <si>
    <t xml:space="preserve">Tn299da </t>
  </si>
  <si>
    <t>HP219PW</t>
  </si>
  <si>
    <t>LS9 0DG</t>
  </si>
  <si>
    <t>LS9 9EH</t>
  </si>
  <si>
    <t>LE54LN</t>
  </si>
  <si>
    <t>G13-1QW</t>
  </si>
  <si>
    <t>E16 2UH</t>
  </si>
  <si>
    <t>2025-06-23 17:41:53 UTC</t>
  </si>
  <si>
    <t>Pa6 7jj</t>
  </si>
  <si>
    <t>2025-06-22 19:03:40 UTC</t>
  </si>
  <si>
    <t>NG2 7HP</t>
  </si>
  <si>
    <t>2025-06-23 14:15:16 UTC</t>
  </si>
  <si>
    <t>LE4 0SE</t>
  </si>
  <si>
    <t>TN9 1TR</t>
  </si>
  <si>
    <t>G13 1RA</t>
  </si>
  <si>
    <t>HA54AF</t>
  </si>
  <si>
    <t>Le4 9bu</t>
  </si>
  <si>
    <t>JE2 7RT</t>
  </si>
  <si>
    <t>Iv31 6dh</t>
  </si>
  <si>
    <t>BH235TD</t>
  </si>
  <si>
    <t>SK3 0AY</t>
  </si>
  <si>
    <t>PE21 7RZ</t>
  </si>
  <si>
    <t>Cf239dy</t>
  </si>
  <si>
    <t>DG8 9hx</t>
  </si>
  <si>
    <t>TA41DU</t>
  </si>
  <si>
    <t>2025-06-30 13:23:05 UTC</t>
  </si>
  <si>
    <t>G42 0EP</t>
  </si>
  <si>
    <t xml:space="preserve">LL18 4UL </t>
  </si>
  <si>
    <t>1JS</t>
  </si>
  <si>
    <t>LL26 0SA</t>
  </si>
  <si>
    <t>Dn331lt</t>
  </si>
  <si>
    <t>DA11 7FW</t>
  </si>
  <si>
    <t>EH18 1DT</t>
  </si>
  <si>
    <t>UB8 2TA</t>
  </si>
  <si>
    <t>2025-06-26 16:19:37 UTC</t>
  </si>
  <si>
    <t>BH15 2FT</t>
  </si>
  <si>
    <t>Eh192pr</t>
  </si>
  <si>
    <t>Hp198jp</t>
  </si>
  <si>
    <t>TS7 9DF</t>
  </si>
  <si>
    <t>WF8 1AY</t>
  </si>
  <si>
    <t>DN19 7JR</t>
  </si>
  <si>
    <t xml:space="preserve">NW62BL </t>
  </si>
  <si>
    <t>HP19 8TA</t>
  </si>
  <si>
    <t xml:space="preserve">Gu266ry </t>
  </si>
  <si>
    <t>BH22 9SY</t>
  </si>
  <si>
    <t>WF6 2LD</t>
  </si>
  <si>
    <t>2025-06-23 18:15:37 UTC</t>
  </si>
  <si>
    <t>HS2 0PN</t>
  </si>
  <si>
    <t>2025-06-28 11:59:56 UTC</t>
  </si>
  <si>
    <t>G14 9NJ</t>
  </si>
  <si>
    <t>RM6 6SA</t>
  </si>
  <si>
    <t>2025-06-30 12:36:08 UTC</t>
  </si>
  <si>
    <t>IV27LX</t>
  </si>
  <si>
    <t>Np202qb</t>
  </si>
  <si>
    <t>Da12 5dx</t>
  </si>
  <si>
    <t>2025-06-22 19:17:33 UTC</t>
  </si>
  <si>
    <t>BA20 2DE</t>
  </si>
  <si>
    <t>Pa9 1dr</t>
  </si>
  <si>
    <t>2025-07-07 10:18:30 UTC</t>
  </si>
  <si>
    <t>SN1 5QT</t>
  </si>
  <si>
    <t>S60 3AL</t>
  </si>
  <si>
    <t>Bh124pt</t>
  </si>
  <si>
    <t>SO226JR</t>
  </si>
  <si>
    <t>2025-07-15 15:57:48 UTC</t>
  </si>
  <si>
    <t>IV2 6BW</t>
  </si>
  <si>
    <t>2025-06-24 00:07:39 UTC</t>
  </si>
  <si>
    <t>2025-07-05 23:44:36 UTC</t>
  </si>
  <si>
    <t>sw161ad</t>
  </si>
  <si>
    <t>2025-06-25 19:26:09 UTC</t>
  </si>
  <si>
    <t>LE4 9DB</t>
  </si>
  <si>
    <t>Ch493nb</t>
  </si>
  <si>
    <t>2025-07-03 15:03:45 UTC</t>
  </si>
  <si>
    <t xml:space="preserve">Nn3 5dh </t>
  </si>
  <si>
    <t>2025-06-23 14:55:08 UTC</t>
  </si>
  <si>
    <t>DA12 5dd</t>
  </si>
  <si>
    <t>BA2 1AD</t>
  </si>
  <si>
    <t>PA58WJ</t>
  </si>
  <si>
    <t>IV67WJ</t>
  </si>
  <si>
    <t>SE5 7JZ</t>
  </si>
  <si>
    <t>Sk45ep</t>
  </si>
  <si>
    <t>CB6 2GJ</t>
  </si>
  <si>
    <t>PA11 3PQ</t>
  </si>
  <si>
    <t>2025-06-21 08:29:24 UTC</t>
  </si>
  <si>
    <t>2025-06-22 06:21:46 UTC</t>
  </si>
  <si>
    <t>CF31 5EU</t>
  </si>
  <si>
    <t>Da16 1lh</t>
  </si>
  <si>
    <t>BA3 2QP</t>
  </si>
  <si>
    <t>2025-06-22 18:43:27 UTC</t>
  </si>
  <si>
    <t>HU3 5LE</t>
  </si>
  <si>
    <t>2025-06-28 09:47:08 UTC</t>
  </si>
  <si>
    <t>2025-07-03 21:42:36 UTC</t>
  </si>
  <si>
    <t>Rm11 1ae</t>
  </si>
  <si>
    <t>ThirstyFerret1!</t>
  </si>
  <si>
    <t>TW1 2BG</t>
  </si>
  <si>
    <t>B90 3LR</t>
  </si>
  <si>
    <t>2025-06-27 15:15:58 UTC</t>
  </si>
  <si>
    <t>TD13RB</t>
  </si>
  <si>
    <t>2025-06-21 18:19:43 UTC</t>
  </si>
  <si>
    <t>EH52 6FH</t>
  </si>
  <si>
    <t>RM14 2PD</t>
  </si>
  <si>
    <t>TN31 6EQ</t>
  </si>
  <si>
    <t>CH40FQ</t>
  </si>
  <si>
    <t>2025-06-22 09:22:01 UTC</t>
  </si>
  <si>
    <t>Da5 3ET</t>
  </si>
  <si>
    <t>2025-07-13 11:09:11 UTC</t>
  </si>
  <si>
    <t>CT3 4HS</t>
  </si>
  <si>
    <t>Eh526rd</t>
  </si>
  <si>
    <t>Sk4 5ee</t>
  </si>
  <si>
    <t>2025-06-21 13:03:32 UTC</t>
  </si>
  <si>
    <t>2025-07-14 19:43:35 UTC</t>
  </si>
  <si>
    <t>EH22 2FP</t>
  </si>
  <si>
    <t>GL510GQ</t>
  </si>
  <si>
    <t>2025-06-28 14:19:32 UTC</t>
  </si>
  <si>
    <t xml:space="preserve">ML3 6HP </t>
  </si>
  <si>
    <t xml:space="preserve">B258HP </t>
  </si>
  <si>
    <t>BS35 4PL</t>
  </si>
  <si>
    <t>2025-07-02 11:59:05 UTC</t>
  </si>
  <si>
    <t>UB2 5HB</t>
  </si>
  <si>
    <t>2025-07-10 16:01:40 UTC</t>
  </si>
  <si>
    <t>MK10 1SA</t>
  </si>
  <si>
    <t>2025-06-25 12:09:29 UTC</t>
  </si>
  <si>
    <t>HP3 0ED</t>
  </si>
  <si>
    <t>2025-07-08 17:48:24 UTC</t>
  </si>
  <si>
    <t>Me8 0lj</t>
  </si>
  <si>
    <t>RG12 9YW</t>
  </si>
  <si>
    <t xml:space="preserve">Me19 4sf </t>
  </si>
  <si>
    <t>2025-07-02 16:22:04 UTC</t>
  </si>
  <si>
    <t>BS8 2ST</t>
  </si>
  <si>
    <t>Bh125ah</t>
  </si>
  <si>
    <t xml:space="preserve">NE33 5LX </t>
  </si>
  <si>
    <t>CT3 4GB</t>
  </si>
  <si>
    <t>Cm14ae</t>
  </si>
  <si>
    <t>CB2 0AL</t>
  </si>
  <si>
    <t>2025-06-24 16:22:32 UTC</t>
  </si>
  <si>
    <t>2025-07-15 06:41:52 UTC</t>
  </si>
  <si>
    <t>RM111by</t>
  </si>
  <si>
    <t>KT22 7SN</t>
  </si>
  <si>
    <t>CM1 2RD</t>
  </si>
  <si>
    <t>E4 9RR</t>
  </si>
  <si>
    <t>2025-06-21 07:04:07 UTC</t>
  </si>
  <si>
    <t>Po6 2bq</t>
  </si>
  <si>
    <t>2025-07-06 16:03:45 UTC</t>
  </si>
  <si>
    <t>G20 8JJ</t>
  </si>
  <si>
    <t>B798qp</t>
  </si>
  <si>
    <t>TR27 4FJ</t>
  </si>
  <si>
    <t>SN1 3PE</t>
  </si>
  <si>
    <t>RM3 0NQ</t>
  </si>
  <si>
    <t>2025-06-21 06:55:15 UTC</t>
  </si>
  <si>
    <t>S458db</t>
  </si>
  <si>
    <t>KW1 4JQ</t>
  </si>
  <si>
    <t>TN25 6FW</t>
  </si>
  <si>
    <t>2025-06-21 06:22:00 UTC</t>
  </si>
  <si>
    <t>PO6 2UH</t>
  </si>
  <si>
    <t>B</t>
  </si>
  <si>
    <t>IV30 6GB</t>
  </si>
  <si>
    <t>N211DA</t>
  </si>
  <si>
    <t xml:space="preserve">SW198LU </t>
  </si>
  <si>
    <t>B25 8HQ</t>
  </si>
  <si>
    <t>2025-06-21 22:17:09 UTC</t>
  </si>
  <si>
    <t>RM13 8LG</t>
  </si>
  <si>
    <t>2025-06-21 16:04:10 UTC</t>
  </si>
  <si>
    <t>N9 9pt</t>
  </si>
  <si>
    <t>2025-06-21 05:22:20 UTC</t>
  </si>
  <si>
    <t>L17 9QU</t>
  </si>
  <si>
    <t>2025-06-21 05:31:02 UTC</t>
  </si>
  <si>
    <t>IV30 5NE</t>
  </si>
  <si>
    <t>2025-06-21 05:57:01 UTC</t>
  </si>
  <si>
    <t>Me73sf</t>
  </si>
  <si>
    <t>2025-06-21 06:03:01 UTC</t>
  </si>
  <si>
    <t>WV11 2AL</t>
  </si>
  <si>
    <t>2025-06-21 06:05:33 UTC</t>
  </si>
  <si>
    <t>2025-06-21 06:10:07 UTC</t>
  </si>
  <si>
    <t>KT2 6BZ</t>
  </si>
  <si>
    <t>2025-06-21 06:25:37 UTC</t>
  </si>
  <si>
    <t>2025-07-17 06:35:12 UTC</t>
  </si>
  <si>
    <t>W13 9JX</t>
  </si>
  <si>
    <t>2025-06-21 06:25:50 UTC</t>
  </si>
  <si>
    <t>CT4 7QB</t>
  </si>
  <si>
    <t>2025-06-21 06:30:28 UTC</t>
  </si>
  <si>
    <t>2025-06-21 06:30:52 UTC</t>
  </si>
  <si>
    <t>2025-06-21 06:33:02 UTC</t>
  </si>
  <si>
    <t>IP25 6EZ</t>
  </si>
  <si>
    <t>2025-06-21 07:03:14 UTC</t>
  </si>
  <si>
    <t>PA3 4PX</t>
  </si>
  <si>
    <t>2025-06-21 07:03:57 UTC</t>
  </si>
  <si>
    <t>Le5 0bu</t>
  </si>
  <si>
    <t>2025-06-21 07:15:32 UTC</t>
  </si>
  <si>
    <t>Me1 3al</t>
  </si>
  <si>
    <t>2025-06-21 07:16:38 UTC</t>
  </si>
  <si>
    <t>BA1 8HE</t>
  </si>
  <si>
    <t>2025-06-21 07:18:55 UTC</t>
  </si>
  <si>
    <t>2025-06-21 07:21:25 UTC</t>
  </si>
  <si>
    <t>SE15 5hq</t>
  </si>
  <si>
    <t>2025-06-21 07:22:03 UTC</t>
  </si>
  <si>
    <t>LN2 2ZD</t>
  </si>
  <si>
    <t>2025-06-21 07:23:00 UTC</t>
  </si>
  <si>
    <t>2025-06-21 07:24:50 UTC</t>
  </si>
  <si>
    <t>TN25 4np</t>
  </si>
  <si>
    <t>2025-06-21 07:32:27 UTC</t>
  </si>
  <si>
    <t>LS8 1AL</t>
  </si>
  <si>
    <t>2025-06-21 07:40:44 UTC</t>
  </si>
  <si>
    <t>Cb7 5fn</t>
  </si>
  <si>
    <t>2025-06-21 07:46:34 UTC</t>
  </si>
  <si>
    <t>G13 1SQ</t>
  </si>
  <si>
    <t>2025-06-21 07:59:36 UTC</t>
  </si>
  <si>
    <t>2025-06-21 08:06:45 UTC</t>
  </si>
  <si>
    <t>ME7 3LR</t>
  </si>
  <si>
    <t>2025-06-21 08:07:08 UTC</t>
  </si>
  <si>
    <t>Tw134gg</t>
  </si>
  <si>
    <t>2025-06-21 08:13:10 UTC</t>
  </si>
  <si>
    <t>YO60 7TL</t>
  </si>
  <si>
    <t>2025-06-21 08:13:51 UTC</t>
  </si>
  <si>
    <t>TN15 6QG</t>
  </si>
  <si>
    <t>2025-06-21 08:20:23 UTC</t>
  </si>
  <si>
    <t>Rm7 8ap</t>
  </si>
  <si>
    <t>2025-06-21 08:31:27 UTC</t>
  </si>
  <si>
    <t>2025-07-13 12:11:35 UTC</t>
  </si>
  <si>
    <t xml:space="preserve">G77 6DJ </t>
  </si>
  <si>
    <t>2025-06-21 08:33:44 UTC</t>
  </si>
  <si>
    <t xml:space="preserve">PE30 3AU </t>
  </si>
  <si>
    <t>2025-06-21 08:43:45 UTC</t>
  </si>
  <si>
    <t>nn4 7au</t>
  </si>
  <si>
    <t>2025-06-21 08:54:25 UTC</t>
  </si>
  <si>
    <t>G77 6LX</t>
  </si>
  <si>
    <t>2025-06-21 08:57:36 UTC</t>
  </si>
  <si>
    <t>2025-06-21 09:00:34 UTC</t>
  </si>
  <si>
    <t>HU53TW</t>
  </si>
  <si>
    <t>2025-06-21 09:08:23 UTC</t>
  </si>
  <si>
    <t>2025-07-10 11:01:59 UTC</t>
  </si>
  <si>
    <t>BH15 1EQ</t>
  </si>
  <si>
    <t>2025-06-21 09:14:18 UTC</t>
  </si>
  <si>
    <t>SO50 9QH</t>
  </si>
  <si>
    <t>2025-06-21 09:17:33 UTC</t>
  </si>
  <si>
    <t>2025-07-12 15:50:47 UTC</t>
  </si>
  <si>
    <t>rg46nl</t>
  </si>
  <si>
    <t>2025-06-21 09:18:36 UTC</t>
  </si>
  <si>
    <t>PE27 3HQ</t>
  </si>
  <si>
    <t>2025-06-21 09:19:56 UTC</t>
  </si>
  <si>
    <t>BH229PG</t>
  </si>
  <si>
    <t>2025-06-21 09:35:46 UTC</t>
  </si>
  <si>
    <t>Rg30 3ja</t>
  </si>
  <si>
    <t>2025-06-21 09:36:20 UTC</t>
  </si>
  <si>
    <t xml:space="preserve">Dh44rh </t>
  </si>
  <si>
    <t>2025-06-21 09:38:34 UTC</t>
  </si>
  <si>
    <t>WA11 0BG</t>
  </si>
  <si>
    <t>2025-06-21 09:43:27 UTC</t>
  </si>
  <si>
    <t>RG30 3ja</t>
  </si>
  <si>
    <t>2025-06-21 09:45:26 UTC</t>
  </si>
  <si>
    <t>2025-06-21 09:58:15 UTC</t>
  </si>
  <si>
    <t>IV304PG</t>
  </si>
  <si>
    <t>2025-06-21 10:03:21 UTC</t>
  </si>
  <si>
    <t>2025-06-21 10:03:25 UTC</t>
  </si>
  <si>
    <t>2025-06-21 10:05:44 UTC</t>
  </si>
  <si>
    <t>SA2 0UJ</t>
  </si>
  <si>
    <t>2025-06-21 10:08:54 UTC</t>
  </si>
  <si>
    <t>LE5 5PB</t>
  </si>
  <si>
    <t>2025-06-21 10:22:53 UTC</t>
  </si>
  <si>
    <t>E16 3DS</t>
  </si>
  <si>
    <t>2025-06-21 10:35:45 UTC</t>
  </si>
  <si>
    <t>EH268JW</t>
  </si>
  <si>
    <t>2025-06-21 10:41:04 UTC</t>
  </si>
  <si>
    <t>PH1 5RR</t>
  </si>
  <si>
    <t>2025-06-21 10:42:03 UTC</t>
  </si>
  <si>
    <t>RM14 1HZ</t>
  </si>
  <si>
    <t>2025-06-21 10:47:19 UTC</t>
  </si>
  <si>
    <t>Pa33jy</t>
  </si>
  <si>
    <t>2025-06-21 10:50:32 UTC</t>
  </si>
  <si>
    <t xml:space="preserve">Le23fe </t>
  </si>
  <si>
    <t>2025-06-21 10:58:13 UTC</t>
  </si>
  <si>
    <t>PE32 2DN</t>
  </si>
  <si>
    <t>2025-06-21 11:12:19 UTC</t>
  </si>
  <si>
    <t>LE4 2AL</t>
  </si>
  <si>
    <t>2025-06-21 11:19:05 UTC</t>
  </si>
  <si>
    <t>2025-06-21 11:40:45 UTC</t>
  </si>
  <si>
    <t xml:space="preserve">EH12 0EL </t>
  </si>
  <si>
    <t>2025-06-21 11:28:17 UTC</t>
  </si>
  <si>
    <t>CF39 0NF</t>
  </si>
  <si>
    <t>2025-06-21 11:32:51 UTC</t>
  </si>
  <si>
    <t>WA5 8DJ</t>
  </si>
  <si>
    <t>2025-06-21 11:33:46 UTC</t>
  </si>
  <si>
    <t>HP11 1FB</t>
  </si>
  <si>
    <t>2025-06-21 11:40:33 UTC</t>
  </si>
  <si>
    <t>PE28 5XJ</t>
  </si>
  <si>
    <t>2025-06-21 11:49:58 UTC</t>
  </si>
  <si>
    <t>ST1 3FD</t>
  </si>
  <si>
    <t>2025-06-21 11:57:08 UTC</t>
  </si>
  <si>
    <t>EN8 8UT</t>
  </si>
  <si>
    <t>2025-06-21 11:58:15 UTC</t>
  </si>
  <si>
    <t>EH37 5QU</t>
  </si>
  <si>
    <t>2025-06-21 12:02:21 UTC</t>
  </si>
  <si>
    <t>TW31NB</t>
  </si>
  <si>
    <t>2025-06-21 12:07:34 UTC</t>
  </si>
  <si>
    <t>2025-06-21 12:09:12 UTC</t>
  </si>
  <si>
    <t>2025-06-21 12:25:33 UTC</t>
  </si>
  <si>
    <t>BA7 7BH</t>
  </si>
  <si>
    <t>2025-06-21 12:26:41 UTC</t>
  </si>
  <si>
    <t>EH22 2FS</t>
  </si>
  <si>
    <t>2025-06-21 12:31:31 UTC</t>
  </si>
  <si>
    <t>2025-06-21 12:36:55 UTC</t>
  </si>
  <si>
    <t>2025-06-21 12:39:58 UTC</t>
  </si>
  <si>
    <t>Rg9 1ug</t>
  </si>
  <si>
    <t>2025-06-21 12:42:08 UTC</t>
  </si>
  <si>
    <t>CT4 7QH</t>
  </si>
  <si>
    <t>2025-06-21 12:45:12 UTC</t>
  </si>
  <si>
    <t>DT1 2HJ</t>
  </si>
  <si>
    <t>2025-06-21 12:53:03 UTC</t>
  </si>
  <si>
    <t>OX19GF</t>
  </si>
  <si>
    <t>2025-06-21 12:59:59 UTC</t>
  </si>
  <si>
    <t>G75 8LE</t>
  </si>
  <si>
    <t>2025-06-21 13:08:18 UTC</t>
  </si>
  <si>
    <t>G77 5GR</t>
  </si>
  <si>
    <t>2025-06-21 13:10:17 UTC</t>
  </si>
  <si>
    <t xml:space="preserve">Ch61 2xn </t>
  </si>
  <si>
    <t>2025-06-21 13:18:55 UTC</t>
  </si>
  <si>
    <t>CT3 4FH</t>
  </si>
  <si>
    <t>2025-06-21 13:23:02 UTC</t>
  </si>
  <si>
    <t>CH61 9PR</t>
  </si>
  <si>
    <t>2025-06-21 13:27:40 UTC</t>
  </si>
  <si>
    <t>EH12 7RA</t>
  </si>
  <si>
    <t>2025-06-21 13:44:30 UTC</t>
  </si>
  <si>
    <t>G521BA</t>
  </si>
  <si>
    <t>2025-06-21 14:04:59 UTC</t>
  </si>
  <si>
    <t>WA14 2EG</t>
  </si>
  <si>
    <t>2025-06-21 14:19:06 UTC</t>
  </si>
  <si>
    <t>EH470DN</t>
  </si>
  <si>
    <t>2025-06-21 14:21:54 UTC</t>
  </si>
  <si>
    <t>B42 2FX</t>
  </si>
  <si>
    <t>2025-06-21 14:22:41 UTC</t>
  </si>
  <si>
    <t>B78 1EG</t>
  </si>
  <si>
    <t>2025-06-21 14:40:30 UTC</t>
  </si>
  <si>
    <t>Gu124pr</t>
  </si>
  <si>
    <t>2025-06-21 14:52:10 UTC</t>
  </si>
  <si>
    <t>SW8 4DZ</t>
  </si>
  <si>
    <t>2025-06-21 15:35:09 UTC</t>
  </si>
  <si>
    <t>2025-06-21 15:39:43 UTC</t>
  </si>
  <si>
    <t>LS178JX</t>
  </si>
  <si>
    <t>2025-06-21 15:41:31 UTC</t>
  </si>
  <si>
    <t>AL7 4JP</t>
  </si>
  <si>
    <t>2025-06-21 15:43:50 UTC</t>
  </si>
  <si>
    <t>WD3 3FG</t>
  </si>
  <si>
    <t>2025-06-21 15:45:11 UTC</t>
  </si>
  <si>
    <t>G73 3TU</t>
  </si>
  <si>
    <t>2025-06-21 15:50:13 UTC</t>
  </si>
  <si>
    <t>TR20 8TL</t>
  </si>
  <si>
    <t>2025-06-21 15:53:00 UTC</t>
  </si>
  <si>
    <t>2025-06-21 15:53:55 UTC</t>
  </si>
  <si>
    <t xml:space="preserve">Tw14 9DB </t>
  </si>
  <si>
    <t>2025-06-21 15:59:43 UTC</t>
  </si>
  <si>
    <t xml:space="preserve">Ky2 5ru </t>
  </si>
  <si>
    <t>2025-06-21 16:05:30 UTC</t>
  </si>
  <si>
    <t>Nw36pu</t>
  </si>
  <si>
    <t>2025-06-21 16:08:40 UTC</t>
  </si>
  <si>
    <t>NR30 1QD</t>
  </si>
  <si>
    <t>2025-06-21 16:09:29 UTC</t>
  </si>
  <si>
    <t>BA20 2AS</t>
  </si>
  <si>
    <t>2025-06-21 16:19:59 UTC</t>
  </si>
  <si>
    <t>KY3 9UZ</t>
  </si>
  <si>
    <t>2025-06-21 16:20:10 UTC</t>
  </si>
  <si>
    <t>DN17 4GA</t>
  </si>
  <si>
    <t>2025-06-21 16:20:12 UTC</t>
  </si>
  <si>
    <t>SK7 2LU</t>
  </si>
  <si>
    <t>2025-06-21 16:28:03 UTC</t>
  </si>
  <si>
    <t>EX4 1EZ</t>
  </si>
  <si>
    <t>2025-06-21 16:38:39 UTC</t>
  </si>
  <si>
    <t>NN3 7TU</t>
  </si>
  <si>
    <t>2025-06-21 16:39:20 UTC</t>
  </si>
  <si>
    <t>Eh17 8lr</t>
  </si>
  <si>
    <t>2025-06-21 16:48:40 UTC</t>
  </si>
  <si>
    <t>TW13 4LT</t>
  </si>
  <si>
    <t>2025-06-21 16:52:43 UTC</t>
  </si>
  <si>
    <t>SG8 7FS</t>
  </si>
  <si>
    <t>2025-06-21 16:57:23 UTC</t>
  </si>
  <si>
    <t>CT2 0QU</t>
  </si>
  <si>
    <t>2025-06-21 17:07:29 UTC</t>
  </si>
  <si>
    <t>PA1 2TU</t>
  </si>
  <si>
    <t>2025-06-21 17:16:05 UTC</t>
  </si>
  <si>
    <t>2025-06-23 16:10:39 UTC</t>
  </si>
  <si>
    <t>TR14 0GH</t>
  </si>
  <si>
    <t>2025-06-21 17:17:00 UTC</t>
  </si>
  <si>
    <t>CB3 0LS</t>
  </si>
  <si>
    <t>2025-06-21 17:22:45 UTC</t>
  </si>
  <si>
    <t xml:space="preserve">Nn5 7hx </t>
  </si>
  <si>
    <t>2025-06-21 17:27:52 UTC</t>
  </si>
  <si>
    <t>Wd3 1ne</t>
  </si>
  <si>
    <t>2025-06-21 17:32:41 UTC</t>
  </si>
  <si>
    <t>2025-07-11 17:36:57 UTC</t>
  </si>
  <si>
    <t>NP26 3QH</t>
  </si>
  <si>
    <t>2025-06-21 17:39:18 UTC</t>
  </si>
  <si>
    <t>2025-06-21 18:11:09 UTC</t>
  </si>
  <si>
    <t>2025-06-21 18:13:20 UTC</t>
  </si>
  <si>
    <t>G76 0ew</t>
  </si>
  <si>
    <t>2025-06-21 18:44:10 UTC</t>
  </si>
  <si>
    <t>BH22 9QZ</t>
  </si>
  <si>
    <t>2025-06-21 18:52:24 UTC</t>
  </si>
  <si>
    <t xml:space="preserve">TA24 8AJ </t>
  </si>
  <si>
    <t>2025-06-21 19:15:12 UTC</t>
  </si>
  <si>
    <t>TW14 9NF</t>
  </si>
  <si>
    <t>2025-06-21 19:17:46 UTC</t>
  </si>
  <si>
    <t>2025-07-08 18:44:57 UTC</t>
  </si>
  <si>
    <t>PO3 6HU</t>
  </si>
  <si>
    <t>2025-06-21 19:20:23 UTC</t>
  </si>
  <si>
    <t>CO4 0NW</t>
  </si>
  <si>
    <t>2025-06-21 19:36:17 UTC</t>
  </si>
  <si>
    <t>pa2 7jl</t>
  </si>
  <si>
    <t>2025-06-21 19:42:52 UTC</t>
  </si>
  <si>
    <t>2025-06-21 19:54:12 UTC</t>
  </si>
  <si>
    <t>CF37 1RP</t>
  </si>
  <si>
    <t>2025-06-21 19:47:41 UTC</t>
  </si>
  <si>
    <t>RM11 1AT</t>
  </si>
  <si>
    <t>2025-06-21 20:26:18 UTC</t>
  </si>
  <si>
    <t>SS7 5NA</t>
  </si>
  <si>
    <t>2025-06-21 20:53:37 UTC</t>
  </si>
  <si>
    <t>PA5 0TJ</t>
  </si>
  <si>
    <t>2025-06-21 20:53:39 UTC</t>
  </si>
  <si>
    <t xml:space="preserve">Eh22 3bn </t>
  </si>
  <si>
    <t>2025-06-21 21:11:36 UTC</t>
  </si>
  <si>
    <t>EH260LQ</t>
  </si>
  <si>
    <t>2025-06-21 21:28:33 UTC</t>
  </si>
  <si>
    <t>PL6 7SE</t>
  </si>
  <si>
    <t>2025-06-21 21:29:51 UTC</t>
  </si>
  <si>
    <t xml:space="preserve">EH42 1FL </t>
  </si>
  <si>
    <t>2025-06-21 21:31:33 UTC</t>
  </si>
  <si>
    <t>Gu26 6ny</t>
  </si>
  <si>
    <t>2025-06-21 22:03:08 UTC</t>
  </si>
  <si>
    <t>Ph23 3bf</t>
  </si>
  <si>
    <t>2025-06-21 22:09:38 UTC</t>
  </si>
  <si>
    <t>RG4 7QB</t>
  </si>
  <si>
    <t>2025-06-21 23:01:38 UTC</t>
  </si>
  <si>
    <t>SS11 8NF</t>
  </si>
  <si>
    <t>2025-06-21 23:34:10 UTC</t>
  </si>
  <si>
    <t>BS14 9JY</t>
  </si>
  <si>
    <t>2025-06-22 01:10:51 UTC</t>
  </si>
  <si>
    <t>BN26 6BU</t>
  </si>
  <si>
    <t>2025-06-22 05:54:54 UTC</t>
  </si>
  <si>
    <t>TN24 8DZ</t>
  </si>
  <si>
    <t>2025-06-22 06:10:52 UTC</t>
  </si>
  <si>
    <t>BS7 0UU</t>
  </si>
  <si>
    <t>2025-06-22 06:17:05 UTC</t>
  </si>
  <si>
    <t>Da121lp</t>
  </si>
  <si>
    <t>2025-06-22 06:28:26 UTC</t>
  </si>
  <si>
    <t>PL15 8DS</t>
  </si>
  <si>
    <t>2025-06-22 06:40:37 UTC</t>
  </si>
  <si>
    <t>Gu99jz</t>
  </si>
  <si>
    <t>2025-06-22 07:01:56 UTC</t>
  </si>
  <si>
    <t>HA5 1SU</t>
  </si>
  <si>
    <t>2025-06-22 07:08:17 UTC</t>
  </si>
  <si>
    <t xml:space="preserve">BA21 3jr </t>
  </si>
  <si>
    <t>2025-06-22 07:15:34 UTC</t>
  </si>
  <si>
    <t>IV32 7JF</t>
  </si>
  <si>
    <t>2025-06-22 07:16:35 UTC</t>
  </si>
  <si>
    <t>S7 2nj</t>
  </si>
  <si>
    <t>2025-06-22 07:29:45 UTC</t>
  </si>
  <si>
    <t>2025-06-22 07:52:14 UTC</t>
  </si>
  <si>
    <t>EH12 7JH</t>
  </si>
  <si>
    <t>2025-06-22 08:10:25 UTC</t>
  </si>
  <si>
    <t>HP52JG</t>
  </si>
  <si>
    <t>2025-06-22 08:14:45 UTC</t>
  </si>
  <si>
    <t>Hr60jl</t>
  </si>
  <si>
    <t>2025-06-22 08:17:23 UTC</t>
  </si>
  <si>
    <t>W2 3UY</t>
  </si>
  <si>
    <t>2025-06-22 08:28:29 UTC</t>
  </si>
  <si>
    <t>BA215PG</t>
  </si>
  <si>
    <t>2025-06-22 08:37:39 UTC</t>
  </si>
  <si>
    <t>Bh92se</t>
  </si>
  <si>
    <t>2025-06-22 08:45:43 UTC</t>
  </si>
  <si>
    <t>CB18PF</t>
  </si>
  <si>
    <t>2025-06-22 09:03:20 UTC</t>
  </si>
  <si>
    <t>LU5 7AJ</t>
  </si>
  <si>
    <t>2025-06-22 09:07:36 UTC</t>
  </si>
  <si>
    <t>B314RW</t>
  </si>
  <si>
    <t>2025-06-22 09:20:23 UTC</t>
  </si>
  <si>
    <t>TW7 6JW</t>
  </si>
  <si>
    <t>2025-06-22 09:21:20 UTC</t>
  </si>
  <si>
    <t>DN21 4RF</t>
  </si>
  <si>
    <t>2025-06-22 09:31:13 UTC</t>
  </si>
  <si>
    <t>DY10 2QR</t>
  </si>
  <si>
    <t>2025-06-22 09:38:17 UTC</t>
  </si>
  <si>
    <t>G77 6AY</t>
  </si>
  <si>
    <t>2025-06-22 10:06:03 UTC</t>
  </si>
  <si>
    <t>SW19 7LP</t>
  </si>
  <si>
    <t>2025-06-22 10:19:51 UTC</t>
  </si>
  <si>
    <t>BA13 4EB</t>
  </si>
  <si>
    <t>2025-06-22 10:28:03 UTC</t>
  </si>
  <si>
    <t>Rm7 7jx</t>
  </si>
  <si>
    <t>2025-06-22 10:28:53 UTC</t>
  </si>
  <si>
    <t>Pe100jz</t>
  </si>
  <si>
    <t>2025-06-22 10:53:53 UTC</t>
  </si>
  <si>
    <t>MK12 5LL</t>
  </si>
  <si>
    <t>2025-06-22 11:09:20 UTC</t>
  </si>
  <si>
    <t>HA1 3DP</t>
  </si>
  <si>
    <t>2025-06-22 11:22:46 UTC</t>
  </si>
  <si>
    <t>2025-06-22 11:30:17 UTC</t>
  </si>
  <si>
    <t>RG12 8UY</t>
  </si>
  <si>
    <t>2025-06-22 11:30:16 UTC</t>
  </si>
  <si>
    <t>2025-07-12 17:32:59 UTC</t>
  </si>
  <si>
    <t>BH24 1EQ</t>
  </si>
  <si>
    <t>2025-06-22 11:42:12 UTC</t>
  </si>
  <si>
    <t>NE33 4SS</t>
  </si>
  <si>
    <t>2025-06-22 11:44:00 UTC</t>
  </si>
  <si>
    <t>Ne334sx</t>
  </si>
  <si>
    <t>2025-06-22 11:58:44 UTC</t>
  </si>
  <si>
    <t>JE2 4TB</t>
  </si>
  <si>
    <t>2025-06-22 12:13:10 UTC</t>
  </si>
  <si>
    <t xml:space="preserve">SK2 7PY </t>
  </si>
  <si>
    <t>2025-06-22 12:14:16 UTC</t>
  </si>
  <si>
    <t>CH42 5PG</t>
  </si>
  <si>
    <t>2025-06-22 12:33:06 UTC</t>
  </si>
  <si>
    <t>TN15 6PY</t>
  </si>
  <si>
    <t>2025-06-22 12:35:29 UTC</t>
  </si>
  <si>
    <t>SL4 4JH</t>
  </si>
  <si>
    <t>2025-06-22 12:37:37 UTC</t>
  </si>
  <si>
    <t>LE33TX</t>
  </si>
  <si>
    <t>2025-06-22 12:40:16 UTC</t>
  </si>
  <si>
    <t>G22 7AY</t>
  </si>
  <si>
    <t>2025-06-22 12:52:35 UTC</t>
  </si>
  <si>
    <t>Tn22 1af</t>
  </si>
  <si>
    <t>2025-06-22 12:52:36 UTC</t>
  </si>
  <si>
    <t xml:space="preserve">G33 6NZ </t>
  </si>
  <si>
    <t>2025-06-22 13:01:02 UTC</t>
  </si>
  <si>
    <t xml:space="preserve">DG14PA </t>
  </si>
  <si>
    <t>2025-06-22 13:04:21 UTC</t>
  </si>
  <si>
    <t>2025-06-22 13:06:56 UTC</t>
  </si>
  <si>
    <t>So454hr</t>
  </si>
  <si>
    <t>2025-06-22 13:12:51 UTC</t>
  </si>
  <si>
    <t>HP5 1SS</t>
  </si>
  <si>
    <t>2025-06-22 13:14:20 UTC</t>
  </si>
  <si>
    <t>WF1 5ED</t>
  </si>
  <si>
    <t>2025-06-22 13:23:32 UTC</t>
  </si>
  <si>
    <t>Eh546tp</t>
  </si>
  <si>
    <t>2025-06-22 13:36:39 UTC</t>
  </si>
  <si>
    <t>CH64 0UP</t>
  </si>
  <si>
    <t>2025-06-22 13:39:38 UTC</t>
  </si>
  <si>
    <t>2025-06-22 13:43:11 UTC</t>
  </si>
  <si>
    <t>EH23 4PY</t>
  </si>
  <si>
    <t>2025-06-22 13:49:30 UTC</t>
  </si>
  <si>
    <t>CM12 0PU</t>
  </si>
  <si>
    <t>2025-06-22 13:50:59 UTC</t>
  </si>
  <si>
    <t>TN35 4JG</t>
  </si>
  <si>
    <t>2025-06-22 14:06:26 UTC</t>
  </si>
  <si>
    <t>2025-07-16 11:56:43 UTC</t>
  </si>
  <si>
    <t>2025-06-22 14:36:51 UTC</t>
  </si>
  <si>
    <t>2025-07-12 17:57:21 UTC</t>
  </si>
  <si>
    <t>Cv6 2fq</t>
  </si>
  <si>
    <t>2025-06-22 14:36:53 UTC</t>
  </si>
  <si>
    <t>EN5 5AW</t>
  </si>
  <si>
    <t>2025-06-22 14:40:35 UTC</t>
  </si>
  <si>
    <t>kt26jb</t>
  </si>
  <si>
    <t>2025-06-22 15:06:43 UTC</t>
  </si>
  <si>
    <t>2025-06-25 14:48:20 UTC</t>
  </si>
  <si>
    <t>Ws15 2we</t>
  </si>
  <si>
    <t>2025-06-22 15:12:39 UTC</t>
  </si>
  <si>
    <t>TA100NG</t>
  </si>
  <si>
    <t>2025-06-22 15:25:57 UTC</t>
  </si>
  <si>
    <t>2025-07-16 08:58:04 UTC</t>
  </si>
  <si>
    <t>NN60AS</t>
  </si>
  <si>
    <t>2025-06-22 15:36:58 UTC</t>
  </si>
  <si>
    <t>ub109lz</t>
  </si>
  <si>
    <t>2025-06-22 15:56:12 UTC</t>
  </si>
  <si>
    <t>SW15 2LF</t>
  </si>
  <si>
    <t>2025-06-22 15:59:17 UTC</t>
  </si>
  <si>
    <t>2025-06-22 15:59:18 UTC</t>
  </si>
  <si>
    <t>bl5 2qb</t>
  </si>
  <si>
    <t>2025-06-22 16:07:08 UTC</t>
  </si>
  <si>
    <t xml:space="preserve">SE6 2SP </t>
  </si>
  <si>
    <t>2025-06-22 16:28:11 UTC</t>
  </si>
  <si>
    <t>2025-06-22 16:37:01 UTC</t>
  </si>
  <si>
    <t>BN2 6BA</t>
  </si>
  <si>
    <t>2025-06-22 16:48:07 UTC</t>
  </si>
  <si>
    <t>BA21 5GE</t>
  </si>
  <si>
    <t>2025-06-22 17:05:52 UTC</t>
  </si>
  <si>
    <t>CH469RE</t>
  </si>
  <si>
    <t>2025-06-22 17:07:29 UTC</t>
  </si>
  <si>
    <t>2025-06-22 17:15:55 UTC</t>
  </si>
  <si>
    <t>2025-06-22 17:16:13 UTC</t>
  </si>
  <si>
    <t>s11 9ar</t>
  </si>
  <si>
    <t>2025-06-22 17:25:06 UTC</t>
  </si>
  <si>
    <t>KY12 0DT</t>
  </si>
  <si>
    <t>2025-06-22 17:25:52 UTC</t>
  </si>
  <si>
    <t>S11 8RY</t>
  </si>
  <si>
    <t>2025-06-22 17:27:21 UTC</t>
  </si>
  <si>
    <t>S11 8RG</t>
  </si>
  <si>
    <t>2025-06-22 17:34:25 UTC</t>
  </si>
  <si>
    <t>NE26 1TG</t>
  </si>
  <si>
    <t>2025-06-22 17:37:00 UTC</t>
  </si>
  <si>
    <t>BH123HW</t>
  </si>
  <si>
    <t>2025-06-22 17:40:27 UTC</t>
  </si>
  <si>
    <t>EH51 9RB</t>
  </si>
  <si>
    <t>2025-06-22 17:50:37 UTC</t>
  </si>
  <si>
    <t>EH49 7JP</t>
  </si>
  <si>
    <t>2025-06-22 17:52:12 UTC</t>
  </si>
  <si>
    <t>PA58RP</t>
  </si>
  <si>
    <t>2025-06-22 17:54:44 UTC</t>
  </si>
  <si>
    <t>WA15 0NB</t>
  </si>
  <si>
    <t>2025-06-22 18:01:53 UTC</t>
  </si>
  <si>
    <t>LE9 4LN</t>
  </si>
  <si>
    <t>2025-06-22 18:21:32 UTC</t>
  </si>
  <si>
    <t>SL1 7PP</t>
  </si>
  <si>
    <t>2025-06-22 18:31:28 UTC</t>
  </si>
  <si>
    <t>Eh104eu</t>
  </si>
  <si>
    <t>2025-06-22 18:41:21 UTC</t>
  </si>
  <si>
    <t xml:space="preserve">Ts273ra </t>
  </si>
  <si>
    <t>2025-06-22 18:42:21 UTC</t>
  </si>
  <si>
    <t>NN14 4HH</t>
  </si>
  <si>
    <t>2025-06-22 18:43:11 UTC</t>
  </si>
  <si>
    <t>SP1 3DN</t>
  </si>
  <si>
    <t>2025-06-22 19:00:23 UTC</t>
  </si>
  <si>
    <t>SG12 8AY</t>
  </si>
  <si>
    <t>2025-06-22 19:06:05 UTC</t>
  </si>
  <si>
    <t>S7 1GL</t>
  </si>
  <si>
    <t>2025-06-22 19:09:42 UTC</t>
  </si>
  <si>
    <t>G78 2QX</t>
  </si>
  <si>
    <t>2025-06-22 19:10:33 UTC</t>
  </si>
  <si>
    <t>2025-06-28 09:22:00 UTC</t>
  </si>
  <si>
    <t>2025-06-22 19:14:27 UTC</t>
  </si>
  <si>
    <t>BN10 8RS</t>
  </si>
  <si>
    <t>2025-06-22 19:18:37 UTC</t>
  </si>
  <si>
    <t>IV362TR</t>
  </si>
  <si>
    <t>2025-06-22 19:29:23 UTC</t>
  </si>
  <si>
    <t>LS11 6AP</t>
  </si>
  <si>
    <t>2025-06-22 19:29:25 UTC</t>
  </si>
  <si>
    <t>BT20 4PL</t>
  </si>
  <si>
    <t>2025-06-22 19:39:42 UTC</t>
  </si>
  <si>
    <t>PO14 3NH</t>
  </si>
  <si>
    <t>2025-06-22 19:41:07 UTC</t>
  </si>
  <si>
    <t>SM4 5HT</t>
  </si>
  <si>
    <t>2025-06-22 19:53:49 UTC</t>
  </si>
  <si>
    <t>Ha1 3an</t>
  </si>
  <si>
    <t>2025-06-22 19:56:12 UTC</t>
  </si>
  <si>
    <t>2025-07-04 10:36:52 UTC</t>
  </si>
  <si>
    <t>PE3 6AS</t>
  </si>
  <si>
    <t>2025-06-22 20:06:51 UTC</t>
  </si>
  <si>
    <t>Iv36 2hf</t>
  </si>
  <si>
    <t>2025-06-22 20:08:18 UTC</t>
  </si>
  <si>
    <t>B28 8JG</t>
  </si>
  <si>
    <t>2025-06-22 20:30:44 UTC</t>
  </si>
  <si>
    <t>GU350RB</t>
  </si>
  <si>
    <t>2025-06-22 20:55:12 UTC</t>
  </si>
  <si>
    <t xml:space="preserve">Eh47 7he </t>
  </si>
  <si>
    <t>2025-06-22 21:00:14 UTC</t>
  </si>
  <si>
    <t xml:space="preserve">Le2 3tn </t>
  </si>
  <si>
    <t>2025-06-22 21:23:14 UTC</t>
  </si>
  <si>
    <t xml:space="preserve">E4 8EB </t>
  </si>
  <si>
    <t>2025-06-22 21:32:09 UTC</t>
  </si>
  <si>
    <t>PE28 9DU</t>
  </si>
  <si>
    <t>2025-06-22 21:53:29 UTC</t>
  </si>
  <si>
    <t>S105DH</t>
  </si>
  <si>
    <t>2025-06-22 22:22:39 UTC</t>
  </si>
  <si>
    <t>BL5 1AA</t>
  </si>
  <si>
    <t>2025-06-22 22:49:29 UTC</t>
  </si>
  <si>
    <t>SL3 7BD</t>
  </si>
  <si>
    <t>2025-06-22 23:46:07 UTC</t>
  </si>
  <si>
    <t>YO12 7NF</t>
  </si>
  <si>
    <t>2025-06-23 03:34:35 UTC</t>
  </si>
  <si>
    <t xml:space="preserve">Sw15 1aw </t>
  </si>
  <si>
    <t>2025-06-23 06:33:46 UTC</t>
  </si>
  <si>
    <t>CF5 3ST</t>
  </si>
  <si>
    <t>2025-06-23 06:34:37 UTC</t>
  </si>
  <si>
    <t>HX6 3DS</t>
  </si>
  <si>
    <t>2025-06-23 06:35:04 UTC</t>
  </si>
  <si>
    <t>S11 9AE</t>
  </si>
  <si>
    <t>2025-06-23 06:43:04 UTC</t>
  </si>
  <si>
    <t>RG12 0TN</t>
  </si>
  <si>
    <t>2025-06-23 06:46:00 UTC</t>
  </si>
  <si>
    <t>2283HG</t>
  </si>
  <si>
    <t>2025-06-23 06:46:16 UTC</t>
  </si>
  <si>
    <t>2025-06-23 06:48:53 UTC</t>
  </si>
  <si>
    <t>nr4 7lw</t>
  </si>
  <si>
    <t>2025-06-23 07:06:10 UTC</t>
  </si>
  <si>
    <t>SE9 4DB</t>
  </si>
  <si>
    <t>2025-06-23 07:09:29 UTC</t>
  </si>
  <si>
    <t>2025-06-23 07:22:59 UTC</t>
  </si>
  <si>
    <t>NG82FZ</t>
  </si>
  <si>
    <t>2025-06-23 08:23:44 UTC</t>
  </si>
  <si>
    <t>Pl18</t>
  </si>
  <si>
    <t>2025-06-23 08:29:32 UTC</t>
  </si>
  <si>
    <t>LE4 8BB</t>
  </si>
  <si>
    <t>2025-06-23 08:39:49 UTC</t>
  </si>
  <si>
    <t>G46 6AJ</t>
  </si>
  <si>
    <t>2025-06-23 08:43:05 UTC</t>
  </si>
  <si>
    <t>MK89DY</t>
  </si>
  <si>
    <t>2025-06-23 08:50:34 UTC</t>
  </si>
  <si>
    <t>2025-06-23 08:54:17 UTC</t>
  </si>
  <si>
    <t>RG8 9HA</t>
  </si>
  <si>
    <t>2025-06-23 09:02:02 UTC</t>
  </si>
  <si>
    <t>CT54HP</t>
  </si>
  <si>
    <t>2025-06-23 09:13:57 UTC</t>
  </si>
  <si>
    <t>GU10 1GH</t>
  </si>
  <si>
    <t>2025-06-23 09:19:13 UTC</t>
  </si>
  <si>
    <t>pa91dw</t>
  </si>
  <si>
    <t>2025-06-23 09:26:34 UTC</t>
  </si>
  <si>
    <t>SL1 5NE</t>
  </si>
  <si>
    <t>2025-06-23 09:27:32 UTC</t>
  </si>
  <si>
    <t xml:space="preserve">PA9 1BP </t>
  </si>
  <si>
    <t>2025-06-23 09:55:39 UTC</t>
  </si>
  <si>
    <t>SW20 9DS</t>
  </si>
  <si>
    <t>2025-06-23 10:04:43 UTC</t>
  </si>
  <si>
    <t>PE34 4LZ</t>
  </si>
  <si>
    <t>2025-06-23 10:09:38 UTC</t>
  </si>
  <si>
    <t>KY13 0PL</t>
  </si>
  <si>
    <t>2025-06-23 10:14:28 UTC</t>
  </si>
  <si>
    <t>CT2 7HP</t>
  </si>
  <si>
    <t>2025-06-23 10:17:44 UTC</t>
  </si>
  <si>
    <t>SN3 2QQ</t>
  </si>
  <si>
    <t>2025-06-23 10:22:28 UTC</t>
  </si>
  <si>
    <t>IV11UA</t>
  </si>
  <si>
    <t>2025-06-23 10:22:45 UTC</t>
  </si>
  <si>
    <t>Rg12 0ga</t>
  </si>
  <si>
    <t>2025-06-23 10:28:53 UTC</t>
  </si>
  <si>
    <t>PA9 1AX</t>
  </si>
  <si>
    <t>2025-06-23 10:30:52 UTC</t>
  </si>
  <si>
    <t>NN15 5NF</t>
  </si>
  <si>
    <t>2025-06-23 10:38:24 UTC</t>
  </si>
  <si>
    <t>ch15ez</t>
  </si>
  <si>
    <t>2025-06-23 11:15:26 UTC</t>
  </si>
  <si>
    <t>LL28 5NL</t>
  </si>
  <si>
    <t>2025-06-23 11:34:56 UTC</t>
  </si>
  <si>
    <t>TW2 7DY</t>
  </si>
  <si>
    <t>2025-06-23 11:37:05 UTC</t>
  </si>
  <si>
    <t>sl5 8dr</t>
  </si>
  <si>
    <t>2025-06-23 11:51:47 UTC</t>
  </si>
  <si>
    <t>EH23 4HS</t>
  </si>
  <si>
    <t>2025-06-23 12:41:08 UTC</t>
  </si>
  <si>
    <t xml:space="preserve">SS3 0AJ </t>
  </si>
  <si>
    <t>2025-06-23 13:09:31 UTC</t>
  </si>
  <si>
    <t>EH53 0BF</t>
  </si>
  <si>
    <t>2025-06-23 13:25:57 UTC</t>
  </si>
  <si>
    <t>NG17 8NE</t>
  </si>
  <si>
    <t>2025-06-23 13:34:41 UTC</t>
  </si>
  <si>
    <t>LE3 8BA</t>
  </si>
  <si>
    <t>2025-06-23 13:53:44 UTC</t>
  </si>
  <si>
    <t>IV3 5BA</t>
  </si>
  <si>
    <t>2025-06-23 13:53:52 UTC</t>
  </si>
  <si>
    <t xml:space="preserve">CT4 6UH </t>
  </si>
  <si>
    <t>2025-06-23 14:05:36 UTC</t>
  </si>
  <si>
    <t>S61 2AR</t>
  </si>
  <si>
    <t>2025-06-23 14:29:55 UTC</t>
  </si>
  <si>
    <t>2025-06-23 14:33:31 UTC</t>
  </si>
  <si>
    <t>PA8 7HY</t>
  </si>
  <si>
    <t>2025-06-23 14:33:54 UTC</t>
  </si>
  <si>
    <t>BN11 5NZ</t>
  </si>
  <si>
    <t>2025-06-23 14:34:23 UTC</t>
  </si>
  <si>
    <t>IV17 0XE</t>
  </si>
  <si>
    <t>2025-06-23 14:35:44 UTC</t>
  </si>
  <si>
    <t>2025-06-23 14:41:20 UTC</t>
  </si>
  <si>
    <t>2025-07-16 17:09:40 UTC</t>
  </si>
  <si>
    <t>EH22 3DH</t>
  </si>
  <si>
    <t>2025-06-23 14:42:21 UTC</t>
  </si>
  <si>
    <t>PA7 5QQ</t>
  </si>
  <si>
    <t>2025-06-23 14:42:22 UTC</t>
  </si>
  <si>
    <t>CH44 2AR</t>
  </si>
  <si>
    <t>2025-06-23 14:42:39 UTC</t>
  </si>
  <si>
    <t>SN12 7SL</t>
  </si>
  <si>
    <t>2025-06-23 14:44:19 UTC</t>
  </si>
  <si>
    <t>CO29FY</t>
  </si>
  <si>
    <t>2025-06-23 14:48:52 UTC</t>
  </si>
  <si>
    <t>M21 0SS</t>
  </si>
  <si>
    <t>2025-06-23 14:49:03 UTC</t>
  </si>
  <si>
    <t>BN20 8RA</t>
  </si>
  <si>
    <t>2025-06-23 14:50:41 UTC</t>
  </si>
  <si>
    <t>2025-06-23 14:53:17 UTC</t>
  </si>
  <si>
    <t>Ss133ep</t>
  </si>
  <si>
    <t>2025-06-23 14:56:33 UTC</t>
  </si>
  <si>
    <t>SG1 5NN</t>
  </si>
  <si>
    <t>2025-06-23 14:56:38 UTC</t>
  </si>
  <si>
    <t>AL4 8HY</t>
  </si>
  <si>
    <t>2025-06-23 14:56:41 UTC</t>
  </si>
  <si>
    <t>PO4 0HG</t>
  </si>
  <si>
    <t>2025-06-23 14:57:38 UTC</t>
  </si>
  <si>
    <t>DN9 1FE</t>
  </si>
  <si>
    <t>2025-06-23 14:58:29 UTC</t>
  </si>
  <si>
    <t>2025-06-23 15:00:39 UTC</t>
  </si>
  <si>
    <t>ST5 4BQ</t>
  </si>
  <si>
    <t>2025-06-23 15:03:07 UTC</t>
  </si>
  <si>
    <t>Bb80pj</t>
  </si>
  <si>
    <t>2025-06-23 15:06:46 UTC</t>
  </si>
  <si>
    <t>CH43 5TU</t>
  </si>
  <si>
    <t>2025-06-23 15:08:46 UTC</t>
  </si>
  <si>
    <t xml:space="preserve">Tn15 6jy </t>
  </si>
  <si>
    <t>2025-06-23 15:08:53 UTC</t>
  </si>
  <si>
    <t>TA4 2NT</t>
  </si>
  <si>
    <t>RM7 0PS</t>
  </si>
  <si>
    <t>2025-06-23 15:09:40 UTC</t>
  </si>
  <si>
    <t>DG2 0QR</t>
  </si>
  <si>
    <t>2025-06-23 15:11:02 UTC</t>
  </si>
  <si>
    <t>RG317DT</t>
  </si>
  <si>
    <t>2025-06-23 15:12:23 UTC</t>
  </si>
  <si>
    <t>Sk85ny</t>
  </si>
  <si>
    <t>2025-06-23 15:12:28 UTC</t>
  </si>
  <si>
    <t xml:space="preserve">ML3 7UN </t>
  </si>
  <si>
    <t>2025-06-23 15:13:00 UTC</t>
  </si>
  <si>
    <t>CH1 5PE</t>
  </si>
  <si>
    <t>2025-06-23 15:14:15 UTC</t>
  </si>
  <si>
    <t>Rm7 0fp</t>
  </si>
  <si>
    <t>2025-06-23 15:20:10 UTC</t>
  </si>
  <si>
    <t>2025-06-23 15:21:12 UTC</t>
  </si>
  <si>
    <t>2025-06-23 15:21:45 UTC</t>
  </si>
  <si>
    <t>CA11 8PU</t>
  </si>
  <si>
    <t>2025-06-23 15:22:35 UTC</t>
  </si>
  <si>
    <t>2025-06-23 15:26:29 UTC</t>
  </si>
  <si>
    <t>pa40xb</t>
  </si>
  <si>
    <t>2025-06-23 15:26:42 UTC</t>
  </si>
  <si>
    <t>2025-06-23 15:35:10 UTC</t>
  </si>
  <si>
    <t>CM7 3HZ</t>
  </si>
  <si>
    <t>2025-06-23 15:35:37 UTC</t>
  </si>
  <si>
    <t>So17 1pq</t>
  </si>
  <si>
    <t>2025-06-23 15:40:47 UTC</t>
  </si>
  <si>
    <t>SE6 1NL</t>
  </si>
  <si>
    <t>2025-06-23 15:41:07 UTC</t>
  </si>
  <si>
    <t>RG91SD</t>
  </si>
  <si>
    <t>2025-06-23 15:42:19 UTC</t>
  </si>
  <si>
    <t>WF5 0SL</t>
  </si>
  <si>
    <t>2025-06-23 15:45:33 UTC</t>
  </si>
  <si>
    <t>Ts4 2fe</t>
  </si>
  <si>
    <t>2025-06-23 16:00:58 UTC</t>
  </si>
  <si>
    <t>Po49as</t>
  </si>
  <si>
    <t>2025-06-23 16:01:32 UTC</t>
  </si>
  <si>
    <t>NR18 9NG</t>
  </si>
  <si>
    <t>2025-06-23 16:02:08 UTC</t>
  </si>
  <si>
    <t>2025-06-24 15:37:10 UTC</t>
  </si>
  <si>
    <t>EH482GQ</t>
  </si>
  <si>
    <t>2025-06-23 16:07:58 UTC</t>
  </si>
  <si>
    <t>ML2 7LJ</t>
  </si>
  <si>
    <t>2025-06-23 16:08:10 UTC</t>
  </si>
  <si>
    <t>2025-07-16 16:20:42 UTC</t>
  </si>
  <si>
    <t>DY2 9lN</t>
  </si>
  <si>
    <t>2025-06-23 16:08:33 UTC</t>
  </si>
  <si>
    <t xml:space="preserve">G69 6LP </t>
  </si>
  <si>
    <t>2025-06-23 16:18:34 UTC</t>
  </si>
  <si>
    <t>PE7 0LN</t>
  </si>
  <si>
    <t>2025-06-23 16:19:18 UTC</t>
  </si>
  <si>
    <t>GU11 1RD</t>
  </si>
  <si>
    <t>2025-06-23 16:23:17 UTC</t>
  </si>
  <si>
    <t>TN119SD</t>
  </si>
  <si>
    <t>2025-06-23 16:24:11 UTC</t>
  </si>
  <si>
    <t>Pe2 8gq</t>
  </si>
  <si>
    <t>2025-06-23 16:29:15 UTC</t>
  </si>
  <si>
    <t>2025-06-23 16:32:29 UTC</t>
  </si>
  <si>
    <t>CM1 4FF</t>
  </si>
  <si>
    <t>2025-06-23 16:32:47 UTC</t>
  </si>
  <si>
    <t>le12 9wf</t>
  </si>
  <si>
    <t>2025-06-23 16:52:38 UTC</t>
  </si>
  <si>
    <t xml:space="preserve">PA5 0TJ </t>
  </si>
  <si>
    <t>2025-06-23 16:56:17 UTC</t>
  </si>
  <si>
    <t>LU4 9EW</t>
  </si>
  <si>
    <t>2025-06-23 16:58:05 UTC</t>
  </si>
  <si>
    <t>TW1 1JQ</t>
  </si>
  <si>
    <t>2025-06-23 17:05:05 UTC</t>
  </si>
  <si>
    <t>2025-06-23 17:06:32 UTC</t>
  </si>
  <si>
    <t>2025-06-23 17:07:55 UTC</t>
  </si>
  <si>
    <t>Wf4 6ba</t>
  </si>
  <si>
    <t>2025-06-23 17:08:54 UTC</t>
  </si>
  <si>
    <t>LE3 9SD</t>
  </si>
  <si>
    <t>2025-06-23 17:11:19 UTC</t>
  </si>
  <si>
    <t>SK8 3DJ</t>
  </si>
  <si>
    <t>2025-06-23 17:15:16 UTC</t>
  </si>
  <si>
    <t>SK7 5LA</t>
  </si>
  <si>
    <t>2025-06-23 17:16:34 UTC</t>
  </si>
  <si>
    <t>TN184RW</t>
  </si>
  <si>
    <t>2025-06-23 17:17:11 UTC</t>
  </si>
  <si>
    <t>G61 3LQ</t>
  </si>
  <si>
    <t>2025-06-23 17:20:35 UTC</t>
  </si>
  <si>
    <t>2025-06-23 17:22:23 UTC</t>
  </si>
  <si>
    <t>BT42 4HX</t>
  </si>
  <si>
    <t>2025-06-23 17:29:47 UTC</t>
  </si>
  <si>
    <t>Wd3 3tq</t>
  </si>
  <si>
    <t>2025-06-23 17:39:06 UTC</t>
  </si>
  <si>
    <t>S66 3ZE</t>
  </si>
  <si>
    <t>2025-06-23 17:47:13 UTC</t>
  </si>
  <si>
    <t>G3 7AE</t>
  </si>
  <si>
    <t>2025-06-23 17:49:14 UTC</t>
  </si>
  <si>
    <t>HP17 8FX</t>
  </si>
  <si>
    <t>2025-06-23 17:50:50 UTC</t>
  </si>
  <si>
    <t>PE14 7AY</t>
  </si>
  <si>
    <t>2025-06-23 17:52:24 UTC</t>
  </si>
  <si>
    <t>Pa2 0ha</t>
  </si>
  <si>
    <t>2025-06-23 17:55:05 UTC</t>
  </si>
  <si>
    <t>HA4 6UL</t>
  </si>
  <si>
    <t>2025-06-23 17:55:26 UTC</t>
  </si>
  <si>
    <t xml:space="preserve">Cm29lb </t>
  </si>
  <si>
    <t>2025-06-23 17:55:36 UTC</t>
  </si>
  <si>
    <t>Wf8 2gg</t>
  </si>
  <si>
    <t>2025-06-23 17:56:41 UTC</t>
  </si>
  <si>
    <t>2025-06-23 18:01:38 UTC</t>
  </si>
  <si>
    <t>CM13GL</t>
  </si>
  <si>
    <t>2025-06-23 18:02:00 UTC</t>
  </si>
  <si>
    <t>Le52pe</t>
  </si>
  <si>
    <t>2025-06-23 18:03:00 UTC</t>
  </si>
  <si>
    <t>2025-06-23 18:08:24 UTC</t>
  </si>
  <si>
    <t>TN23 3FQ</t>
  </si>
  <si>
    <t>2025-06-23 18:06:03 UTC</t>
  </si>
  <si>
    <t>2025-07-12 13:47:42 UTC</t>
  </si>
  <si>
    <t>2025-06-23 18:09:12 UTC</t>
  </si>
  <si>
    <t>ML8 4LG</t>
  </si>
  <si>
    <t>2025-06-23 18:10:52 UTC</t>
  </si>
  <si>
    <t xml:space="preserve">CH7 3JF </t>
  </si>
  <si>
    <t>2025-06-23 18:13:17 UTC</t>
  </si>
  <si>
    <t>2025-06-23 18:18:17 UTC</t>
  </si>
  <si>
    <t>TN18 4NN</t>
  </si>
  <si>
    <t>2025-06-23 18:20:26 UTC</t>
  </si>
  <si>
    <t>DT102FW</t>
  </si>
  <si>
    <t>2025-06-23 18:20:34 UTC</t>
  </si>
  <si>
    <t>2025-06-23 18:21:38 UTC</t>
  </si>
  <si>
    <t>2025-07-05 18:25:13 UTC</t>
  </si>
  <si>
    <t>CM23 3HL</t>
  </si>
  <si>
    <t>2025-06-23 18:23:17 UTC</t>
  </si>
  <si>
    <t>Pa10 2ns</t>
  </si>
  <si>
    <t>2025-06-23 18:23:39 UTC</t>
  </si>
  <si>
    <t xml:space="preserve">Pa10 2ns </t>
  </si>
  <si>
    <t>2025-06-23 18:27:18 UTC</t>
  </si>
  <si>
    <t>IV13 7YP</t>
  </si>
  <si>
    <t>2025-06-23 18:28:43 UTC</t>
  </si>
  <si>
    <t>IV519HT</t>
  </si>
  <si>
    <t>2025-06-23 18:29:47 UTC</t>
  </si>
  <si>
    <t>BN17 7QL</t>
  </si>
  <si>
    <t>2025-06-23 18:30:41 UTC</t>
  </si>
  <si>
    <t>SS2 6DU</t>
  </si>
  <si>
    <t>2025-06-23 18:31:05 UTC</t>
  </si>
  <si>
    <t>IV13 7AB</t>
  </si>
  <si>
    <t>2025-06-23 18:31:19 UTC</t>
  </si>
  <si>
    <t>2025-06-23 18:35:15 UTC</t>
  </si>
  <si>
    <t>TN11 0LX</t>
  </si>
  <si>
    <t>2025-06-23 18:36:43 UTC</t>
  </si>
  <si>
    <t>Eh234xp</t>
  </si>
  <si>
    <t>2025-06-23 18:38:22 UTC</t>
  </si>
  <si>
    <t>BR4 0RX</t>
  </si>
  <si>
    <t>2025-06-23 18:44:33 UTC</t>
  </si>
  <si>
    <t>SS3 0FR</t>
  </si>
  <si>
    <t>2025-06-23 18:50:05 UTC</t>
  </si>
  <si>
    <t>bn113rw</t>
  </si>
  <si>
    <t>2025-06-23 18:54:58 UTC</t>
  </si>
  <si>
    <t>G78 1JB</t>
  </si>
  <si>
    <t>2025-06-23 18:55:45 UTC</t>
  </si>
  <si>
    <t>Wf45qd</t>
  </si>
  <si>
    <t>2025-06-23 18:55:51 UTC</t>
  </si>
  <si>
    <t>2025-06-23 18:58:40 UTC</t>
  </si>
  <si>
    <t>Ph337fa</t>
  </si>
  <si>
    <t>2025-06-23 19:03:03 UTC</t>
  </si>
  <si>
    <t>FK5 4QR</t>
  </si>
  <si>
    <t>2025-06-23 19:06:49 UTC</t>
  </si>
  <si>
    <t>EN8 0TW</t>
  </si>
  <si>
    <t>2025-06-23 19:09:15 UTC</t>
  </si>
  <si>
    <t>TN24 0FX</t>
  </si>
  <si>
    <t>2025-06-23 19:10:47 UTC</t>
  </si>
  <si>
    <t>PE31 8SA</t>
  </si>
  <si>
    <t>2025-06-23 19:11:56 UTC</t>
  </si>
  <si>
    <t>ST13 8bq</t>
  </si>
  <si>
    <t>2025-06-23 19:15:16 UTC</t>
  </si>
  <si>
    <t>SK8 5NY</t>
  </si>
  <si>
    <t>2025-06-23 19:16:29 UTC</t>
  </si>
  <si>
    <t>CV6 2EA</t>
  </si>
  <si>
    <t>2025-06-23 19:16:31 UTC</t>
  </si>
  <si>
    <t>KT2 6RU</t>
  </si>
  <si>
    <t>2025-06-23 19:18:49 UTC</t>
  </si>
  <si>
    <t>2025-06-23 19:19:29 UTC</t>
  </si>
  <si>
    <t>2025-06-23 19:23:46 UTC</t>
  </si>
  <si>
    <t xml:space="preserve">CM2 0JJ </t>
  </si>
  <si>
    <t>2025-06-23 19:34:46 UTC</t>
  </si>
  <si>
    <t>Pa91dt</t>
  </si>
  <si>
    <t>2025-06-23 19:35:50 UTC</t>
  </si>
  <si>
    <t>PA4 0US</t>
  </si>
  <si>
    <t>2025-06-23 19:45:53 UTC</t>
  </si>
  <si>
    <t>EH309ES</t>
  </si>
  <si>
    <t>2025-06-23 19:47:16 UTC</t>
  </si>
  <si>
    <t xml:space="preserve">DD5 1RB </t>
  </si>
  <si>
    <t>2025-06-23 19:50:55 UTC</t>
  </si>
  <si>
    <t>SO41 5ZG</t>
  </si>
  <si>
    <t>2025-06-23 19:52:28 UTC</t>
  </si>
  <si>
    <t>LE5 3HG</t>
  </si>
  <si>
    <t>2025-06-23 19:53:59 UTC</t>
  </si>
  <si>
    <t>S7 1RX</t>
  </si>
  <si>
    <t>2025-06-23 20:00:53 UTC</t>
  </si>
  <si>
    <t>PA12 4AB</t>
  </si>
  <si>
    <t>2025-06-23 20:05:05 UTC</t>
  </si>
  <si>
    <t>pa27jw</t>
  </si>
  <si>
    <t>2025-06-23 20:16:09 UTC</t>
  </si>
  <si>
    <t>Cm2 7lu</t>
  </si>
  <si>
    <t>2025-06-23 20:16:27 UTC</t>
  </si>
  <si>
    <t>WF2 0TS</t>
  </si>
  <si>
    <t>2025-06-23 20:22:12 UTC</t>
  </si>
  <si>
    <t>Sn12 6ee</t>
  </si>
  <si>
    <t>2025-06-23 20:22:32 UTC</t>
  </si>
  <si>
    <t>Gu14 7dz</t>
  </si>
  <si>
    <t>2025-06-23 20:25:14 UTC</t>
  </si>
  <si>
    <t>Eh14 5bf</t>
  </si>
  <si>
    <t>2025-06-23 20:48:21 UTC</t>
  </si>
  <si>
    <t>ml37gj</t>
  </si>
  <si>
    <t>2025-06-23 20:54:19 UTC</t>
  </si>
  <si>
    <t>PA9 1DY</t>
  </si>
  <si>
    <t>2025-06-23 20:58:15 UTC</t>
  </si>
  <si>
    <t>HA8 0AQ</t>
  </si>
  <si>
    <t>2025-06-23 21:11:40 UTC</t>
  </si>
  <si>
    <t>PL28 8FJ</t>
  </si>
  <si>
    <t>2025-06-23 21:32:12 UTC</t>
  </si>
  <si>
    <t>E17 7pd</t>
  </si>
  <si>
    <t>2025-06-23 21:32:48 UTC</t>
  </si>
  <si>
    <t>2025-06-23 21:38:59 UTC</t>
  </si>
  <si>
    <t>2025-06-23 21:46:50 UTC</t>
  </si>
  <si>
    <t>Cr4 3nf</t>
  </si>
  <si>
    <t>2025-06-24 00:24:15 UTC</t>
  </si>
  <si>
    <t>2025-06-24 00:26:43 UTC</t>
  </si>
  <si>
    <t>2025-06-24 01:39:49 UTC</t>
  </si>
  <si>
    <t>IV10 8UF</t>
  </si>
  <si>
    <t>2025-06-24 05:42:36 UTC</t>
  </si>
  <si>
    <t>2025-06-24 06:13:55 UTC</t>
  </si>
  <si>
    <t>W6 0PW</t>
  </si>
  <si>
    <t>2025-06-24 06:16:07 UTC</t>
  </si>
  <si>
    <t>SS129DE</t>
  </si>
  <si>
    <t>2025-06-24 06:23:02 UTC</t>
  </si>
  <si>
    <t>Pe339au</t>
  </si>
  <si>
    <t>2025-06-24 06:44:13 UTC</t>
  </si>
  <si>
    <t>SS4 1XG</t>
  </si>
  <si>
    <t>2025-06-24 06:49:56 UTC</t>
  </si>
  <si>
    <t>2025-06-24 06:50:04 UTC</t>
  </si>
  <si>
    <t>2025-06-24 06:54:37 UTC</t>
  </si>
  <si>
    <t>NN4 7AF</t>
  </si>
  <si>
    <t>2025-06-24 07:25:18 UTC</t>
  </si>
  <si>
    <t>DG9 8AF</t>
  </si>
  <si>
    <t>2025-06-24 07:27:17 UTC</t>
  </si>
  <si>
    <t>2025-06-24 07:31:32 UTC</t>
  </si>
  <si>
    <t>TN24 0ER</t>
  </si>
  <si>
    <t>2025-06-24 07:34:00 UTC</t>
  </si>
  <si>
    <t xml:space="preserve">PA9 1BS </t>
  </si>
  <si>
    <t>2025-06-24 07:35:38 UTC</t>
  </si>
  <si>
    <t>CM18 6PJ</t>
  </si>
  <si>
    <t>2025-06-24 07:40:32 UTC</t>
  </si>
  <si>
    <t>2025-06-24 07:58:03 UTC</t>
  </si>
  <si>
    <t>KT48LL</t>
  </si>
  <si>
    <t>2025-06-24 08:04:53 UTC</t>
  </si>
  <si>
    <t>De223xf</t>
  </si>
  <si>
    <t>2025-06-24 08:13:44 UTC</t>
  </si>
  <si>
    <t>sk9 3nl</t>
  </si>
  <si>
    <t>2025-06-24 08:19:12 UTC</t>
  </si>
  <si>
    <t xml:space="preserve"> HS1 2DA</t>
  </si>
  <si>
    <t>2025-06-24 08:22:22 UTC</t>
  </si>
  <si>
    <t>RM9 4NJ</t>
  </si>
  <si>
    <t>2025-06-24 08:26:17 UTC</t>
  </si>
  <si>
    <t>RG63BT</t>
  </si>
  <si>
    <t>2025-06-24 08:44:45 UTC</t>
  </si>
  <si>
    <t>OX3 8AN</t>
  </si>
  <si>
    <t>2025-06-24 08:45:52 UTC</t>
  </si>
  <si>
    <t>EH21 7QL</t>
  </si>
  <si>
    <t>2025-06-24 08:50:16 UTC</t>
  </si>
  <si>
    <t>YO310QB</t>
  </si>
  <si>
    <t>2025-06-24 09:00:01 UTC</t>
  </si>
  <si>
    <t>Ol11 4na</t>
  </si>
  <si>
    <t>2025-06-24 09:07:55 UTC</t>
  </si>
  <si>
    <t>RM3 9DE</t>
  </si>
  <si>
    <t>2025-06-24 09:17:31 UTC</t>
  </si>
  <si>
    <t>B91 3RG</t>
  </si>
  <si>
    <t>2025-06-24 09:23:08 UTC</t>
  </si>
  <si>
    <t>DA5 3GJ</t>
  </si>
  <si>
    <t>2025-06-24 09:24:14 UTC</t>
  </si>
  <si>
    <t>YO62 6BA</t>
  </si>
  <si>
    <t>2025-06-24 09:44:41 UTC</t>
  </si>
  <si>
    <t>N127AJ</t>
  </si>
  <si>
    <t>2025-06-24 09:47:08 UTC</t>
  </si>
  <si>
    <t>E20 1BS</t>
  </si>
  <si>
    <t>2025-06-24 09:53:37 UTC</t>
  </si>
  <si>
    <t>2025-06-24 09:54:37 UTC</t>
  </si>
  <si>
    <t>RM13 8BD</t>
  </si>
  <si>
    <t>2025-06-24 10:15:37 UTC</t>
  </si>
  <si>
    <t>MK10 9NB</t>
  </si>
  <si>
    <t>2025-06-24 10:33:53 UTC</t>
  </si>
  <si>
    <t>S7 2EJ</t>
  </si>
  <si>
    <t>2025-06-24 10:36:46 UTC</t>
  </si>
  <si>
    <t>2025-06-24 10:58:57 UTC</t>
  </si>
  <si>
    <t>Ig11 7yr</t>
  </si>
  <si>
    <t>2025-06-24 11:19:22 UTC</t>
  </si>
  <si>
    <t>IG11 9TT</t>
  </si>
  <si>
    <t>2025-06-24 11:28:46 UTC</t>
  </si>
  <si>
    <t xml:space="preserve">Ig119ey </t>
  </si>
  <si>
    <t>2025-06-24 11:40:31 UTC</t>
  </si>
  <si>
    <t>ME1 3RE</t>
  </si>
  <si>
    <t>2025-06-24 11:43:30 UTC</t>
  </si>
  <si>
    <t>Sm2 7ne</t>
  </si>
  <si>
    <t>2025-06-24 11:45:23 UTC</t>
  </si>
  <si>
    <t>2025-06-24 11:50:59 UTC</t>
  </si>
  <si>
    <t>2025-06-24 11:54:00 UTC</t>
  </si>
  <si>
    <t>PL4 7PD</t>
  </si>
  <si>
    <t>2025-06-24 12:16:51 UTC</t>
  </si>
  <si>
    <t>Ws10 7ug</t>
  </si>
  <si>
    <t>2025-06-24 12:24:19 UTC</t>
  </si>
  <si>
    <t>S205JP</t>
  </si>
  <si>
    <t>2025-06-24 12:35:27 UTC</t>
  </si>
  <si>
    <t>NE29 9NS</t>
  </si>
  <si>
    <t>2025-06-24 12:40:54 UTC</t>
  </si>
  <si>
    <t>WS3 5DW</t>
  </si>
  <si>
    <t>2025-06-24 13:03:16 UTC</t>
  </si>
  <si>
    <t xml:space="preserve">EH54 6LE </t>
  </si>
  <si>
    <t>2025-06-24 13:06:28 UTC</t>
  </si>
  <si>
    <t>EH22 4FE</t>
  </si>
  <si>
    <t>2025-06-24 13:45:39 UTC</t>
  </si>
  <si>
    <t>SK4 3BY</t>
  </si>
  <si>
    <t>2025-06-24 13:46:46 UTC</t>
  </si>
  <si>
    <t>2025-06-24 13:48:05 UTC</t>
  </si>
  <si>
    <t>EH54 6ap</t>
  </si>
  <si>
    <t>2025-06-24 13:52:10 UTC</t>
  </si>
  <si>
    <t>TN249GA</t>
  </si>
  <si>
    <t>2025-06-24 14:03:28 UTC</t>
  </si>
  <si>
    <t>Ws90hn</t>
  </si>
  <si>
    <t>2025-06-24 14:36:41 UTC</t>
  </si>
  <si>
    <t>SK6 5PJ</t>
  </si>
  <si>
    <t>2025-06-24 14:39:38 UTC</t>
  </si>
  <si>
    <t>WF5 8LP</t>
  </si>
  <si>
    <t>2025-06-24 14:42:08 UTC</t>
  </si>
  <si>
    <t>2025-06-24 14:42:43 UTC</t>
  </si>
  <si>
    <t>M27 5LP</t>
  </si>
  <si>
    <t>2025-06-24 14:43:56 UTC</t>
  </si>
  <si>
    <t>2025-06-24 14:47:05 UTC</t>
  </si>
  <si>
    <t xml:space="preserve">So14 3db </t>
  </si>
  <si>
    <t>2025-06-24 14:50:54 UTC</t>
  </si>
  <si>
    <t xml:space="preserve">KY112SQ </t>
  </si>
  <si>
    <t>2025-06-24 14:51:28 UTC</t>
  </si>
  <si>
    <t xml:space="preserve">E79AW </t>
  </si>
  <si>
    <t>2025-06-24 14:52:29 UTC</t>
  </si>
  <si>
    <t>Me12 3ne</t>
  </si>
  <si>
    <t>2025-06-24 14:53:50 UTC</t>
  </si>
  <si>
    <t>A</t>
  </si>
  <si>
    <t>Sk9</t>
  </si>
  <si>
    <t>2025-06-24 14:54:11 UTC</t>
  </si>
  <si>
    <t>BS16 7NS</t>
  </si>
  <si>
    <t>2025-06-24 14:54:53 UTC</t>
  </si>
  <si>
    <t>Cw98xb</t>
  </si>
  <si>
    <t>2025-06-24 14:58:12 UTC</t>
  </si>
  <si>
    <t>2025-06-24 14:59:58 UTC</t>
  </si>
  <si>
    <t>2025-07-08 18:51:27 UTC</t>
  </si>
  <si>
    <t>SO15 2AB</t>
  </si>
  <si>
    <t>2025-06-24 15:00:17 UTC</t>
  </si>
  <si>
    <t>SS7 1FB</t>
  </si>
  <si>
    <t>2025-06-24 15:02:58 UTC</t>
  </si>
  <si>
    <t>BL6 7AJ</t>
  </si>
  <si>
    <t>2025-06-24 15:03:44 UTC</t>
  </si>
  <si>
    <t xml:space="preserve">RG303PZ </t>
  </si>
  <si>
    <t>2025-06-24 15:08:59 UTC</t>
  </si>
  <si>
    <t xml:space="preserve">FK7 9HU </t>
  </si>
  <si>
    <t>2025-06-24 15:09:54 UTC</t>
  </si>
  <si>
    <t>2025-06-24 15:16:07 UTC</t>
  </si>
  <si>
    <t>2025-06-24 15:17:22 UTC</t>
  </si>
  <si>
    <t>SO31 4RH</t>
  </si>
  <si>
    <t>2025-06-24 15:17:39 UTC</t>
  </si>
  <si>
    <t>Ls20 8EN</t>
  </si>
  <si>
    <t>2025-06-24 15:19:59 UTC</t>
  </si>
  <si>
    <t>Ub7 9as</t>
  </si>
  <si>
    <t>2025-06-24 15:22:30 UTC</t>
  </si>
  <si>
    <t xml:space="preserve">Sk81pf </t>
  </si>
  <si>
    <t>2025-06-24 15:24:22 UTC</t>
  </si>
  <si>
    <t>2025-07-16 18:11:46 UTC</t>
  </si>
  <si>
    <t>PL3 6QE</t>
  </si>
  <si>
    <t>2025-06-24 15:25:24 UTC</t>
  </si>
  <si>
    <t xml:space="preserve">LE12GT </t>
  </si>
  <si>
    <t>2025-06-24 15:25:40 UTC</t>
  </si>
  <si>
    <t>YO1 6ET</t>
  </si>
  <si>
    <t>2025-06-24 15:25:56 UTC</t>
  </si>
  <si>
    <t>CR7 8NR</t>
  </si>
  <si>
    <t>2025-06-24 15:26:38 UTC</t>
  </si>
  <si>
    <t>2025-06-24 15:29:01 UTC</t>
  </si>
  <si>
    <t>Cr4 1gw</t>
  </si>
  <si>
    <t>2025-06-24 15:29:07 UTC</t>
  </si>
  <si>
    <t>2025-06-24 15:30:16 UTC</t>
  </si>
  <si>
    <t>CO125JA</t>
  </si>
  <si>
    <t>2025-06-24 15:30:33 UTC</t>
  </si>
  <si>
    <t>Cm29ls</t>
  </si>
  <si>
    <t>2025-06-24 15:30:54 UTC</t>
  </si>
  <si>
    <t>Nn96ql</t>
  </si>
  <si>
    <t>2025-06-24 15:32:22 UTC</t>
  </si>
  <si>
    <t>LE2 9NW</t>
  </si>
  <si>
    <t>2025-06-24 15:32:34 UTC</t>
  </si>
  <si>
    <t>SW19 7JD</t>
  </si>
  <si>
    <t>2025-06-24 15:33:03 UTC</t>
  </si>
  <si>
    <t>2025-06-24 15:33:54 UTC</t>
  </si>
  <si>
    <t>2025-06-24 15:36:14 UTC</t>
  </si>
  <si>
    <t>BR6 9WD</t>
  </si>
  <si>
    <t>2025-06-24 15:39:39 UTC</t>
  </si>
  <si>
    <t>RM13 9QU</t>
  </si>
  <si>
    <t>2025-06-24 15:41:26 UTC</t>
  </si>
  <si>
    <t>S61 2NJ</t>
  </si>
  <si>
    <t>2025-06-24 15:49:27 UTC</t>
  </si>
  <si>
    <t>E9 6QE</t>
  </si>
  <si>
    <t>2025-06-24 15:49:39 UTC</t>
  </si>
  <si>
    <t>2025-06-24 15:49:43 UTC</t>
  </si>
  <si>
    <t>S11 9EN</t>
  </si>
  <si>
    <t>2025-06-24 15:51:50 UTC</t>
  </si>
  <si>
    <t>CO12 4QZ</t>
  </si>
  <si>
    <t>2025-06-24 15:53:55 UTC</t>
  </si>
  <si>
    <t>2025-06-24 15:57:31 UTC</t>
  </si>
  <si>
    <t>KY15 4HF</t>
  </si>
  <si>
    <t>2025-06-24 15:59:13 UTC</t>
  </si>
  <si>
    <t>CM21 0FD</t>
  </si>
  <si>
    <t>2025-06-24 16:01:41 UTC</t>
  </si>
  <si>
    <t>2025-06-24 16:04:43 UTC</t>
  </si>
  <si>
    <t>2025-06-24 16:06:35 UTC</t>
  </si>
  <si>
    <t>PH33 7bp</t>
  </si>
  <si>
    <t>2025-06-24 16:07:50 UTC</t>
  </si>
  <si>
    <t xml:space="preserve">SK2 5BQ </t>
  </si>
  <si>
    <t>2025-06-24 16:13:28 UTC</t>
  </si>
  <si>
    <t>SK2 5AF</t>
  </si>
  <si>
    <t>2025-06-24 16:17:18 UTC</t>
  </si>
  <si>
    <t>CM21 0BS</t>
  </si>
  <si>
    <t>2025-06-24 16:23:42 UTC</t>
  </si>
  <si>
    <t xml:space="preserve">LE38BG </t>
  </si>
  <si>
    <t>2025-06-24 16:24:21 UTC</t>
  </si>
  <si>
    <t>Le12gx</t>
  </si>
  <si>
    <t>2025-06-24 16:24:23 UTC</t>
  </si>
  <si>
    <t xml:space="preserve">Sw15 5pd </t>
  </si>
  <si>
    <t>2025-06-24 16:25:21 UTC</t>
  </si>
  <si>
    <t>NR9 3JY</t>
  </si>
  <si>
    <t>2025-06-24 16:28:29 UTC</t>
  </si>
  <si>
    <t>YO24 3ND</t>
  </si>
  <si>
    <t>2025-06-24 16:31:55 UTC</t>
  </si>
  <si>
    <t>OL11 5LB</t>
  </si>
  <si>
    <t>2025-06-24 16:32:43 UTC</t>
  </si>
  <si>
    <t>Po13 0ns</t>
  </si>
  <si>
    <t>2025-06-24 16:35:00 UTC</t>
  </si>
  <si>
    <t>NR19 1EZ</t>
  </si>
  <si>
    <t>2025-06-24 16:38:06 UTC</t>
  </si>
  <si>
    <t>LE2 3EE</t>
  </si>
  <si>
    <t>2025-06-24 16:44:22 UTC</t>
  </si>
  <si>
    <t>2025-06-24 16:46:30 UTC</t>
  </si>
  <si>
    <t>SK3 2SE</t>
  </si>
  <si>
    <t>2025-06-24 16:47:01 UTC</t>
  </si>
  <si>
    <t>2025-06-24 17:19:09 UTC</t>
  </si>
  <si>
    <t>LE1 4QF</t>
  </si>
  <si>
    <t>2025-06-24 16:51:10 UTC</t>
  </si>
  <si>
    <t>RM8 2QL</t>
  </si>
  <si>
    <t>2025-06-24 16:51:48 UTC</t>
  </si>
  <si>
    <t>Le45le</t>
  </si>
  <si>
    <t>2025-06-24 16:54:50 UTC</t>
  </si>
  <si>
    <t>FK17 8JD</t>
  </si>
  <si>
    <t>2025-06-24 16:58:08 UTC</t>
  </si>
  <si>
    <t>HS2 0HT</t>
  </si>
  <si>
    <t>2025-06-24 17:00:51 UTC</t>
  </si>
  <si>
    <t>SE8 3JN</t>
  </si>
  <si>
    <t>2025-06-24 17:01:47 UTC</t>
  </si>
  <si>
    <t>NR20 4UA</t>
  </si>
  <si>
    <t>2025-06-24 17:03:43 UTC</t>
  </si>
  <si>
    <t>2025-06-24 17:05:36 UTC</t>
  </si>
  <si>
    <t>2025-06-24 17:08:24 UTC</t>
  </si>
  <si>
    <t>CV2 4FQ</t>
  </si>
  <si>
    <t>2025-06-24 17:10:03 UTC</t>
  </si>
  <si>
    <t>Le38qt</t>
  </si>
  <si>
    <t>2025-06-24 17:11:12 UTC</t>
  </si>
  <si>
    <t>2025-06-24 17:15:51 UTC</t>
  </si>
  <si>
    <t>NN4 7AL</t>
  </si>
  <si>
    <t>2025-06-24 17:15:53 UTC</t>
  </si>
  <si>
    <t xml:space="preserve">RM70DH </t>
  </si>
  <si>
    <t>2025-06-24 17:16:54 UTC</t>
  </si>
  <si>
    <t>2025-06-27 15:15:06 UTC</t>
  </si>
  <si>
    <t>Po5 3ng</t>
  </si>
  <si>
    <t>2025-06-24 17:17:35 UTC</t>
  </si>
  <si>
    <t xml:space="preserve">RM8 2QL </t>
  </si>
  <si>
    <t>2025-06-24 17:24:55 UTC</t>
  </si>
  <si>
    <t>LE5 1UD</t>
  </si>
  <si>
    <t>2025-06-24 17:25:28 UTC</t>
  </si>
  <si>
    <t>PE28 0QN</t>
  </si>
  <si>
    <t>2025-06-24 17:26:03 UTC</t>
  </si>
  <si>
    <t>2025-06-24 17:34:36 UTC</t>
  </si>
  <si>
    <t>Bh16 6dp</t>
  </si>
  <si>
    <t>2025-06-24 17:27:34 UTC</t>
  </si>
  <si>
    <t>Ws54ly</t>
  </si>
  <si>
    <t>2025-06-24 17:33:36 UTC</t>
  </si>
  <si>
    <t xml:space="preserve">Wn1 3Lp </t>
  </si>
  <si>
    <t>2025-06-24 17:34:29 UTC</t>
  </si>
  <si>
    <t>Po49sl</t>
  </si>
  <si>
    <t>2025-06-24 17:35:58 UTC</t>
  </si>
  <si>
    <t>CH53HY</t>
  </si>
  <si>
    <t>2025-06-24 17:38:23 UTC</t>
  </si>
  <si>
    <t>Po5 2ah</t>
  </si>
  <si>
    <t>2025-06-24 17:41:20 UTC</t>
  </si>
  <si>
    <t>Fk28ap</t>
  </si>
  <si>
    <t>2025-06-24 17:42:47 UTC</t>
  </si>
  <si>
    <t>AL1 5LN</t>
  </si>
  <si>
    <t>2025-06-24 17:44:11 UTC</t>
  </si>
  <si>
    <t>Cm83er</t>
  </si>
  <si>
    <t>2025-06-24 17:46:29 UTC</t>
  </si>
  <si>
    <t xml:space="preserve">Fk28ap </t>
  </si>
  <si>
    <t>2025-06-24 17:52:24 UTC</t>
  </si>
  <si>
    <t>Pa9 1ed</t>
  </si>
  <si>
    <t>2025-06-24 17:54:36 UTC</t>
  </si>
  <si>
    <t>2025-06-24 17:56:55 UTC</t>
  </si>
  <si>
    <t>M97gr</t>
  </si>
  <si>
    <t>2025-06-24 17:58:41 UTC</t>
  </si>
  <si>
    <t>PA2 0RG</t>
  </si>
  <si>
    <t>2025-06-24 18:03:48 UTC</t>
  </si>
  <si>
    <t>BS3 4SR</t>
  </si>
  <si>
    <t>2025-06-24 18:05:23 UTC</t>
  </si>
  <si>
    <t>E65PD</t>
  </si>
  <si>
    <t>2025-06-24 18:18:27 UTC</t>
  </si>
  <si>
    <t>BA20 2BJ</t>
  </si>
  <si>
    <t>2025-06-24 18:23:02 UTC</t>
  </si>
  <si>
    <t>LE89HJ</t>
  </si>
  <si>
    <t>2025-06-24 18:24:24 UTC</t>
  </si>
  <si>
    <t>EH42 1TW</t>
  </si>
  <si>
    <t>2025-06-24 18:25:41 UTC</t>
  </si>
  <si>
    <t>CV378DQ</t>
  </si>
  <si>
    <t>2025-06-24 18:28:11 UTC</t>
  </si>
  <si>
    <t>2025-06-24 18:29:33 UTC</t>
  </si>
  <si>
    <t>2025-07-11 06:07:04 UTC</t>
  </si>
  <si>
    <t>ST4 5BQ</t>
  </si>
  <si>
    <t>2025-06-24 18:35:32 UTC</t>
  </si>
  <si>
    <t>EH3 8AS</t>
  </si>
  <si>
    <t>2025-06-24 18:36:51 UTC</t>
  </si>
  <si>
    <t>Ol84hn</t>
  </si>
  <si>
    <t>2025-06-24 18:40:59 UTC</t>
  </si>
  <si>
    <t>CV6 5PP</t>
  </si>
  <si>
    <t>2025-06-24 18:46:11 UTC</t>
  </si>
  <si>
    <t xml:space="preserve">KT13 8LA </t>
  </si>
  <si>
    <t>2025-06-24 18:46:37 UTC</t>
  </si>
  <si>
    <t>SK87DH</t>
  </si>
  <si>
    <t>2025-06-24 18:47:02 UTC</t>
  </si>
  <si>
    <t>2025-06-24 18:48:56 UTC</t>
  </si>
  <si>
    <t>2025-06-24 18:52:15 UTC</t>
  </si>
  <si>
    <t>2025-06-29 09:57:05 UTC</t>
  </si>
  <si>
    <t>G77 5NS</t>
  </si>
  <si>
    <t>2025-06-24 19:05:34 UTC</t>
  </si>
  <si>
    <t>Gu29 0DZ</t>
  </si>
  <si>
    <t>2025-06-24 19:08:30 UTC</t>
  </si>
  <si>
    <t>bt440tr</t>
  </si>
  <si>
    <t>2025-06-24 19:09:49 UTC</t>
  </si>
  <si>
    <t xml:space="preserve">Cw98bd </t>
  </si>
  <si>
    <t>2025-06-24 19:10:10 UTC</t>
  </si>
  <si>
    <t>GL139TA</t>
  </si>
  <si>
    <t>2025-06-24 19:18:52 UTC</t>
  </si>
  <si>
    <t>TN2</t>
  </si>
  <si>
    <t>2025-06-24 19:22:22 UTC</t>
  </si>
  <si>
    <t>NN6 2ej</t>
  </si>
  <si>
    <t>2025-06-24 19:28:22 UTC</t>
  </si>
  <si>
    <t>BS16 7NH</t>
  </si>
  <si>
    <t>2025-06-24 19:28:27 UTC</t>
  </si>
  <si>
    <t>m24 2ub</t>
  </si>
  <si>
    <t>2025-06-24 19:28:48 UTC</t>
  </si>
  <si>
    <t>KT18 7ja</t>
  </si>
  <si>
    <t>2025-06-24 19:28:53 UTC</t>
  </si>
  <si>
    <t>2025-06-24 19:58:23 UTC</t>
  </si>
  <si>
    <t>SM5 2AZ</t>
  </si>
  <si>
    <t>2025-06-24 20:00:44 UTC</t>
  </si>
  <si>
    <t>RM13 9HY</t>
  </si>
  <si>
    <t>2025-06-24 20:02:44 UTC</t>
  </si>
  <si>
    <t>SR6 7LL</t>
  </si>
  <si>
    <t>2025-06-24 20:03:15 UTC</t>
  </si>
  <si>
    <t>Ph337qa</t>
  </si>
  <si>
    <t>2025-06-24 20:12:02 UTC</t>
  </si>
  <si>
    <t>2025-07-14 09:42:56 UTC</t>
  </si>
  <si>
    <t>2025-06-24 20:18:13 UTC</t>
  </si>
  <si>
    <t>TD15 1HR</t>
  </si>
  <si>
    <t>2025-06-24 20:25:29 UTC</t>
  </si>
  <si>
    <t xml:space="preserve">BS15 1PE </t>
  </si>
  <si>
    <t>2025-06-24 20:29:22 UTC</t>
  </si>
  <si>
    <t>EH32 9GA</t>
  </si>
  <si>
    <t>2025-06-24 20:39:10 UTC</t>
  </si>
  <si>
    <t>AB12 4SS</t>
  </si>
  <si>
    <t>2025-06-24 20:42:36 UTC</t>
  </si>
  <si>
    <t>2025-07-16 21:13:36 UTC</t>
  </si>
  <si>
    <t>BN16 4JH</t>
  </si>
  <si>
    <t>2025-06-24 20:44:11 UTC</t>
  </si>
  <si>
    <t>Tr16 6lj</t>
  </si>
  <si>
    <t>2025-06-24 20:45:06 UTC</t>
  </si>
  <si>
    <t>CV9 3PY</t>
  </si>
  <si>
    <t>2025-06-24 21:01:15 UTC</t>
  </si>
  <si>
    <t>CM6 4FF</t>
  </si>
  <si>
    <t>2025-06-24 21:02:00 UTC</t>
  </si>
  <si>
    <t>2025-06-24 21:02:24 UTC</t>
  </si>
  <si>
    <t xml:space="preserve">SE26 6XU </t>
  </si>
  <si>
    <t>2025-06-24 21:13:35 UTC</t>
  </si>
  <si>
    <t>DG1 4BT</t>
  </si>
  <si>
    <t>2025-06-24 21:27:54 UTC</t>
  </si>
  <si>
    <t>Sn13lz</t>
  </si>
  <si>
    <t>2025-06-24 21:27:59 UTC</t>
  </si>
  <si>
    <t>SO30 3HW</t>
  </si>
  <si>
    <t>2025-06-24 21:28:05 UTC</t>
  </si>
  <si>
    <t>CF11 7AW</t>
  </si>
  <si>
    <t>2025-06-24 21:59:38 UTC</t>
  </si>
  <si>
    <t>S11 8xz</t>
  </si>
  <si>
    <t>2025-06-24 22:12:13 UTC</t>
  </si>
  <si>
    <t>TD15 1QN</t>
  </si>
  <si>
    <t>2025-06-24 22:23:58 UTC</t>
  </si>
  <si>
    <t>HA7 4FH</t>
  </si>
  <si>
    <t>2025-06-24 23:34:00 UTC</t>
  </si>
  <si>
    <t>ST27JZ</t>
  </si>
  <si>
    <t>2025-06-25 00:12:25 UTC</t>
  </si>
  <si>
    <t>2025-06-25 00:14:43 UTC</t>
  </si>
  <si>
    <t xml:space="preserve">G514es </t>
  </si>
  <si>
    <t>2025-06-25 01:04:54 UTC</t>
  </si>
  <si>
    <t>LE10 2FG</t>
  </si>
  <si>
    <t>2025-06-25 03:16:16 UTC</t>
  </si>
  <si>
    <t>HA6 2DP</t>
  </si>
  <si>
    <t>2025-06-25 06:17:49 UTC</t>
  </si>
  <si>
    <t>2025-06-25 06:19:46 UTC</t>
  </si>
  <si>
    <t>SS7 1EH</t>
  </si>
  <si>
    <t>2025-06-25 06:36:44 UTC</t>
  </si>
  <si>
    <t>CB224XT</t>
  </si>
  <si>
    <t>2025-06-25 06:57:53 UTC</t>
  </si>
  <si>
    <t>SG5 3EY</t>
  </si>
  <si>
    <t>2025-06-25 07:15:46 UTC</t>
  </si>
  <si>
    <t>2025-06-25 07:15:58 UTC</t>
  </si>
  <si>
    <t>2025-06-25 07:17:04 UTC</t>
  </si>
  <si>
    <t>NR18 0JP</t>
  </si>
  <si>
    <t>2025-06-25 07:19:51 UTC</t>
  </si>
  <si>
    <t>GL14LP</t>
  </si>
  <si>
    <t>2025-06-25 07:22:26 UTC</t>
  </si>
  <si>
    <t>Po12 1hw</t>
  </si>
  <si>
    <t>2025-06-25 07:30:55 UTC</t>
  </si>
  <si>
    <t>Pl26 8fz</t>
  </si>
  <si>
    <t>2025-06-25 07:32:35 UTC</t>
  </si>
  <si>
    <t>2025-06-25 07:35:15 UTC</t>
  </si>
  <si>
    <t>PA6 7EY</t>
  </si>
  <si>
    <t>2025-06-25 07:40:39 UTC</t>
  </si>
  <si>
    <t>Ng31 8xf</t>
  </si>
  <si>
    <t>2025-06-25 07:46:47 UTC</t>
  </si>
  <si>
    <t>Dn33 1rj</t>
  </si>
  <si>
    <t>2025-06-25 08:18:01 UTC</t>
  </si>
  <si>
    <t>WD77ER</t>
  </si>
  <si>
    <t>2025-06-25 08:23:21 UTC</t>
  </si>
  <si>
    <t>SO31 4RU</t>
  </si>
  <si>
    <t>2025-06-25 08:59:56 UTC</t>
  </si>
  <si>
    <t>DN8 5EW</t>
  </si>
  <si>
    <t>2025-06-25 09:09:18 UTC</t>
  </si>
  <si>
    <t>2025-06-25 09:09:37 UTC</t>
  </si>
  <si>
    <t>WA14 4UQ</t>
  </si>
  <si>
    <t>2025-06-25 09:17:31 UTC</t>
  </si>
  <si>
    <t>DN16 2AR</t>
  </si>
  <si>
    <t>2025-06-25 09:19:28 UTC</t>
  </si>
  <si>
    <t>OL8 3WH</t>
  </si>
  <si>
    <t>2025-06-25 09:23:26 UTC</t>
  </si>
  <si>
    <t>CH45 8PT</t>
  </si>
  <si>
    <t>2025-06-25 09:25:19 UTC</t>
  </si>
  <si>
    <t>2025-06-25 09:31:32 UTC</t>
  </si>
  <si>
    <t>CT1 3XS</t>
  </si>
  <si>
    <t>2025-06-25 09:39:48 UTC</t>
  </si>
  <si>
    <t xml:space="preserve">LE4 6NB </t>
  </si>
  <si>
    <t>2025-06-25 10:00:11 UTC</t>
  </si>
  <si>
    <t>CH445AD</t>
  </si>
  <si>
    <t>2025-06-25 10:10:12 UTC</t>
  </si>
  <si>
    <t>EH6 7AX</t>
  </si>
  <si>
    <t>2025-06-25 10:16:12 UTC</t>
  </si>
  <si>
    <t>HP10 0NJ</t>
  </si>
  <si>
    <t>2025-06-25 10:17:09 UTC</t>
  </si>
  <si>
    <t>Cf157ul</t>
  </si>
  <si>
    <t>2025-06-25 10:21:34 UTC</t>
  </si>
  <si>
    <t>AL37SA</t>
  </si>
  <si>
    <t>2025-06-25 10:28:37 UTC</t>
  </si>
  <si>
    <t>se14ju</t>
  </si>
  <si>
    <t>2025-06-25 10:44:00 UTC</t>
  </si>
  <si>
    <t>PE9 7AY</t>
  </si>
  <si>
    <t>2025-06-25 10:56:34 UTC</t>
  </si>
  <si>
    <t>OL16 4UB</t>
  </si>
  <si>
    <t>2025-06-25 11:23:57 UTC</t>
  </si>
  <si>
    <t>WV16 6SS</t>
  </si>
  <si>
    <t>2025-06-25 11:30:31 UTC</t>
  </si>
  <si>
    <t>ZRQ 3448</t>
  </si>
  <si>
    <t>2025-06-25 11:30:41 UTC</t>
  </si>
  <si>
    <t>LS16 5AY</t>
  </si>
  <si>
    <t>2025-06-25 11:31:05 UTC</t>
  </si>
  <si>
    <t xml:space="preserve"> EH1 1EG</t>
  </si>
  <si>
    <t>2025-06-25 11:57:06 UTC</t>
  </si>
  <si>
    <t>AL7 3TD</t>
  </si>
  <si>
    <t>2025-06-25 12:11:38 UTC</t>
  </si>
  <si>
    <t>AB15 8LX</t>
  </si>
  <si>
    <t>2025-06-25 12:27:12 UTC</t>
  </si>
  <si>
    <t>CB1 3TD</t>
  </si>
  <si>
    <t>2025-06-25 12:30:15 UTC</t>
  </si>
  <si>
    <t>2025-06-25 12:30:56 UTC</t>
  </si>
  <si>
    <t>PA50JW</t>
  </si>
  <si>
    <t>2025-06-25 12:35:40 UTC</t>
  </si>
  <si>
    <t>pa5 0jw</t>
  </si>
  <si>
    <t>2025-06-25 12:37:02 UTC</t>
  </si>
  <si>
    <t>2025-06-25 12:38:49 UTC</t>
  </si>
  <si>
    <t>PA5 0JN</t>
  </si>
  <si>
    <t>2025-06-25 12:42:21 UTC</t>
  </si>
  <si>
    <t>TF7 5BB</t>
  </si>
  <si>
    <t>2025-06-25 12:46:06 UTC</t>
  </si>
  <si>
    <t>lm9 6aj</t>
  </si>
  <si>
    <t>2025-06-25 12:50:56 UTC</t>
  </si>
  <si>
    <t>LS16 5AX</t>
  </si>
  <si>
    <t>2025-06-25 12:57:42 UTC</t>
  </si>
  <si>
    <t>SS12 9RH</t>
  </si>
  <si>
    <t>2025-06-25 13:03:51 UTC</t>
  </si>
  <si>
    <t>2025-06-25 13:10:33 UTC</t>
  </si>
  <si>
    <t>TS18 1TU</t>
  </si>
  <si>
    <t>2025-06-25 13:10:52 UTC</t>
  </si>
  <si>
    <t>PH10 6GB</t>
  </si>
  <si>
    <t>2025-06-25 13:13:58 UTC</t>
  </si>
  <si>
    <t>CA15 6DS</t>
  </si>
  <si>
    <t>2025-06-25 13:14:10 UTC</t>
  </si>
  <si>
    <t>PA5 9NP</t>
  </si>
  <si>
    <t>2025-06-25 13:14:27 UTC</t>
  </si>
  <si>
    <t>WF103FL</t>
  </si>
  <si>
    <t>2025-06-25 13:24:35 UTC</t>
  </si>
  <si>
    <t>SE4 1QH</t>
  </si>
  <si>
    <t>2025-06-25 13:28:32 UTC</t>
  </si>
  <si>
    <t>dy13 9st</t>
  </si>
  <si>
    <t>2025-06-25 13:31:17 UTC</t>
  </si>
  <si>
    <t>OL6 9RU</t>
  </si>
  <si>
    <t>2025-06-25 13:38:28 UTC</t>
  </si>
  <si>
    <t>RG2 8EJ</t>
  </si>
  <si>
    <t>2025-06-25 13:47:59 UTC</t>
  </si>
  <si>
    <t xml:space="preserve">CM4 0qp </t>
  </si>
  <si>
    <t>2025-06-25 13:53:36 UTC</t>
  </si>
  <si>
    <t>Po214PQ</t>
  </si>
  <si>
    <t>2025-06-25 14:00:02 UTC</t>
  </si>
  <si>
    <t>G64 3LL</t>
  </si>
  <si>
    <t>2025-06-25 14:33:12 UTC</t>
  </si>
  <si>
    <t>LE4 2fy</t>
  </si>
  <si>
    <t>2025-06-25 14:35:46 UTC</t>
  </si>
  <si>
    <t>BH5 2JH</t>
  </si>
  <si>
    <t>2025-06-25 14:36:04 UTC</t>
  </si>
  <si>
    <t>Ub5 4la</t>
  </si>
  <si>
    <t>2025-06-25 14:41:09 UTC</t>
  </si>
  <si>
    <t>RM8 2SD</t>
  </si>
  <si>
    <t>2025-06-25 14:41:37 UTC</t>
  </si>
  <si>
    <t>Rg42 6dn</t>
  </si>
  <si>
    <t>2025-06-25 14:45:39 UTC</t>
  </si>
  <si>
    <t>PA6 7DL</t>
  </si>
  <si>
    <t>2025-06-25 14:47:49 UTC</t>
  </si>
  <si>
    <t>L13 3EA</t>
  </si>
  <si>
    <t>2025-06-25 14:48:52 UTC</t>
  </si>
  <si>
    <t>HD6 3XQ</t>
  </si>
  <si>
    <t>2025-06-25 14:50:44 UTC</t>
  </si>
  <si>
    <t>Bh153dr</t>
  </si>
  <si>
    <t>2025-06-25 14:53:43 UTC</t>
  </si>
  <si>
    <t>2025-06-25 16:12:51 UTC</t>
  </si>
  <si>
    <t>HD6 3JZ</t>
  </si>
  <si>
    <t>2025-06-25 14:54:33 UTC</t>
  </si>
  <si>
    <t>BH14 0RG</t>
  </si>
  <si>
    <t>2025-06-25 14:56:49 UTC</t>
  </si>
  <si>
    <t>G20 8RP</t>
  </si>
  <si>
    <t>2025-06-25 14:59:09 UTC</t>
  </si>
  <si>
    <t>2025-07-06 21:03:55 UTC</t>
  </si>
  <si>
    <t>BH21 4GG</t>
  </si>
  <si>
    <t>2025-06-25 15:07:07 UTC</t>
  </si>
  <si>
    <t>2025-06-27 19:22:06 UTC</t>
  </si>
  <si>
    <t>WR90EN</t>
  </si>
  <si>
    <t>2025-06-25 15:09:08 UTC</t>
  </si>
  <si>
    <t>ox164rl</t>
  </si>
  <si>
    <t>2025-06-25 15:10:44 UTC</t>
  </si>
  <si>
    <t>N9 7BX</t>
  </si>
  <si>
    <t>2025-06-25 15:20:47 UTC</t>
  </si>
  <si>
    <t>RM8 2FQ</t>
  </si>
  <si>
    <t>2025-06-25 15:20:58 UTC</t>
  </si>
  <si>
    <t>CM23 1GD</t>
  </si>
  <si>
    <t>2025-06-25 15:21:09 UTC</t>
  </si>
  <si>
    <t>2025-06-25 15:29:41 UTC</t>
  </si>
  <si>
    <t>RM12 4NQ</t>
  </si>
  <si>
    <t>2025-06-25 15:34:54 UTC</t>
  </si>
  <si>
    <t>2025-06-25 15:38:11 UTC</t>
  </si>
  <si>
    <t xml:space="preserve">SK236AU </t>
  </si>
  <si>
    <t>2025-06-25 15:38:16 UTC</t>
  </si>
  <si>
    <t>Sn77sn</t>
  </si>
  <si>
    <t>2025-06-25 15:41:39 UTC</t>
  </si>
  <si>
    <t>ST11 9QT</t>
  </si>
  <si>
    <t>2025-06-25 15:41:51 UTC</t>
  </si>
  <si>
    <t>RH10 3RT</t>
  </si>
  <si>
    <t>2025-06-25 15:41:59 UTC</t>
  </si>
  <si>
    <t>SO14 3LL</t>
  </si>
  <si>
    <t>2025-06-25 15:45:45 UTC</t>
  </si>
  <si>
    <t>Ca12hl</t>
  </si>
  <si>
    <t>2025-06-25 15:51:41 UTC</t>
  </si>
  <si>
    <t>2025-07-15 16:40:43 UTC</t>
  </si>
  <si>
    <t>2025-06-25 15:53:04 UTC</t>
  </si>
  <si>
    <t>2025-07-13 18:51:48 UTC</t>
  </si>
  <si>
    <t>2025-06-25 15:56:07 UTC</t>
  </si>
  <si>
    <t>ST4 4HE</t>
  </si>
  <si>
    <t>2025-06-25 16:02:37 UTC</t>
  </si>
  <si>
    <t>de75 7dh</t>
  </si>
  <si>
    <t>2025-06-25 16:04:20 UTC</t>
  </si>
  <si>
    <t>HA2 9LW</t>
  </si>
  <si>
    <t>2025-06-25 16:11:32 UTC</t>
  </si>
  <si>
    <t>Pa6 7bq</t>
  </si>
  <si>
    <t>2025-06-25 16:11:46 UTC</t>
  </si>
  <si>
    <t>ne96ad</t>
  </si>
  <si>
    <t>2025-06-25 16:13:36 UTC</t>
  </si>
  <si>
    <t>DE24 9FE</t>
  </si>
  <si>
    <t>2025-06-25 16:16:33 UTC</t>
  </si>
  <si>
    <t>OL113EF</t>
  </si>
  <si>
    <t>2025-06-25 16:23:05 UTC</t>
  </si>
  <si>
    <t>WF103EZ</t>
  </si>
  <si>
    <t>2025-06-25 16:25:45 UTC</t>
  </si>
  <si>
    <t>SK25SJ</t>
  </si>
  <si>
    <t>2025-06-25 16:26:26 UTC</t>
  </si>
  <si>
    <t>CH7 5RF</t>
  </si>
  <si>
    <t>2025-06-25 16:45:32 UTC</t>
  </si>
  <si>
    <t>PL20 7JL</t>
  </si>
  <si>
    <t>2025-06-25 16:48:37 UTC</t>
  </si>
  <si>
    <t>SO18 1PJ</t>
  </si>
  <si>
    <t>2025-06-25 16:50:30 UTC</t>
  </si>
  <si>
    <t>PH33 7LH</t>
  </si>
  <si>
    <t>2025-06-25 16:53:19 UTC</t>
  </si>
  <si>
    <t>PL2 2BT</t>
  </si>
  <si>
    <t>2025-06-25 16:59:51 UTC</t>
  </si>
  <si>
    <t>CO2 0JH</t>
  </si>
  <si>
    <t>2025-06-25 17:04:22 UTC</t>
  </si>
  <si>
    <t>DN186HD</t>
  </si>
  <si>
    <t>2025-06-25 17:05:03 UTC</t>
  </si>
  <si>
    <t>RG29AD</t>
  </si>
  <si>
    <t>2025-06-25 17:09:25 UTC</t>
  </si>
  <si>
    <t>2025-06-25 17:14:23 UTC</t>
  </si>
  <si>
    <t>CR3 5UH</t>
  </si>
  <si>
    <t>2025-06-25 17:18:04 UTC</t>
  </si>
  <si>
    <t>Nn15 5az</t>
  </si>
  <si>
    <t>2025-06-25 17:21:33 UTC</t>
  </si>
  <si>
    <t>TN12 9GA</t>
  </si>
  <si>
    <t>2025-06-25 17:25:37 UTC</t>
  </si>
  <si>
    <t>Ca48at</t>
  </si>
  <si>
    <t>2025-06-25 17:26:40 UTC</t>
  </si>
  <si>
    <t>SL0 0QE</t>
  </si>
  <si>
    <t>2025-06-25 17:31:20 UTC</t>
  </si>
  <si>
    <t>2025-06-25 17:31:52 UTC</t>
  </si>
  <si>
    <t>LE65 2JD</t>
  </si>
  <si>
    <t>2025-06-25 17:36:05 UTC</t>
  </si>
  <si>
    <t>Ph33 7ef</t>
  </si>
  <si>
    <t>2025-06-25 17:36:35 UTC</t>
  </si>
  <si>
    <t>EH6 4NG</t>
  </si>
  <si>
    <t>2025-06-25 17:37:13 UTC</t>
  </si>
  <si>
    <t xml:space="preserve">KT18 7JX </t>
  </si>
  <si>
    <t>2025-06-25 17:38:49 UTC</t>
  </si>
  <si>
    <t>2025-06-25 17:39:58 UTC</t>
  </si>
  <si>
    <t>2025-06-25 17:41:52 UTC</t>
  </si>
  <si>
    <t>RH1 3FU</t>
  </si>
  <si>
    <t>2025-06-25 17:44:26 UTC</t>
  </si>
  <si>
    <t>Dn186hd</t>
  </si>
  <si>
    <t>2025-06-25 17:47:50 UTC</t>
  </si>
  <si>
    <t>LE5 1RS</t>
  </si>
  <si>
    <t>2025-06-25 17:50:46 UTC</t>
  </si>
  <si>
    <t>GL4 5ED</t>
  </si>
  <si>
    <t>2025-06-25 17:57:28 UTC</t>
  </si>
  <si>
    <t>2025-06-25 17:58:08 UTC</t>
  </si>
  <si>
    <t>DN31 2FB</t>
  </si>
  <si>
    <t>2025-06-25 17:58:18 UTC</t>
  </si>
  <si>
    <t>Pl305pt</t>
  </si>
  <si>
    <t>2025-06-25 18:04:42 UTC</t>
  </si>
  <si>
    <t>SO18 1HP</t>
  </si>
  <si>
    <t>2025-06-25 18:05:10 UTC</t>
  </si>
  <si>
    <t>IV35Rg</t>
  </si>
  <si>
    <t>2025-06-25 18:10:15 UTC</t>
  </si>
  <si>
    <t>2025-07-17 18:31:13 UTC</t>
  </si>
  <si>
    <t>2025-06-25 18:14:11 UTC</t>
  </si>
  <si>
    <t>NG34 9PB</t>
  </si>
  <si>
    <t>2025-06-25 18:18:24 UTC</t>
  </si>
  <si>
    <t>CA1 3UE</t>
  </si>
  <si>
    <t>2025-06-25 18:18:37 UTC</t>
  </si>
  <si>
    <t>N14 4UJ</t>
  </si>
  <si>
    <t>2025-06-25 18:23:25 UTC</t>
  </si>
  <si>
    <t>2025-06-25 18:31:28 UTC</t>
  </si>
  <si>
    <t>2025-06-25 18:34:39 UTC</t>
  </si>
  <si>
    <t>Pl18 9EN</t>
  </si>
  <si>
    <t>2025-06-25 18:37:52 UTC</t>
  </si>
  <si>
    <t>pa11xd</t>
  </si>
  <si>
    <t>2025-06-25 18:37:54 UTC</t>
  </si>
  <si>
    <t>SK7 1GD</t>
  </si>
  <si>
    <t>2025-06-25 18:40:34 UTC</t>
  </si>
  <si>
    <t>Ex12eq</t>
  </si>
  <si>
    <t>2025-06-25 18:41:06 UTC</t>
  </si>
  <si>
    <t>Cm3 3FT</t>
  </si>
  <si>
    <t>2025-06-25 18:41:11 UTC</t>
  </si>
  <si>
    <t>IV30 4HW</t>
  </si>
  <si>
    <t>2025-06-25 18:41:14 UTC</t>
  </si>
  <si>
    <t>PA9 1ED</t>
  </si>
  <si>
    <t>2025-06-25 18:43:33 UTC</t>
  </si>
  <si>
    <t>2025-06-25 18:44:40 UTC</t>
  </si>
  <si>
    <t>G77 6NZ</t>
  </si>
  <si>
    <t>2025-06-25 18:47:04 UTC</t>
  </si>
  <si>
    <t>LE5 2BA</t>
  </si>
  <si>
    <t>2025-06-25 18:53:25 UTC</t>
  </si>
  <si>
    <t>BH15 3AB</t>
  </si>
  <si>
    <t>2025-06-25 18:53:32 UTC</t>
  </si>
  <si>
    <t>2025-07-16 07:40:22 UTC</t>
  </si>
  <si>
    <t>G209bf</t>
  </si>
  <si>
    <t>2025-06-25 19:03:20 UTC</t>
  </si>
  <si>
    <t>2025-06-25 19:04:42 UTC</t>
  </si>
  <si>
    <t>SW19 7DY</t>
  </si>
  <si>
    <t>2025-06-25 19:10:08 UTC</t>
  </si>
  <si>
    <t>NE25 9UZ</t>
  </si>
  <si>
    <t>2025-06-25 19:16:33 UTC</t>
  </si>
  <si>
    <t>sg8 6ps</t>
  </si>
  <si>
    <t>2025-06-25 19:18:14 UTC</t>
  </si>
  <si>
    <t>G32 6NF</t>
  </si>
  <si>
    <t>2025-06-25 19:23:08 UTC</t>
  </si>
  <si>
    <t>IP20 9FA</t>
  </si>
  <si>
    <t>2025-06-25 19:24:03 UTC</t>
  </si>
  <si>
    <t>PE23 4PF</t>
  </si>
  <si>
    <t>2025-06-25 19:24:05 UTC</t>
  </si>
  <si>
    <t>cm2 9ba</t>
  </si>
  <si>
    <t>2025-06-25 19:27:21 UTC</t>
  </si>
  <si>
    <t>B45 8BF</t>
  </si>
  <si>
    <t>2025-06-25 19:28:40 UTC</t>
  </si>
  <si>
    <t>M229NS</t>
  </si>
  <si>
    <t>2025-06-25 19:34:04 UTC</t>
  </si>
  <si>
    <t>L239sz</t>
  </si>
  <si>
    <t>2025-06-25 19:43:19 UTC</t>
  </si>
  <si>
    <t>2025-06-25 20:02:48 UTC</t>
  </si>
  <si>
    <t>2025-06-25 19:45:54 UTC</t>
  </si>
  <si>
    <t>BH15 2AU</t>
  </si>
  <si>
    <t>2025-06-25 19:47:14 UTC</t>
  </si>
  <si>
    <t>Pa6 7jx</t>
  </si>
  <si>
    <t>2025-06-25 19:48:24 UTC</t>
  </si>
  <si>
    <t>2025-07-13 12:23:32 UTC</t>
  </si>
  <si>
    <t>2025-06-25 19:52:31 UTC</t>
  </si>
  <si>
    <t>NR13FU</t>
  </si>
  <si>
    <t>2025-06-25 19:52:40 UTC</t>
  </si>
  <si>
    <t>BS14 0SG</t>
  </si>
  <si>
    <t>2025-06-25 19:57:05 UTC</t>
  </si>
  <si>
    <t>ME4 5HT</t>
  </si>
  <si>
    <t>2025-06-25 20:02:17 UTC</t>
  </si>
  <si>
    <t>G66 3sb</t>
  </si>
  <si>
    <t>2025-06-25 20:03:30 UTC</t>
  </si>
  <si>
    <t>TW2 5RW</t>
  </si>
  <si>
    <t>2025-06-25 20:04:09 UTC</t>
  </si>
  <si>
    <t>2025-06-25 20:18:00 UTC</t>
  </si>
  <si>
    <t>NR7 0PF</t>
  </si>
  <si>
    <t>2025-06-25 20:20:01 UTC</t>
  </si>
  <si>
    <t>LE2 9NR</t>
  </si>
  <si>
    <t>2025-06-25 20:26:51 UTC</t>
  </si>
  <si>
    <t>RM11 1SP</t>
  </si>
  <si>
    <t>2025-06-25 20:29:10 UTC</t>
  </si>
  <si>
    <t>G14 9JR</t>
  </si>
  <si>
    <t>2025-06-25 20:41:30 UTC</t>
  </si>
  <si>
    <t>2025-06-25 20:41:56 UTC</t>
  </si>
  <si>
    <t>NE324UN</t>
  </si>
  <si>
    <t>2025-06-25 20:53:52 UTC</t>
  </si>
  <si>
    <t>CO3 3DY</t>
  </si>
  <si>
    <t>2025-06-25 20:54:32 UTC</t>
  </si>
  <si>
    <t>RM12 4LZ</t>
  </si>
  <si>
    <t>2025-06-25 20:59:27 UTC</t>
  </si>
  <si>
    <t>B90 4DN</t>
  </si>
  <si>
    <t>2025-06-25 21:00:22 UTC</t>
  </si>
  <si>
    <t>SE6 4BG</t>
  </si>
  <si>
    <t>2025-06-25 21:22:41 UTC</t>
  </si>
  <si>
    <t>2025-06-25 21:26:30 UTC</t>
  </si>
  <si>
    <t>IV26 2UE</t>
  </si>
  <si>
    <t>2025-06-25 21:39:57 UTC</t>
  </si>
  <si>
    <t>Ch444bx</t>
  </si>
  <si>
    <t>2025-06-25 21:49:40 UTC</t>
  </si>
  <si>
    <t>2025-06-25 21:56:22 UTC</t>
  </si>
  <si>
    <t>S61 1HJ</t>
  </si>
  <si>
    <t>2025-06-25 21:58:33 UTC</t>
  </si>
  <si>
    <t>IG7 5EF</t>
  </si>
  <si>
    <t>2025-06-25 22:04:14 UTC</t>
  </si>
  <si>
    <t>PA13 4JD</t>
  </si>
  <si>
    <t>2025-06-25 22:29:09 UTC</t>
  </si>
  <si>
    <t>G420EU</t>
  </si>
  <si>
    <t>2025-06-25 22:48:29 UTC</t>
  </si>
  <si>
    <t>TS190QY</t>
  </si>
  <si>
    <t>2025-06-25 23:34:50 UTC</t>
  </si>
  <si>
    <t>E1 2nd</t>
  </si>
  <si>
    <t>2025-06-26 02:26:44 UTC</t>
  </si>
  <si>
    <t>PA16 0UP</t>
  </si>
  <si>
    <t>2025-06-26 03:34:06 UTC</t>
  </si>
  <si>
    <t>EH6 6AN</t>
  </si>
  <si>
    <t>2025-06-26 03:47:08 UTC</t>
  </si>
  <si>
    <t xml:space="preserve">SS0 7HS </t>
  </si>
  <si>
    <t>2025-06-26 03:57:45 UTC</t>
  </si>
  <si>
    <t>SN1 1QG</t>
  </si>
  <si>
    <t>2025-06-26 04:04:49 UTC</t>
  </si>
  <si>
    <t>2025-06-26 05:24:37 UTC</t>
  </si>
  <si>
    <t>Le13 0jy</t>
  </si>
  <si>
    <t>2025-06-26 05:26:32 UTC</t>
  </si>
  <si>
    <t xml:space="preserve">G83 8jg </t>
  </si>
  <si>
    <t>2025-06-26 05:55:52 UTC</t>
  </si>
  <si>
    <t>L20 2DR</t>
  </si>
  <si>
    <t>2025-06-26 06:13:29 UTC</t>
  </si>
  <si>
    <t>LA2 0LB</t>
  </si>
  <si>
    <t>2025-06-26 06:14:36 UTC</t>
  </si>
  <si>
    <t>YO25 8LT</t>
  </si>
  <si>
    <t>2025-06-26 06:14:49 UTC</t>
  </si>
  <si>
    <t>2025-06-26 06:17:54 UTC</t>
  </si>
  <si>
    <t>2025-06-26 06:33:03 UTC</t>
  </si>
  <si>
    <t>2025-06-26 06:40:06 UTC</t>
  </si>
  <si>
    <t>ba3 2eb</t>
  </si>
  <si>
    <t>2025-06-26 06:48:20 UTC</t>
  </si>
  <si>
    <t>Bh15 2he</t>
  </si>
  <si>
    <t>2025-06-26 06:49:54 UTC</t>
  </si>
  <si>
    <t>2025-06-26 06:52:50 UTC</t>
  </si>
  <si>
    <t>2025-06-26 06:57:20 UTC</t>
  </si>
  <si>
    <t>cm12eb</t>
  </si>
  <si>
    <t>2025-06-26 07:01:54 UTC</t>
  </si>
  <si>
    <t>CM145UZ</t>
  </si>
  <si>
    <t>2025-06-26 07:04:46 UTC</t>
  </si>
  <si>
    <t>2025-07-07 06:54:17 UTC</t>
  </si>
  <si>
    <t>IV308TP</t>
  </si>
  <si>
    <t>2025-06-26 07:14:08 UTC</t>
  </si>
  <si>
    <t>BR15PZ</t>
  </si>
  <si>
    <t>2025-06-26 07:28:07 UTC</t>
  </si>
  <si>
    <t>Pa91ds</t>
  </si>
  <si>
    <t>2025-06-26 07:30:56 UTC</t>
  </si>
  <si>
    <t xml:space="preserve">PA91ED </t>
  </si>
  <si>
    <t>2025-06-26 07:31:24 UTC</t>
  </si>
  <si>
    <t>PA9 1AW</t>
  </si>
  <si>
    <t>2025-06-26 07:36:42 UTC</t>
  </si>
  <si>
    <t xml:space="preserve">Se14 5jg </t>
  </si>
  <si>
    <t>2025-06-26 07:39:17 UTC</t>
  </si>
  <si>
    <t>SG1 3SE</t>
  </si>
  <si>
    <t>2025-06-26 07:56:52 UTC</t>
  </si>
  <si>
    <t>ML7 4BT</t>
  </si>
  <si>
    <t>2025-06-26 07:59:27 UTC</t>
  </si>
  <si>
    <t>cb245hg</t>
  </si>
  <si>
    <t>2025-06-26 08:01:03 UTC</t>
  </si>
  <si>
    <t>TA35JZ</t>
  </si>
  <si>
    <t>2025-06-26 08:06:36 UTC</t>
  </si>
  <si>
    <t>2025-06-26 08:07:19 UTC</t>
  </si>
  <si>
    <t>ln5 9qg</t>
  </si>
  <si>
    <t>2025-06-26 09:27:08 UTC</t>
  </si>
  <si>
    <t>PA5 0NU</t>
  </si>
  <si>
    <t>2025-06-26 09:36:10 UTC</t>
  </si>
  <si>
    <t>BR4 9EB</t>
  </si>
  <si>
    <t>2025-06-26 09:41:16 UTC</t>
  </si>
  <si>
    <t>NN3 8UH</t>
  </si>
  <si>
    <t>2025-06-26 09:47:23 UTC</t>
  </si>
  <si>
    <t>2025-06-26 09:47:56 UTC</t>
  </si>
  <si>
    <t>CW9 8XB</t>
  </si>
  <si>
    <t>2025-06-26 09:52:10 UTC</t>
  </si>
  <si>
    <t>SW19 4NY</t>
  </si>
  <si>
    <t>2025-06-26 09:55:44 UTC</t>
  </si>
  <si>
    <t xml:space="preserve">NN46FJ </t>
  </si>
  <si>
    <t>2025-06-26 10:03:41 UTC</t>
  </si>
  <si>
    <t>SE25 4JT</t>
  </si>
  <si>
    <t>2025-06-26 10:04:34 UTC</t>
  </si>
  <si>
    <t>NE20 9EJ</t>
  </si>
  <si>
    <t>2025-06-26 10:12:12 UTC</t>
  </si>
  <si>
    <t>IV30 6GS</t>
  </si>
  <si>
    <t>2025-06-26 10:15:45 UTC</t>
  </si>
  <si>
    <t>BH18 9LB</t>
  </si>
  <si>
    <t>2025-06-26 10:22:23 UTC</t>
  </si>
  <si>
    <t>TW3 4DN</t>
  </si>
  <si>
    <t>2025-06-26 10:22:46 UTC</t>
  </si>
  <si>
    <t>SW191LP</t>
  </si>
  <si>
    <t>2025-06-26 10:29:10 UTC</t>
  </si>
  <si>
    <t>2025-07-03 10:25:29 UTC</t>
  </si>
  <si>
    <t>G46 6DG</t>
  </si>
  <si>
    <t>2025-06-26 10:33:30 UTC</t>
  </si>
  <si>
    <t>SE16 7AR</t>
  </si>
  <si>
    <t>2025-06-26 10:38:28 UTC</t>
  </si>
  <si>
    <t>Hu14 3nd</t>
  </si>
  <si>
    <t>2025-06-26 11:33:53 UTC</t>
  </si>
  <si>
    <t>CT21 5TT</t>
  </si>
  <si>
    <t>2025-06-26 11:57:26 UTC</t>
  </si>
  <si>
    <t>2025-06-26 12:02:06 UTC</t>
  </si>
  <si>
    <t>2025-06-26 12:03:16 UTC</t>
  </si>
  <si>
    <t>WC2B 5SU</t>
  </si>
  <si>
    <t>2025-06-26 12:47:32 UTC</t>
  </si>
  <si>
    <t>Np19 7nh</t>
  </si>
  <si>
    <t>2025-06-26 12:57:04 UTC</t>
  </si>
  <si>
    <t>eh28 8QD</t>
  </si>
  <si>
    <t>2025-06-26 13:16:22 UTC</t>
  </si>
  <si>
    <t>SE13 6TB</t>
  </si>
  <si>
    <t>2025-06-26 13:26:12 UTC</t>
  </si>
  <si>
    <t xml:space="preserve">EH25 9BF </t>
  </si>
  <si>
    <t>2025-06-26 13:28:36 UTC</t>
  </si>
  <si>
    <t>CF40 1NY</t>
  </si>
  <si>
    <t>2025-06-26 13:34:36 UTC</t>
  </si>
  <si>
    <t>2025-06-26 13:55:19 UTC</t>
  </si>
  <si>
    <t>LU74UQ</t>
  </si>
  <si>
    <t>2025-06-26 14:11:34 UTC</t>
  </si>
  <si>
    <t>SG5 3BY</t>
  </si>
  <si>
    <t>2025-06-26 14:23:29 UTC</t>
  </si>
  <si>
    <t>G78 2FA</t>
  </si>
  <si>
    <t>2025-06-26 14:24:38 UTC</t>
  </si>
  <si>
    <t>2025-06-26 14:30:04 UTC</t>
  </si>
  <si>
    <t>RM164ES</t>
  </si>
  <si>
    <t>2025-06-26 14:33:08 UTC</t>
  </si>
  <si>
    <t>B9 5LU</t>
  </si>
  <si>
    <t>2025-06-26 14:33:34 UTC</t>
  </si>
  <si>
    <t>G76 8LZ</t>
  </si>
  <si>
    <t>2025-06-26 14:33:41 UTC</t>
  </si>
  <si>
    <t>B23 7BB</t>
  </si>
  <si>
    <t>2025-06-26 14:37:10 UTC</t>
  </si>
  <si>
    <t>Sg3 6fr</t>
  </si>
  <si>
    <t>2025-06-26 14:39:51 UTC</t>
  </si>
  <si>
    <t>dy1</t>
  </si>
  <si>
    <t>2025-06-26 14:41:14 UTC</t>
  </si>
  <si>
    <t>DL6 2QB</t>
  </si>
  <si>
    <t>2025-06-26 14:43:23 UTC</t>
  </si>
  <si>
    <t>Tn341nn</t>
  </si>
  <si>
    <t>2025-06-26 14:48:22 UTC</t>
  </si>
  <si>
    <t>EH6 4UJ</t>
  </si>
  <si>
    <t>2025-06-26 14:49:35 UTC</t>
  </si>
  <si>
    <t>2025-06-26 14:52:13 UTC</t>
  </si>
  <si>
    <t>BN16 1QU</t>
  </si>
  <si>
    <t>2025-06-26 14:53:39 UTC</t>
  </si>
  <si>
    <t>2025-06-26 14:54:55 UTC</t>
  </si>
  <si>
    <t>RG424gw</t>
  </si>
  <si>
    <t>2025-06-26 14:55:40 UTC</t>
  </si>
  <si>
    <t>SP10 3BT</t>
  </si>
  <si>
    <t>2025-06-26 14:57:52 UTC</t>
  </si>
  <si>
    <t>L3 8EW</t>
  </si>
  <si>
    <t>2025-06-26 14:58:42 UTC</t>
  </si>
  <si>
    <t>le2 4fu</t>
  </si>
  <si>
    <t>2025-06-26 15:03:47 UTC</t>
  </si>
  <si>
    <t>BH14 0HR</t>
  </si>
  <si>
    <t>2025-06-26 15:04:27 UTC</t>
  </si>
  <si>
    <t>Ws14 9sz</t>
  </si>
  <si>
    <t>2025-06-26 15:06:32 UTC</t>
  </si>
  <si>
    <t>Da12 3jy</t>
  </si>
  <si>
    <t>2025-06-26 15:08:19 UTC</t>
  </si>
  <si>
    <t>cm6 3hq</t>
  </si>
  <si>
    <t>2025-06-26 15:11:38 UTC</t>
  </si>
  <si>
    <t>BH15 3JF</t>
  </si>
  <si>
    <t>2025-06-26 15:21:00 UTC</t>
  </si>
  <si>
    <t>Rg15sb</t>
  </si>
  <si>
    <t>2025-06-26 15:25:01 UTC</t>
  </si>
  <si>
    <t>BR1 1EX</t>
  </si>
  <si>
    <t>2025-06-26 15:27:55 UTC</t>
  </si>
  <si>
    <t>Yo167nu</t>
  </si>
  <si>
    <t>2025-06-26 15:28:06 UTC</t>
  </si>
  <si>
    <t>Ta7 2tg</t>
  </si>
  <si>
    <t>2025-06-26 15:31:12 UTC</t>
  </si>
  <si>
    <t>N9 8PL</t>
  </si>
  <si>
    <t>2025-06-26 15:33:40 UTC</t>
  </si>
  <si>
    <t xml:space="preserve">Eh558rz </t>
  </si>
  <si>
    <t>2025-06-26 15:36:44 UTC</t>
  </si>
  <si>
    <t>YO1 6EA</t>
  </si>
  <si>
    <t>2025-06-26 15:39:05 UTC</t>
  </si>
  <si>
    <t>BR8 7HQ</t>
  </si>
  <si>
    <t>2025-06-26 15:39:48 UTC</t>
  </si>
  <si>
    <t>G46 6LE</t>
  </si>
  <si>
    <t>2025-06-26 15:40:47 UTC</t>
  </si>
  <si>
    <t>2025-07-14 13:29:48 UTC</t>
  </si>
  <si>
    <t>Po63ar</t>
  </si>
  <si>
    <t>2025-06-26 15:42:45 UTC</t>
  </si>
  <si>
    <t>HA7 1fx</t>
  </si>
  <si>
    <t>2025-06-26 15:46:26 UTC</t>
  </si>
  <si>
    <t>2025-06-26 15:46:46 UTC</t>
  </si>
  <si>
    <t xml:space="preserve">CB1 9DB </t>
  </si>
  <si>
    <t>2025-06-26 15:47:06 UTC</t>
  </si>
  <si>
    <t>Se61dz</t>
  </si>
  <si>
    <t>2025-06-26 15:47:11 UTC</t>
  </si>
  <si>
    <t xml:space="preserve">Cb6 1de </t>
  </si>
  <si>
    <t>2025-06-26 15:48:47 UTC</t>
  </si>
  <si>
    <t>G46 6BT</t>
  </si>
  <si>
    <t>2025-06-26 15:48:45 UTC</t>
  </si>
  <si>
    <t>2025-06-26 15:48:58 UTC</t>
  </si>
  <si>
    <t>Ta27pt</t>
  </si>
  <si>
    <t>2025-06-26 15:50:46 UTC</t>
  </si>
  <si>
    <t>2025-06-26 15:53:44 UTC</t>
  </si>
  <si>
    <t>so31 4rh</t>
  </si>
  <si>
    <t>2025-06-26 15:59:54 UTC</t>
  </si>
  <si>
    <t>SE6 4DQ</t>
  </si>
  <si>
    <t>2025-06-26 16:02:56 UTC</t>
  </si>
  <si>
    <t>NW11 6DX</t>
  </si>
  <si>
    <t>2025-06-26 16:07:05 UTC</t>
  </si>
  <si>
    <t>TS4 2DX</t>
  </si>
  <si>
    <t>2025-06-26 16:15:10 UTC</t>
  </si>
  <si>
    <t>G77 6FB</t>
  </si>
  <si>
    <t>2025-06-26 16:21:42 UTC</t>
  </si>
  <si>
    <t>BB6 3WU</t>
  </si>
  <si>
    <t>2025-06-26 16:23:25 UTC</t>
  </si>
  <si>
    <t>BD6 3WU</t>
  </si>
  <si>
    <t>2025-06-26 16:24:52 UTC</t>
  </si>
  <si>
    <t>Bd207eu</t>
  </si>
  <si>
    <t>2025-06-26 16:26:49 UTC</t>
  </si>
  <si>
    <t>WF4 6JG</t>
  </si>
  <si>
    <t>2025-06-26 16:31:40 UTC</t>
  </si>
  <si>
    <t>CM15 8JJ</t>
  </si>
  <si>
    <t>2025-06-26 16:42:26 UTC</t>
  </si>
  <si>
    <t>TN22 3AP</t>
  </si>
  <si>
    <t>2025-06-26 16:44:55 UTC</t>
  </si>
  <si>
    <t>LE8 9EA</t>
  </si>
  <si>
    <t>2025-06-26 16:47:18 UTC</t>
  </si>
  <si>
    <t>NP19 7SE</t>
  </si>
  <si>
    <t>2025-06-26 16:47:27 UTC</t>
  </si>
  <si>
    <t>Nr30 5ez</t>
  </si>
  <si>
    <t>2025-06-26 16:55:21 UTC</t>
  </si>
  <si>
    <t>HU4 6UE</t>
  </si>
  <si>
    <t>2025-06-26 16:57:30 UTC</t>
  </si>
  <si>
    <t>BS16 7NL</t>
  </si>
  <si>
    <t>2025-06-26 16:59:43 UTC</t>
  </si>
  <si>
    <t>2025-06-26 17:00:13 UTC</t>
  </si>
  <si>
    <t>BN21 2XL</t>
  </si>
  <si>
    <t>2025-06-26 17:03:21 UTC</t>
  </si>
  <si>
    <t>EH15 2RQ</t>
  </si>
  <si>
    <t>2025-06-26 17:07:54 UTC</t>
  </si>
  <si>
    <t>BS22 7TE</t>
  </si>
  <si>
    <t>2025-06-26 17:08:08 UTC</t>
  </si>
  <si>
    <t>2025-07-15 18:06:31 UTC</t>
  </si>
  <si>
    <t>HP108DT</t>
  </si>
  <si>
    <t>2025-06-26 17:09:05 UTC</t>
  </si>
  <si>
    <t>DL15 9FQ</t>
  </si>
  <si>
    <t>2025-06-26 17:11:34 UTC</t>
  </si>
  <si>
    <t>Ne25 9xa</t>
  </si>
  <si>
    <t>2025-06-26 17:19:04 UTC</t>
  </si>
  <si>
    <t>Ne159rd</t>
  </si>
  <si>
    <t>2025-06-26 17:26:35 UTC</t>
  </si>
  <si>
    <t>NW6 5PA</t>
  </si>
  <si>
    <t>2025-06-26 17:28:44 UTC</t>
  </si>
  <si>
    <t>NR25 6RT</t>
  </si>
  <si>
    <t>2025-06-26 17:31:41 UTC</t>
  </si>
  <si>
    <t>05-120</t>
  </si>
  <si>
    <t>2025-06-26 17:33:08 UTC</t>
  </si>
  <si>
    <t>Cm17 9db</t>
  </si>
  <si>
    <t>2025-06-26 17:33:13 UTC</t>
  </si>
  <si>
    <t>LE67 2JB</t>
  </si>
  <si>
    <t>2025-06-26 17:36:57 UTC</t>
  </si>
  <si>
    <t>E2 8RU</t>
  </si>
  <si>
    <t>2025-06-26 17:37:11 UTC</t>
  </si>
  <si>
    <t>NE63TB</t>
  </si>
  <si>
    <t>2025-06-26 17:43:21 UTC</t>
  </si>
  <si>
    <t>Pa91ag</t>
  </si>
  <si>
    <t>2025-06-26 17:45:17 UTC</t>
  </si>
  <si>
    <t>2025-06-26 17:52:44 UTC</t>
  </si>
  <si>
    <t>2025-06-28 08:14:08 UTC</t>
  </si>
  <si>
    <t>SE9 1HY</t>
  </si>
  <si>
    <t>2025-06-26 17:58:09 UTC</t>
  </si>
  <si>
    <t>IV30 5PY</t>
  </si>
  <si>
    <t>2025-06-26 17:58:23 UTC</t>
  </si>
  <si>
    <t>2025-06-26 18:01:21 UTC</t>
  </si>
  <si>
    <t>2025-06-26 18:03:39 UTC</t>
  </si>
  <si>
    <t xml:space="preserve">Ph28lg </t>
  </si>
  <si>
    <t>2025-06-26 18:11:15 UTC</t>
  </si>
  <si>
    <t>IP221DA</t>
  </si>
  <si>
    <t>2025-06-26 18:12:29 UTC</t>
  </si>
  <si>
    <t>KY103YP</t>
  </si>
  <si>
    <t>2025-06-26 18:17:08 UTC</t>
  </si>
  <si>
    <t>GU29 9PQ</t>
  </si>
  <si>
    <t>2025-06-26 18:17:53 UTC</t>
  </si>
  <si>
    <t>CH3 8LW</t>
  </si>
  <si>
    <t>2025-06-26 18:20:41 UTC</t>
  </si>
  <si>
    <t>2025-06-26 18:21:24 UTC</t>
  </si>
  <si>
    <t>2025-07-16 11:58:28 UTC</t>
  </si>
  <si>
    <t>CO3 9BT</t>
  </si>
  <si>
    <t>2025-06-26 18:21:43 UTC</t>
  </si>
  <si>
    <t>Ba20 2ge</t>
  </si>
  <si>
    <t xml:space="preserve">LN59RF </t>
  </si>
  <si>
    <t>2025-06-26 18:27:09 UTC</t>
  </si>
  <si>
    <t>BH151TS</t>
  </si>
  <si>
    <t>2025-06-26 18:28:40 UTC</t>
  </si>
  <si>
    <t>BR6 8BZ</t>
  </si>
  <si>
    <t>2025-06-26 18:33:17 UTC</t>
  </si>
  <si>
    <t>2025-07-13 21:54:13 UTC</t>
  </si>
  <si>
    <t>2025-06-26 18:34:55 UTC</t>
  </si>
  <si>
    <t>DE55 6EW</t>
  </si>
  <si>
    <t>2025-06-26 18:42:37 UTC</t>
  </si>
  <si>
    <t>HP43EE</t>
  </si>
  <si>
    <t>2025-06-26 18:43:36 UTC</t>
  </si>
  <si>
    <t>2025-06-26 18:46:19 UTC</t>
  </si>
  <si>
    <t>2025-06-26 18:50:04 UTC</t>
  </si>
  <si>
    <t>2025-07-16 12:14:59 UTC</t>
  </si>
  <si>
    <t xml:space="preserve">IV30 6GL </t>
  </si>
  <si>
    <t>2025-06-26 18:50:46 UTC</t>
  </si>
  <si>
    <t>SK6 5AR</t>
  </si>
  <si>
    <t>2025-06-26 18:55:22 UTC</t>
  </si>
  <si>
    <t>2025-06-26 18:57:50 UTC</t>
  </si>
  <si>
    <t>BH23 3HG</t>
  </si>
  <si>
    <t>2025-06-26 18:58:13 UTC</t>
  </si>
  <si>
    <t xml:space="preserve">Cm0 7fq </t>
  </si>
  <si>
    <t>2025-06-26 19:03:23 UTC</t>
  </si>
  <si>
    <t>HP17 8AP</t>
  </si>
  <si>
    <t>2025-06-26 19:07:47 UTC</t>
  </si>
  <si>
    <t>2025-06-26 19:12:45 UTC</t>
  </si>
  <si>
    <t>LE1 2GX</t>
  </si>
  <si>
    <t>2025-06-26 19:16:13 UTC</t>
  </si>
  <si>
    <t>LE3 8BD</t>
  </si>
  <si>
    <t>2025-06-26 19:18:02 UTC</t>
  </si>
  <si>
    <t>Eh151nr</t>
  </si>
  <si>
    <t>2025-06-26 19:19:38 UTC</t>
  </si>
  <si>
    <t>TR13RX</t>
  </si>
  <si>
    <t>2025-06-26 19:21:37 UTC</t>
  </si>
  <si>
    <t>M22 9rl</t>
  </si>
  <si>
    <t>2025-06-26 19:28:51 UTC</t>
  </si>
  <si>
    <t>EH17 8LG</t>
  </si>
  <si>
    <t>2025-06-26 19:34:36 UTC</t>
  </si>
  <si>
    <t xml:space="preserve">WR7 4LS </t>
  </si>
  <si>
    <t>2025-06-26 19:35:21 UTC</t>
  </si>
  <si>
    <t>ME15 9QL</t>
  </si>
  <si>
    <t>2025-06-26 19:38:17 UTC</t>
  </si>
  <si>
    <t>2025-06-26 19:39:52 UTC</t>
  </si>
  <si>
    <t>NN11 2ND</t>
  </si>
  <si>
    <t>2025-06-26 19:42:00 UTC</t>
  </si>
  <si>
    <t>RM13 7PA</t>
  </si>
  <si>
    <t>2025-06-26 19:53:11 UTC</t>
  </si>
  <si>
    <t>WV2 1HG</t>
  </si>
  <si>
    <t>2025-06-26 19:54:15 UTC</t>
  </si>
  <si>
    <t>S45 0LL</t>
  </si>
  <si>
    <t>2025-06-26 19:54:51 UTC</t>
  </si>
  <si>
    <t>SE6 4SA</t>
  </si>
  <si>
    <t>2025-06-26 19:55:41 UTC</t>
  </si>
  <si>
    <t>BH153HP</t>
  </si>
  <si>
    <t>2025-06-26 19:59:27 UTC</t>
  </si>
  <si>
    <t>ME16 8FB</t>
  </si>
  <si>
    <t>2025-06-26 20:02:50 UTC</t>
  </si>
  <si>
    <t>SP4 0AA</t>
  </si>
  <si>
    <t>2025-06-26 20:06:02 UTC</t>
  </si>
  <si>
    <t>DA2 6LW</t>
  </si>
  <si>
    <t>2025-06-26 20:08:16 UTC</t>
  </si>
  <si>
    <t>2025-06-26 20:09:41 UTC</t>
  </si>
  <si>
    <t>Kt13 9 we</t>
  </si>
  <si>
    <t>2025-06-26 20:31:23 UTC</t>
  </si>
  <si>
    <t>Ox29 9NP</t>
  </si>
  <si>
    <t>2025-06-26 20:42:54 UTC</t>
  </si>
  <si>
    <t>HG5 0tr</t>
  </si>
  <si>
    <t>2025-06-26 20:51:47 UTC</t>
  </si>
  <si>
    <t>RG42 1AF</t>
  </si>
  <si>
    <t>2025-06-26 20:56:18 UTC</t>
  </si>
  <si>
    <t xml:space="preserve">Hp217eh </t>
  </si>
  <si>
    <t>2025-06-26 20:58:19 UTC</t>
  </si>
  <si>
    <t xml:space="preserve">SS13 2EP </t>
  </si>
  <si>
    <t>2025-06-26 20:59:57 UTC</t>
  </si>
  <si>
    <t>LE12 8HD</t>
  </si>
  <si>
    <t>2025-06-26 21:07:05 UTC</t>
  </si>
  <si>
    <t>WF7 6AX</t>
  </si>
  <si>
    <t>2025-06-26 21:10:41 UTC</t>
  </si>
  <si>
    <t>De117DJ</t>
  </si>
  <si>
    <t>2025-06-26 21:43:27 UTC</t>
  </si>
  <si>
    <t>Ll28 5su</t>
  </si>
  <si>
    <t>2025-06-26 22:12:04 UTC</t>
  </si>
  <si>
    <t>RG30 1FA</t>
  </si>
  <si>
    <t>2025-06-26 22:14:15 UTC</t>
  </si>
  <si>
    <t>LE10 2AF</t>
  </si>
  <si>
    <t>2025-06-26 23:45:14 UTC</t>
  </si>
  <si>
    <t xml:space="preserve">M229GR </t>
  </si>
  <si>
    <t>2025-06-27 03:23:46 UTC</t>
  </si>
  <si>
    <t>HP13 7JH</t>
  </si>
  <si>
    <t>2025-06-27 05:47:07 UTC</t>
  </si>
  <si>
    <t>2025-06-27 05:51:14 UTC</t>
  </si>
  <si>
    <t>WC1R 4EH</t>
  </si>
  <si>
    <t>2025-06-27 06:17:36 UTC</t>
  </si>
  <si>
    <t>NP20 3AN</t>
  </si>
  <si>
    <t>2025-06-27 06:27:06 UTC</t>
  </si>
  <si>
    <t>PL145NY</t>
  </si>
  <si>
    <t>2025-06-27 06:29:16 UTC</t>
  </si>
  <si>
    <t>2025-06-27 06:31:26 UTC</t>
  </si>
  <si>
    <t>BH15 2ft</t>
  </si>
  <si>
    <t>2025-06-27 06:45:42 UTC</t>
  </si>
  <si>
    <t>2025-06-27 06:47:12 UTC</t>
  </si>
  <si>
    <t>Ha4 6pb</t>
  </si>
  <si>
    <t>2025-06-27 06:57:43 UTC</t>
  </si>
  <si>
    <t>PL20 7AH</t>
  </si>
  <si>
    <t>2025-06-27 07:11:18 UTC</t>
  </si>
  <si>
    <t>SE4 1DT</t>
  </si>
  <si>
    <t>2025-06-27 07:25:37 UTC</t>
  </si>
  <si>
    <t>SA61 1BY</t>
  </si>
  <si>
    <t>2025-06-27 07:42:08 UTC</t>
  </si>
  <si>
    <t>DN162JW</t>
  </si>
  <si>
    <t>2025-06-27 07:55:01 UTC</t>
  </si>
  <si>
    <t>CV11 4qs</t>
  </si>
  <si>
    <t>2025-06-27 07:58:00 UTC</t>
  </si>
  <si>
    <t>HP4 1DW</t>
  </si>
  <si>
    <t>2025-06-27 08:09:42 UTC</t>
  </si>
  <si>
    <t xml:space="preserve">Sg1 4hf </t>
  </si>
  <si>
    <t>2025-06-27 08:11:05 UTC</t>
  </si>
  <si>
    <t>Ox76jq</t>
  </si>
  <si>
    <t>2025-06-27 08:18:36 UTC</t>
  </si>
  <si>
    <t>EH6 4Un</t>
  </si>
  <si>
    <t>2025-06-27 08:23:55 UTC</t>
  </si>
  <si>
    <t>CA289BN</t>
  </si>
  <si>
    <t>2025-06-27 08:27:01 UTC</t>
  </si>
  <si>
    <t>Ph10 7AF</t>
  </si>
  <si>
    <t>2025-06-27 08:38:03 UTC</t>
  </si>
  <si>
    <t xml:space="preserve">NR30 4NS </t>
  </si>
  <si>
    <t>2025-06-27 08:41:23 UTC</t>
  </si>
  <si>
    <t>DN20 0JW</t>
  </si>
  <si>
    <t>2025-06-27 08:52:36 UTC</t>
  </si>
  <si>
    <t xml:space="preserve">EH166YR </t>
  </si>
  <si>
    <t>2025-06-27 08:52:53 UTC</t>
  </si>
  <si>
    <t>YO31 0QW</t>
  </si>
  <si>
    <t>2025-06-27 08:55:14 UTC</t>
  </si>
  <si>
    <t>2025-07-16 07:32:21 UTC</t>
  </si>
  <si>
    <t>S265RG</t>
  </si>
  <si>
    <t>2025-06-27 09:11:31 UTC</t>
  </si>
  <si>
    <t>JE2 4TF</t>
  </si>
  <si>
    <t>2025-06-27 09:17:52 UTC</t>
  </si>
  <si>
    <t>2025-06-28 12:18:02 UTC</t>
  </si>
  <si>
    <t>EH33 2JT</t>
  </si>
  <si>
    <t>2025-06-27 09:24:48 UTC</t>
  </si>
  <si>
    <t>2025-06-27 09:27:03 UTC</t>
  </si>
  <si>
    <t>WV5 8EN</t>
  </si>
  <si>
    <t>2025-06-27 09:28:52 UTC</t>
  </si>
  <si>
    <t>KT12 5AZ</t>
  </si>
  <si>
    <t>2025-06-27 09:41:15 UTC</t>
  </si>
  <si>
    <t>TN13 3QU</t>
  </si>
  <si>
    <t>2025-06-27 09:44:54 UTC</t>
  </si>
  <si>
    <t>W5 5TH</t>
  </si>
  <si>
    <t>2025-06-27 09:49:27 UTC</t>
  </si>
  <si>
    <t>PH2</t>
  </si>
  <si>
    <t>2025-06-27 10:02:03 UTC</t>
  </si>
  <si>
    <t>2025-07-13 15:12:57 UTC</t>
  </si>
  <si>
    <t>CH2 3EU</t>
  </si>
  <si>
    <t>2025-06-27 10:06:39 UTC</t>
  </si>
  <si>
    <t>CF827QA</t>
  </si>
  <si>
    <t>2025-06-27 10:10:47 UTC</t>
  </si>
  <si>
    <t>2025-06-27 10:16:39 UTC</t>
  </si>
  <si>
    <t>EH249EX</t>
  </si>
  <si>
    <t>2025-06-27 10:20:34 UTC</t>
  </si>
  <si>
    <t>AB387QZ</t>
  </si>
  <si>
    <t>2025-06-27 10:47:52 UTC</t>
  </si>
  <si>
    <t>TSs233LH</t>
  </si>
  <si>
    <t>2025-06-27 10:50:09 UTC</t>
  </si>
  <si>
    <t>OL11 2DY</t>
  </si>
  <si>
    <t>2025-06-27 10:51:09 UTC</t>
  </si>
  <si>
    <t>BR51JE</t>
  </si>
  <si>
    <t>2025-06-27 10:51:36 UTC</t>
  </si>
  <si>
    <t>TD9 9PA</t>
  </si>
  <si>
    <t>2025-06-27 10:57:51 UTC</t>
  </si>
  <si>
    <t>G33 4SN</t>
  </si>
  <si>
    <t>2025-06-27 11:05:27 UTC</t>
  </si>
  <si>
    <t>DA8 1LN</t>
  </si>
  <si>
    <t>2025-06-27 11:15:19 UTC</t>
  </si>
  <si>
    <t>Me15</t>
  </si>
  <si>
    <t>2025-06-27 11:19:17 UTC</t>
  </si>
  <si>
    <t>wa15 8bh</t>
  </si>
  <si>
    <t>2025-06-27 11:21:55 UTC</t>
  </si>
  <si>
    <t xml:space="preserve">ME15 </t>
  </si>
  <si>
    <t>2025-06-27 11:23:29 UTC</t>
  </si>
  <si>
    <t>2025-06-27 11:28:40 UTC</t>
  </si>
  <si>
    <t>Hp2 7rf</t>
  </si>
  <si>
    <t>2025-06-27 11:49:01 UTC</t>
  </si>
  <si>
    <t>ML4 1TB</t>
  </si>
  <si>
    <t>2025-06-27 12:05:31 UTC</t>
  </si>
  <si>
    <t>SP3 4EL</t>
  </si>
  <si>
    <t>2025-06-27 12:06:37 UTC</t>
  </si>
  <si>
    <t>2025-06-27 12:07:53 UTC</t>
  </si>
  <si>
    <t>2025-06-27 12:08:36 UTC</t>
  </si>
  <si>
    <t>2025-06-27 12:10:16 UTC</t>
  </si>
  <si>
    <t>2025-06-27 12:12:11 UTC</t>
  </si>
  <si>
    <t>KY5 8EP</t>
  </si>
  <si>
    <t>2025-06-27 12:13:25 UTC</t>
  </si>
  <si>
    <t>2025-06-27 12:19:03 UTC</t>
  </si>
  <si>
    <t>2025-06-27 12:25:30 UTC</t>
  </si>
  <si>
    <t>2025-06-27 12:33:33 UTC</t>
  </si>
  <si>
    <t>LS12 5EX</t>
  </si>
  <si>
    <t>2025-06-27 12:42:52 UTC</t>
  </si>
  <si>
    <t>WS15 1AY</t>
  </si>
  <si>
    <t>2025-06-27 12:47:41 UTC</t>
  </si>
  <si>
    <t>PO38 1NJ</t>
  </si>
  <si>
    <t>2025-06-27 12:58:30 UTC</t>
  </si>
  <si>
    <t>BH12 4FD</t>
  </si>
  <si>
    <t>2025-06-27 13:01:15 UTC</t>
  </si>
  <si>
    <t>WV22BJ</t>
  </si>
  <si>
    <t>2025-06-27 13:09:47 UTC</t>
  </si>
  <si>
    <t>PR83NN</t>
  </si>
  <si>
    <t>2025-06-27 13:15:36 UTC</t>
  </si>
  <si>
    <t>BS48 2SN</t>
  </si>
  <si>
    <t>2025-06-27 13:21:48 UTC</t>
  </si>
  <si>
    <t>OX3 0EW</t>
  </si>
  <si>
    <t>2025-06-27 13:37:12 UTC</t>
  </si>
  <si>
    <t>S9 3SP</t>
  </si>
  <si>
    <t>2025-06-27 13:41:50 UTC</t>
  </si>
  <si>
    <t>PA9 1AR</t>
  </si>
  <si>
    <t>2025-06-27 14:09:26 UTC</t>
  </si>
  <si>
    <t>PE29 1PB</t>
  </si>
  <si>
    <t>2025-06-27 14:14:28 UTC</t>
  </si>
  <si>
    <t>CW8 2pu</t>
  </si>
  <si>
    <t>2025-06-27 14:16:10 UTC</t>
  </si>
  <si>
    <t>HU15 2PH</t>
  </si>
  <si>
    <t>2025-06-27 14:21:32 UTC</t>
  </si>
  <si>
    <t>PA4 8LY</t>
  </si>
  <si>
    <t>2025-06-27 14:22:13 UTC</t>
  </si>
  <si>
    <t>G27EA</t>
  </si>
  <si>
    <t>2025-06-27 14:22:33 UTC</t>
  </si>
  <si>
    <t>ne2 3ar</t>
  </si>
  <si>
    <t>2025-06-27 14:22:49 UTC</t>
  </si>
  <si>
    <t xml:space="preserve">LL30 3ER </t>
  </si>
  <si>
    <t>2025-06-27 14:23:43 UTC</t>
  </si>
  <si>
    <t>CR0 6Eu</t>
  </si>
  <si>
    <t>2025-06-27 14:29:56 UTC</t>
  </si>
  <si>
    <t>Bt61 8aj</t>
  </si>
  <si>
    <t>2025-06-27 14:39:14 UTC</t>
  </si>
  <si>
    <t>TN9 1NS</t>
  </si>
  <si>
    <t>2025-06-27 14:40:12 UTC</t>
  </si>
  <si>
    <t>BH21 3UL</t>
  </si>
  <si>
    <t>2025-06-27 14:45:34 UTC</t>
  </si>
  <si>
    <t xml:space="preserve">Tn27 9aq </t>
  </si>
  <si>
    <t>2025-06-27 14:45:55 UTC</t>
  </si>
  <si>
    <t>2025-06-27 14:49:12 UTC</t>
  </si>
  <si>
    <t>2025-06-27 14:50:01 UTC</t>
  </si>
  <si>
    <t>BN44 3SG</t>
  </si>
  <si>
    <t>2025-06-27 14:51:35 UTC</t>
  </si>
  <si>
    <t>G768AT</t>
  </si>
  <si>
    <t>2025-06-27 14:53:41 UTC</t>
  </si>
  <si>
    <t>KY13 8RE</t>
  </si>
  <si>
    <t>2025-06-27 14:56:38 UTC</t>
  </si>
  <si>
    <t xml:space="preserve">Ox18 1tu </t>
  </si>
  <si>
    <t>2025-06-27 15:00:28 UTC</t>
  </si>
  <si>
    <t>Sg1 5rx</t>
  </si>
  <si>
    <t>2025-06-27 15:01:47 UTC</t>
  </si>
  <si>
    <t>CO5 7HG</t>
  </si>
  <si>
    <t>2025-06-27 15:02:31 UTC</t>
  </si>
  <si>
    <t>WF8 1JB</t>
  </si>
  <si>
    <t>2025-06-27 15:07:53 UTC</t>
  </si>
  <si>
    <t>WR9 0FE</t>
  </si>
  <si>
    <t>2025-06-27 15:08:50 UTC</t>
  </si>
  <si>
    <t>CH65 8EY</t>
  </si>
  <si>
    <t>2025-06-27 15:09:22 UTC</t>
  </si>
  <si>
    <t xml:space="preserve">RM1 1JH </t>
  </si>
  <si>
    <t>2025-06-27 15:19:18 UTC</t>
  </si>
  <si>
    <t>SK3 0QD</t>
  </si>
  <si>
    <t>2025-06-27 15:25:18 UTC</t>
  </si>
  <si>
    <t>yo433rr</t>
  </si>
  <si>
    <t>2025-06-27 15:30:37 UTC</t>
  </si>
  <si>
    <t>DE23 8ll</t>
  </si>
  <si>
    <t>2025-06-27 15:31:02 UTC</t>
  </si>
  <si>
    <t>SK3 0LF</t>
  </si>
  <si>
    <t>2025-06-27 15:37:14 UTC</t>
  </si>
  <si>
    <t>ME3 0DF</t>
  </si>
  <si>
    <t>2025-06-27 15:39:03 UTC</t>
  </si>
  <si>
    <t>LE26LT</t>
  </si>
  <si>
    <t>2025-06-27 15:43:32 UTC</t>
  </si>
  <si>
    <t>L23</t>
  </si>
  <si>
    <t>2025-06-27 15:44:10 UTC</t>
  </si>
  <si>
    <t>2025-06-27 15:53:15 UTC</t>
  </si>
  <si>
    <t>EH48 2JU</t>
  </si>
  <si>
    <t>2025-06-27 15:53:48 UTC</t>
  </si>
  <si>
    <t>LS7 2RL</t>
  </si>
  <si>
    <t>2025-06-27 15:55:32 UTC</t>
  </si>
  <si>
    <t>Ws32qx</t>
  </si>
  <si>
    <t>2025-06-27 15:56:37 UTC</t>
  </si>
  <si>
    <t>2025-06-27 15:57:18 UTC</t>
  </si>
  <si>
    <t>pe6 0ay</t>
  </si>
  <si>
    <t>2025-06-27 16:02:22 UTC</t>
  </si>
  <si>
    <t>WA52SJ</t>
  </si>
  <si>
    <t>2025-06-27 16:07:09 UTC</t>
  </si>
  <si>
    <t xml:space="preserve">AL7 4SY </t>
  </si>
  <si>
    <t>2025-06-27 16:08:31 UTC</t>
  </si>
  <si>
    <t>2025-06-27 16:17:12 UTC</t>
  </si>
  <si>
    <t>ST6 3AA</t>
  </si>
  <si>
    <t>2025-06-27 16:26:33 UTC</t>
  </si>
  <si>
    <t xml:space="preserve">CO57EN </t>
  </si>
  <si>
    <t>2025-06-27 16:33:48 UTC</t>
  </si>
  <si>
    <t>EH25 9AQ</t>
  </si>
  <si>
    <t>2025-06-27 16:33:54 UTC</t>
  </si>
  <si>
    <t>2025-06-27 16:35:10 UTC</t>
  </si>
  <si>
    <t>2025-06-27 16:41:47 UTC</t>
  </si>
  <si>
    <t>2025-06-27 16:43:09 UTC</t>
  </si>
  <si>
    <t>NE298EY</t>
  </si>
  <si>
    <t>2025-06-27 16:47:54 UTC</t>
  </si>
  <si>
    <t>Ch3 7he</t>
  </si>
  <si>
    <t>2025-06-27 16:51:34 UTC</t>
  </si>
  <si>
    <t>SG4 0BH</t>
  </si>
  <si>
    <t>2025-06-27 16:52:35 UTC</t>
  </si>
  <si>
    <t>2025-06-27 16:53:51 UTC</t>
  </si>
  <si>
    <t>YO62 4NQ</t>
  </si>
  <si>
    <t>2025-06-27 16:55:45 UTC</t>
  </si>
  <si>
    <t>2025-06-27 16:56:10 UTC</t>
  </si>
  <si>
    <t>KT25SB</t>
  </si>
  <si>
    <t>2025-06-27 16:57:55 UTC</t>
  </si>
  <si>
    <t>BH12 4EL</t>
  </si>
  <si>
    <t>2025-06-27 17:11:22 UTC</t>
  </si>
  <si>
    <t>ATD9051</t>
  </si>
  <si>
    <t>2025-06-27 17:11:43 UTC</t>
  </si>
  <si>
    <t>2025-06-28 14:21:39 UTC</t>
  </si>
  <si>
    <t>CB7 5YL</t>
  </si>
  <si>
    <t>2025-06-27 17:13:33 UTC</t>
  </si>
  <si>
    <t>SG1 5TU</t>
  </si>
  <si>
    <t>2025-06-27 17:17:20 UTC</t>
  </si>
  <si>
    <t>GU47 0UR</t>
  </si>
  <si>
    <t>2025-06-27 17:19:25 UTC</t>
  </si>
  <si>
    <t>Cm158rj</t>
  </si>
  <si>
    <t>2025-06-27 17:20:44 UTC</t>
  </si>
  <si>
    <t>BA14 0BS</t>
  </si>
  <si>
    <t>2025-06-27 17:22:51 UTC</t>
  </si>
  <si>
    <t>SE13 7FA</t>
  </si>
  <si>
    <t>2025-06-27 17:30:53 UTC</t>
  </si>
  <si>
    <t xml:space="preserve">SN6 8EE </t>
  </si>
  <si>
    <t>2025-06-27 17:31:40 UTC</t>
  </si>
  <si>
    <t>HP42HR</t>
  </si>
  <si>
    <t>2025-06-27 17:32:58 UTC</t>
  </si>
  <si>
    <t>CR8 5EF</t>
  </si>
  <si>
    <t>2025-06-27 17:33:02 UTC</t>
  </si>
  <si>
    <t>BD13 1PP</t>
  </si>
  <si>
    <t>2025-06-27 17:34:21 UTC</t>
  </si>
  <si>
    <t>LS17 7AE</t>
  </si>
  <si>
    <t>2025-06-27 17:34:23 UTC</t>
  </si>
  <si>
    <t>LE130PA</t>
  </si>
  <si>
    <t>2025-06-27 17:34:36 UTC</t>
  </si>
  <si>
    <t>E17 6QZ</t>
  </si>
  <si>
    <t>2025-06-27 17:35:18 UTC</t>
  </si>
  <si>
    <t>rh103xp</t>
  </si>
  <si>
    <t>2025-06-27 17:39:24 UTC</t>
  </si>
  <si>
    <t>M15 5fl</t>
  </si>
  <si>
    <t>2025-06-27 17:39:29 UTC</t>
  </si>
  <si>
    <t>LS28 8PN</t>
  </si>
  <si>
    <t>2025-06-27 17:58:20 UTC</t>
  </si>
  <si>
    <t>MK4 2AQ</t>
  </si>
  <si>
    <t>2025-06-27 17:58:23 UTC</t>
  </si>
  <si>
    <t>2025-06-27 18:01:43 UTC</t>
  </si>
  <si>
    <t>SG1 5nx</t>
  </si>
  <si>
    <t>2025-06-27 18:06:56 UTC</t>
  </si>
  <si>
    <t>Hp42ph</t>
  </si>
  <si>
    <t>2025-06-27 18:07:37 UTC</t>
  </si>
  <si>
    <t>E63EW</t>
  </si>
  <si>
    <t>2025-06-27 18:11:50 UTC</t>
  </si>
  <si>
    <t>BH21 1SN</t>
  </si>
  <si>
    <t>2025-06-27 18:26:38 UTC</t>
  </si>
  <si>
    <t>SW120AY</t>
  </si>
  <si>
    <t>2025-06-27 18:30:52 UTC</t>
  </si>
  <si>
    <t>2025-06-27 18:31:03 UTC</t>
  </si>
  <si>
    <t>Cv56fr</t>
  </si>
  <si>
    <t>2025-06-27 18:31:09 UTC</t>
  </si>
  <si>
    <t>2025-07-16 05:00:31 UTC</t>
  </si>
  <si>
    <t>RG42 6DJ</t>
  </si>
  <si>
    <t>2025-06-27 18:33:26 UTC</t>
  </si>
  <si>
    <t>2025-06-27 18:37:49 UTC</t>
  </si>
  <si>
    <t>CF47 8YR</t>
  </si>
  <si>
    <t>2025-06-27 18:40:57 UTC</t>
  </si>
  <si>
    <t>Sl97ef</t>
  </si>
  <si>
    <t>2025-06-27 18:48:26 UTC</t>
  </si>
  <si>
    <t>AL3 5LH</t>
  </si>
  <si>
    <t>2025-06-27 18:49:45 UTC</t>
  </si>
  <si>
    <t>G776 NA</t>
  </si>
  <si>
    <t>2025-06-27 18:50:13 UTC</t>
  </si>
  <si>
    <t>PH139FT</t>
  </si>
  <si>
    <t>2025-06-27 18:56:39 UTC</t>
  </si>
  <si>
    <t>Ub3 2dl</t>
  </si>
  <si>
    <t>2025-06-27 19:01:17 UTC</t>
  </si>
  <si>
    <t>EN1 3 jq</t>
  </si>
  <si>
    <t>2025-06-27 19:02:54 UTC</t>
  </si>
  <si>
    <t>2025-06-27 19:03:25 UTC</t>
  </si>
  <si>
    <t>SK85RT</t>
  </si>
  <si>
    <t>2025-06-27 19:04:32 UTC</t>
  </si>
  <si>
    <t>PO40PZ</t>
  </si>
  <si>
    <t>2025-06-27 19:17:35 UTC</t>
  </si>
  <si>
    <t>PL288LE</t>
  </si>
  <si>
    <t>2025-06-27 19:22:27 UTC</t>
  </si>
  <si>
    <t>BS15 4SB</t>
  </si>
  <si>
    <t>2025-06-27 19:22:47 UTC</t>
  </si>
  <si>
    <t>G767SP</t>
  </si>
  <si>
    <t>2025-06-27 19:25:00 UTC</t>
  </si>
  <si>
    <t>SG4 0BQ</t>
  </si>
  <si>
    <t>2025-06-27 19:26:33 UTC</t>
  </si>
  <si>
    <t>Bh17 9ba</t>
  </si>
  <si>
    <t>2025-06-27 19:30:32 UTC</t>
  </si>
  <si>
    <t xml:space="preserve">Bs15 4qd </t>
  </si>
  <si>
    <t>2025-06-27 19:35:45 UTC</t>
  </si>
  <si>
    <t>CT4 6QN</t>
  </si>
  <si>
    <t>2025-06-27 19:39:09 UTC</t>
  </si>
  <si>
    <t>NR1 4BS</t>
  </si>
  <si>
    <t>2025-06-27 19:39:37 UTC</t>
  </si>
  <si>
    <t>LA14 2TJ</t>
  </si>
  <si>
    <t>2025-06-27 19:40:24 UTC</t>
  </si>
  <si>
    <t>SE13 7ET</t>
  </si>
  <si>
    <t>2025-06-27 19:41:43 UTC</t>
  </si>
  <si>
    <t>Ss12 9dl</t>
  </si>
  <si>
    <t>2025-06-27 19:42:51 UTC</t>
  </si>
  <si>
    <t>CR8 5GP</t>
  </si>
  <si>
    <t>2025-06-27 19:43:59 UTC</t>
  </si>
  <si>
    <t>LL55 2DU</t>
  </si>
  <si>
    <t>2025-06-27 19:46:54 UTC</t>
  </si>
  <si>
    <t>2025-06-27 19:47:35 UTC</t>
  </si>
  <si>
    <t>Wf75ff</t>
  </si>
  <si>
    <t>2025-06-27 19:49:01 UTC</t>
  </si>
  <si>
    <t>EH5 3NS</t>
  </si>
  <si>
    <t>2025-06-27 19:50:53 UTC</t>
  </si>
  <si>
    <t>Tr15 3lh</t>
  </si>
  <si>
    <t>2025-06-27 19:53:56 UTC</t>
  </si>
  <si>
    <t>SN6 JJ</t>
  </si>
  <si>
    <t>2025-06-27 19:54:04 UTC</t>
  </si>
  <si>
    <t>2025-06-27 19:54:48 UTC</t>
  </si>
  <si>
    <t>Nr13 3pa</t>
  </si>
  <si>
    <t>2025-06-27 19:54:56 UTC</t>
  </si>
  <si>
    <t>BR87WJ</t>
  </si>
  <si>
    <t>2025-06-27 19:57:09 UTC</t>
  </si>
  <si>
    <t>Bh26bt</t>
  </si>
  <si>
    <t>2025-06-27 20:23:24 UTC</t>
  </si>
  <si>
    <t>Se7 7jx</t>
  </si>
  <si>
    <t>2025-06-27 20:29:18 UTC</t>
  </si>
  <si>
    <t>RH13 6NS</t>
  </si>
  <si>
    <t>2025-06-27 20:29:33 UTC</t>
  </si>
  <si>
    <t>2025-06-27 20:30:00 UTC</t>
  </si>
  <si>
    <t>2025-06-27 20:35:14 UTC</t>
  </si>
  <si>
    <t>BN3 8BE</t>
  </si>
  <si>
    <t>2025-06-27 20:38:16 UTC</t>
  </si>
  <si>
    <t>LE8 6PL</t>
  </si>
  <si>
    <t>2025-06-27 20:38:49 UTC</t>
  </si>
  <si>
    <t>TS5 4AL</t>
  </si>
  <si>
    <t>2025-06-27 20:42:56 UTC</t>
  </si>
  <si>
    <t>NE31DD</t>
  </si>
  <si>
    <t>2025-06-27 20:43:05 UTC</t>
  </si>
  <si>
    <t>BN176JZ</t>
  </si>
  <si>
    <t>2025-06-27 20:45:16 UTC</t>
  </si>
  <si>
    <t>TW18 2BT</t>
  </si>
  <si>
    <t>2025-06-27 20:48:38 UTC</t>
  </si>
  <si>
    <t>EH8 7JR</t>
  </si>
  <si>
    <t>2025-06-27 20:53:21 UTC</t>
  </si>
  <si>
    <t>NP197LB</t>
  </si>
  <si>
    <t>2025-06-27 20:55:57 UTC</t>
  </si>
  <si>
    <t>DD2 5EL</t>
  </si>
  <si>
    <t>2025-06-27 21:02:43 UTC</t>
  </si>
  <si>
    <t>TN10 3EQ</t>
  </si>
  <si>
    <t>2025-06-27 21:16:50 UTC</t>
  </si>
  <si>
    <t>SE9 3NH</t>
  </si>
  <si>
    <t>2025-06-27 21:26:55 UTC</t>
  </si>
  <si>
    <t>De13 0aw</t>
  </si>
  <si>
    <t>2025-06-27 21:31:14 UTC</t>
  </si>
  <si>
    <t>2025-06-27 21:33:06 UTC</t>
  </si>
  <si>
    <t>BN1 6LH</t>
  </si>
  <si>
    <t>2025-06-27 21:34:47 UTC</t>
  </si>
  <si>
    <t>2025-07-13 20:01:25 UTC</t>
  </si>
  <si>
    <t>Ne15 9rd</t>
  </si>
  <si>
    <t>2025-06-27 21:40:26 UTC</t>
  </si>
  <si>
    <t>B90 3LE</t>
  </si>
  <si>
    <t>2025-06-27 21:45:42 UTC</t>
  </si>
  <si>
    <t>Cr43ll</t>
  </si>
  <si>
    <t>2025-06-27 21:47:49 UTC</t>
  </si>
  <si>
    <t>GU15 4NY</t>
  </si>
  <si>
    <t>2025-06-27 21:59:02 UTC</t>
  </si>
  <si>
    <t>PO14 1AQ</t>
  </si>
  <si>
    <t>2025-06-27 22:19:23 UTC</t>
  </si>
  <si>
    <t>RG31 6LE</t>
  </si>
  <si>
    <t>2025-06-27 22:21:50 UTC</t>
  </si>
  <si>
    <t>CM49BX</t>
  </si>
  <si>
    <t>2025-06-27 23:19:23 UTC</t>
  </si>
  <si>
    <t>M9 0SN</t>
  </si>
  <si>
    <t>2025-06-27 23:46:35 UTC</t>
  </si>
  <si>
    <t>CF83 2BG</t>
  </si>
  <si>
    <t>2025-06-28 03:35:27 UTC</t>
  </si>
  <si>
    <t>KT2 6HP</t>
  </si>
  <si>
    <t>2025-06-28 04:17:34 UTC</t>
  </si>
  <si>
    <t>Bh179al</t>
  </si>
  <si>
    <t>2025-06-28 05:53:32 UTC</t>
  </si>
  <si>
    <t>SK7 3AQ</t>
  </si>
  <si>
    <t>2025-06-28 06:03:32 UTC</t>
  </si>
  <si>
    <t>Al15ta</t>
  </si>
  <si>
    <t>2025-06-28 06:20:49 UTC</t>
  </si>
  <si>
    <t>PE16 6DU</t>
  </si>
  <si>
    <t>2025-06-28 06:25:11 UTC</t>
  </si>
  <si>
    <t>CF236QA</t>
  </si>
  <si>
    <t>2025-06-28 06:26:23 UTC</t>
  </si>
  <si>
    <t>SW11 8BW</t>
  </si>
  <si>
    <t>2025-06-28 06:39:17 UTC</t>
  </si>
  <si>
    <t>2025-06-28 06:42:40 UTC</t>
  </si>
  <si>
    <t>Kt139uf</t>
  </si>
  <si>
    <t>2025-06-28 06:54:51 UTC</t>
  </si>
  <si>
    <t xml:space="preserve">Rm3 9jf </t>
  </si>
  <si>
    <t>2025-06-28 06:58:18 UTC</t>
  </si>
  <si>
    <t>TW20 8LX</t>
  </si>
  <si>
    <t>2025-06-28 07:05:44 UTC</t>
  </si>
  <si>
    <t>2025-06-28 07:12:27 UTC</t>
  </si>
  <si>
    <t>2025-06-28 07:15:13 UTC</t>
  </si>
  <si>
    <t>2025-06-28 07:18:21 UTC</t>
  </si>
  <si>
    <t>Bb2 5gx</t>
  </si>
  <si>
    <t>2025-06-28 07:35:55 UTC</t>
  </si>
  <si>
    <t>Cf23 5he</t>
  </si>
  <si>
    <t>2025-06-28 07:53:30 UTC</t>
  </si>
  <si>
    <t>PA4 9QA</t>
  </si>
  <si>
    <t>2025-06-28 08:13:39 UTC</t>
  </si>
  <si>
    <t>2025-07-03 19:47:24 UTC</t>
  </si>
  <si>
    <t>CM3 3NT</t>
  </si>
  <si>
    <t>2025-06-28 08:18:52 UTC</t>
  </si>
  <si>
    <t>ta165qu</t>
  </si>
  <si>
    <t>2025-06-28 08:25:01 UTC</t>
  </si>
  <si>
    <t>2025-07-12 19:11:54 UTC</t>
  </si>
  <si>
    <t>ct3 4ja</t>
  </si>
  <si>
    <t>2025-06-28 08:27:37 UTC</t>
  </si>
  <si>
    <t>DD2 1NT</t>
  </si>
  <si>
    <t>2025-06-28 08:45:28 UTC</t>
  </si>
  <si>
    <t xml:space="preserve">Wv8 1dn </t>
  </si>
  <si>
    <t>2025-06-28 08:45:42 UTC</t>
  </si>
  <si>
    <t>S8 0NS</t>
  </si>
  <si>
    <t>2025-06-28 08:58:56 UTC</t>
  </si>
  <si>
    <t>SK14 5NS</t>
  </si>
  <si>
    <t>2025-06-28 09:03:26 UTC</t>
  </si>
  <si>
    <t>2025-06-28 19:32:48 UTC</t>
  </si>
  <si>
    <t>OX169UJ</t>
  </si>
  <si>
    <t>2025-06-28 09:09:45 UTC</t>
  </si>
  <si>
    <t>2025-06-28 09:10:16 UTC</t>
  </si>
  <si>
    <t>Cm3 8bp</t>
  </si>
  <si>
    <t>2025-06-28 09:11:03 UTC</t>
  </si>
  <si>
    <t>NW1 7EG</t>
  </si>
  <si>
    <t>2025-06-28 09:15:04 UTC</t>
  </si>
  <si>
    <t>LL18 6BG</t>
  </si>
  <si>
    <t>2025-06-28 09:15:16 UTC</t>
  </si>
  <si>
    <t>DE23 8EA</t>
  </si>
  <si>
    <t>2025-06-28 09:26:01 UTC</t>
  </si>
  <si>
    <t xml:space="preserve">Bs37 7eu </t>
  </si>
  <si>
    <t>2025-06-28 09:34:28 UTC</t>
  </si>
  <si>
    <t xml:space="preserve">RM11 3JT </t>
  </si>
  <si>
    <t>2025-06-28 09:42:14 UTC</t>
  </si>
  <si>
    <t>Ub8 2da</t>
  </si>
  <si>
    <t>2025-06-28 09:47:55 UTC</t>
  </si>
  <si>
    <t>S20 7LR</t>
  </si>
  <si>
    <t>2025-06-28 09:48:00 UTC</t>
  </si>
  <si>
    <t>CM6 1NF</t>
  </si>
  <si>
    <t>2025-06-28 09:48:27 UTC</t>
  </si>
  <si>
    <t>2025-07-02 15:33:07 UTC</t>
  </si>
  <si>
    <t>Ne39 2ha</t>
  </si>
  <si>
    <t>2025-06-28 09:50:35 UTC</t>
  </si>
  <si>
    <t>OX12 9GB</t>
  </si>
  <si>
    <t>2025-06-28 10:30:16 UTC</t>
  </si>
  <si>
    <t>Cr3 5ag</t>
  </si>
  <si>
    <t>2025-06-28 10:34:09 UTC</t>
  </si>
  <si>
    <t>SA152HR</t>
  </si>
  <si>
    <t>2025-06-28 10:37:16 UTC</t>
  </si>
  <si>
    <t xml:space="preserve">BB3 1HX </t>
  </si>
  <si>
    <t>2025-06-28 10:46:13 UTC</t>
  </si>
  <si>
    <t>RG1 6FF</t>
  </si>
  <si>
    <t>2025-06-28 11:02:17 UTC</t>
  </si>
  <si>
    <t>2025-06-28 11:16:41 UTC</t>
  </si>
  <si>
    <t>PE7 8EB</t>
  </si>
  <si>
    <t>2025-06-28 11:17:57 UTC</t>
  </si>
  <si>
    <t>2025-07-17 07:30:53 UTC</t>
  </si>
  <si>
    <t xml:space="preserve">Pe282tb </t>
  </si>
  <si>
    <t>2025-06-28 11:20:54 UTC</t>
  </si>
  <si>
    <t xml:space="preserve">DH9 6BF </t>
  </si>
  <si>
    <t>2025-06-28 11:30:52 UTC</t>
  </si>
  <si>
    <t>BH15 2NX</t>
  </si>
  <si>
    <t>2025-06-28 11:38:24 UTC</t>
  </si>
  <si>
    <t xml:space="preserve">ML39FT </t>
  </si>
  <si>
    <t>2025-06-28 11:39:07 UTC</t>
  </si>
  <si>
    <t>2025-07-15 14:00:19 UTC</t>
  </si>
  <si>
    <t>TN9 2SJ</t>
  </si>
  <si>
    <t>2025-06-28 11:43:24 UTC</t>
  </si>
  <si>
    <t>TA6 4NR</t>
  </si>
  <si>
    <t>2025-06-28 11:46:24 UTC</t>
  </si>
  <si>
    <t xml:space="preserve">TN279DZ </t>
  </si>
  <si>
    <t>2025-06-28 11:54:42 UTC</t>
  </si>
  <si>
    <t>YO15 3HU</t>
  </si>
  <si>
    <t>2025-06-28 12:00:01 UTC</t>
  </si>
  <si>
    <t>2025-06-28 12:01:51 UTC</t>
  </si>
  <si>
    <t>2025-06-28 12:06:27 UTC</t>
  </si>
  <si>
    <t>Ss3 0fr</t>
  </si>
  <si>
    <t>2025-06-28 12:13:47 UTC</t>
  </si>
  <si>
    <t>RG7 4JB</t>
  </si>
  <si>
    <t>2025-06-28 12:17:43 UTC</t>
  </si>
  <si>
    <t>RG41 3GD</t>
  </si>
  <si>
    <t>2025-06-28 12:18:52 UTC</t>
  </si>
  <si>
    <t>CM2 9AA</t>
  </si>
  <si>
    <t>2025-06-28 12:19:34 UTC</t>
  </si>
  <si>
    <t>BA1 3HJ</t>
  </si>
  <si>
    <t>2025-06-28 12:20:04 UTC</t>
  </si>
  <si>
    <t>LE4 5QE</t>
  </si>
  <si>
    <t>2025-06-28 12:31:59 UTC</t>
  </si>
  <si>
    <t>2025-06-28 12:34:38 UTC</t>
  </si>
  <si>
    <t>NG33 4LQ</t>
  </si>
  <si>
    <t>2025-06-28 12:36:07 UTC</t>
  </si>
  <si>
    <t>CV11 6NB</t>
  </si>
  <si>
    <t>2025-06-28 12:42:16 UTC</t>
  </si>
  <si>
    <t>CR43AU</t>
  </si>
  <si>
    <t>2025-06-28 12:48:28 UTC</t>
  </si>
  <si>
    <t>AL9 7UL</t>
  </si>
  <si>
    <t>2025-06-28 13:00:36 UTC</t>
  </si>
  <si>
    <t>ME15</t>
  </si>
  <si>
    <t>2025-06-28 13:08:40 UTC</t>
  </si>
  <si>
    <t>AL5 1LN</t>
  </si>
  <si>
    <t>2025-06-28 13:15:11 UTC</t>
  </si>
  <si>
    <t>EH54 7FF</t>
  </si>
  <si>
    <t>2025-06-28 13:30:19 UTC</t>
  </si>
  <si>
    <t>BD22 7BT</t>
  </si>
  <si>
    <t>2025-06-28 13:37:37 UTC</t>
  </si>
  <si>
    <t>Sg28pu</t>
  </si>
  <si>
    <t>2025-06-28 13:43:01 UTC</t>
  </si>
  <si>
    <t>HP6 5EX</t>
  </si>
  <si>
    <t>2025-06-28 13:47:24 UTC</t>
  </si>
  <si>
    <t>2025-07-12 21:26:39 UTC</t>
  </si>
  <si>
    <t>N12 7BE</t>
  </si>
  <si>
    <t>2025-06-28 13:50:19 UTC</t>
  </si>
  <si>
    <t>HA5 3YD</t>
  </si>
  <si>
    <t>2025-06-28 13:55:16 UTC</t>
  </si>
  <si>
    <t xml:space="preserve">Ts170fb </t>
  </si>
  <si>
    <t>2025-06-28 14:22:25 UTC</t>
  </si>
  <si>
    <t xml:space="preserve">Yo305rs </t>
  </si>
  <si>
    <t>2025-06-28 14:38:53 UTC</t>
  </si>
  <si>
    <t>BR8 7BX</t>
  </si>
  <si>
    <t>2025-06-28 14:46:56 UTC</t>
  </si>
  <si>
    <t>B95 5LL</t>
  </si>
  <si>
    <t>2025-06-28 14:54:22 UTC</t>
  </si>
  <si>
    <t>Bn16 3fg</t>
  </si>
  <si>
    <t>2025-06-28 14:58:25 UTC</t>
  </si>
  <si>
    <t>pe13 5qy</t>
  </si>
  <si>
    <t>2025-06-28 14:58:58 UTC</t>
  </si>
  <si>
    <t>GL2 9FA</t>
  </si>
  <si>
    <t>2025-06-28 15:01:29 UTC</t>
  </si>
  <si>
    <t xml:space="preserve">LE56FE </t>
  </si>
  <si>
    <t>2025-06-28 15:03:55 UTC</t>
  </si>
  <si>
    <t>2025-06-28 15:08:09 UTC</t>
  </si>
  <si>
    <t>2025-06-28 15:09:28 UTC</t>
  </si>
  <si>
    <t>CH470NE</t>
  </si>
  <si>
    <t>2025-06-28 15:15:42 UTC</t>
  </si>
  <si>
    <t>2025-06-28 15:16:57 UTC</t>
  </si>
  <si>
    <t xml:space="preserve">Da11 0sb </t>
  </si>
  <si>
    <t>2025-06-28 15:20:09 UTC</t>
  </si>
  <si>
    <t>2025-07-03 18:09:54 UTC</t>
  </si>
  <si>
    <t>CA15 8RT</t>
  </si>
  <si>
    <t>2025-06-28 15:29:40 UTC</t>
  </si>
  <si>
    <t>2025-06-28 15:31:33 UTC</t>
  </si>
  <si>
    <t>Br7 6nd</t>
  </si>
  <si>
    <t>2025-06-28 15:38:12 UTC</t>
  </si>
  <si>
    <t>SN13 9EJ</t>
  </si>
  <si>
    <t>2025-06-28 15:48:02 UTC</t>
  </si>
  <si>
    <t>NE20 9RE</t>
  </si>
  <si>
    <t>2025-06-28 15:53:58 UTC</t>
  </si>
  <si>
    <t>Tn15 8fj</t>
  </si>
  <si>
    <t>2025-06-28 16:04:02 UTC</t>
  </si>
  <si>
    <t>WA5 8HL</t>
  </si>
  <si>
    <t>2025-06-28 16:06:36 UTC</t>
  </si>
  <si>
    <t>2025-06-28 16:06:57 UTC</t>
  </si>
  <si>
    <t>Fk103nt</t>
  </si>
  <si>
    <t>2025-06-28 16:14:47 UTC</t>
  </si>
  <si>
    <t>EH92LS</t>
  </si>
  <si>
    <t>2025-06-28 16:16:46 UTC</t>
  </si>
  <si>
    <t>2025-06-28 16:17:28 UTC</t>
  </si>
  <si>
    <t>BN11 5sn</t>
  </si>
  <si>
    <t>2025-06-28 16:28:49 UTC</t>
  </si>
  <si>
    <t>B98 7YQ</t>
  </si>
  <si>
    <t>2025-06-28 16:32:28 UTC</t>
  </si>
  <si>
    <t>Me2 3bb</t>
  </si>
  <si>
    <t>2025-06-28 16:39:41 UTC</t>
  </si>
  <si>
    <t xml:space="preserve">Br8 7ff </t>
  </si>
  <si>
    <t>2025-06-28 16:42:41 UTC</t>
  </si>
  <si>
    <t xml:space="preserve">Sl97ef </t>
  </si>
  <si>
    <t>2025-06-28 16:45:12 UTC</t>
  </si>
  <si>
    <t>2025-06-28 16:59:04 UTC</t>
  </si>
  <si>
    <t>BA11 2TP</t>
  </si>
  <si>
    <t>2025-06-28 17:03:24 UTC</t>
  </si>
  <si>
    <t>DE73 7JR</t>
  </si>
  <si>
    <t>2025-06-28 17:04:40 UTC</t>
  </si>
  <si>
    <t>LS7 4JW</t>
  </si>
  <si>
    <t>2025-06-28 17:06:13 UTC</t>
  </si>
  <si>
    <t>PA9 1Bt</t>
  </si>
  <si>
    <t>2025-06-28 17:09:08 UTC</t>
  </si>
  <si>
    <t>B74 3HD</t>
  </si>
  <si>
    <t>2025-06-28 17:12:59 UTC</t>
  </si>
  <si>
    <t>2025-06-28 17:14:19 UTC</t>
  </si>
  <si>
    <t>2025-06-28 17:19:17 UTC</t>
  </si>
  <si>
    <t>SE10 0NS</t>
  </si>
  <si>
    <t>2025-06-28 17:21:19 UTC</t>
  </si>
  <si>
    <t>S174HB</t>
  </si>
  <si>
    <t>2025-06-28 17:32:29 UTC</t>
  </si>
  <si>
    <t>NE20 9EU</t>
  </si>
  <si>
    <t>2025-06-28 17:40:52 UTC</t>
  </si>
  <si>
    <t>TA1 4DY</t>
  </si>
  <si>
    <t>2025-06-28 17:45:25 UTC</t>
  </si>
  <si>
    <t>BS14 8LS</t>
  </si>
  <si>
    <t>2025-06-28 17:47:52 UTC</t>
  </si>
  <si>
    <t>2025-06-28 18:06:34 UTC</t>
  </si>
  <si>
    <t xml:space="preserve">LE2 6TY </t>
  </si>
  <si>
    <t>2025-06-28 18:12:09 UTC</t>
  </si>
  <si>
    <t>L23 9ty</t>
  </si>
  <si>
    <t>2025-06-28 18:23:43 UTC</t>
  </si>
  <si>
    <t>2025-06-28 19:23:59 UTC</t>
  </si>
  <si>
    <t>KT15 3QF</t>
  </si>
  <si>
    <t>2025-06-28 18:26:44 UTC</t>
  </si>
  <si>
    <t>DN35 0DN</t>
  </si>
  <si>
    <t>2025-06-28 18:40:48 UTC</t>
  </si>
  <si>
    <t>S44 6JG</t>
  </si>
  <si>
    <t>2025-06-28 18:58:14 UTC</t>
  </si>
  <si>
    <t>TW18 4XT</t>
  </si>
  <si>
    <t>2025-06-28 19:00:34 UTC</t>
  </si>
  <si>
    <t>2025-06-28 19:03:33 UTC</t>
  </si>
  <si>
    <t>2025-07-13 19:02:01 UTC</t>
  </si>
  <si>
    <t>2025-06-28 19:09:43 UTC</t>
  </si>
  <si>
    <t>SK44PE</t>
  </si>
  <si>
    <t>2025-06-28 19:38:15 UTC</t>
  </si>
  <si>
    <t>CB25 9AX</t>
  </si>
  <si>
    <t>2025-06-28 19:42:12 UTC</t>
  </si>
  <si>
    <t>SE6 3TB</t>
  </si>
  <si>
    <t>2025-06-28 19:49:26 UTC</t>
  </si>
  <si>
    <t>pa3 2bn</t>
  </si>
  <si>
    <t>2025-06-28 19:50:02 UTC</t>
  </si>
  <si>
    <t>2025-06-28 20:03:13 UTC</t>
  </si>
  <si>
    <t>2025-07-11 20:42:24 UTC</t>
  </si>
  <si>
    <t>BS6 7TF</t>
  </si>
  <si>
    <t>2025-06-28 20:11:35 UTC</t>
  </si>
  <si>
    <t>EH9 1NB</t>
  </si>
  <si>
    <t>2025-06-28 20:27:31 UTC</t>
  </si>
  <si>
    <t xml:space="preserve">Bl3 3jn </t>
  </si>
  <si>
    <t>2025-06-28 20:27:46 UTC</t>
  </si>
  <si>
    <t>EH216HN</t>
  </si>
  <si>
    <t>2025-06-28 20:30:20 UTC</t>
  </si>
  <si>
    <t>LE4 7NA</t>
  </si>
  <si>
    <t>2025-06-28 20:34:43 UTC</t>
  </si>
  <si>
    <t>S60 8au</t>
  </si>
  <si>
    <t>2025-06-28 20:50:01 UTC</t>
  </si>
  <si>
    <t>IG7 5BG</t>
  </si>
  <si>
    <t>2025-06-28 20:51:35 UTC</t>
  </si>
  <si>
    <t>LS8 4JD</t>
  </si>
  <si>
    <t>2025-06-28 21:09:36 UTC</t>
  </si>
  <si>
    <t>PA5 9HR</t>
  </si>
  <si>
    <t>2025-06-28 21:11:31 UTC</t>
  </si>
  <si>
    <t>Bl83nq</t>
  </si>
  <si>
    <t>2025-06-28 21:21:15 UTC</t>
  </si>
  <si>
    <t>2025-06-28 21:29:31 UTC</t>
  </si>
  <si>
    <t>TN17 4ED</t>
  </si>
  <si>
    <t>2025-06-28 21:47:05 UTC</t>
  </si>
  <si>
    <t>bl3 2td</t>
  </si>
  <si>
    <t>2025-06-28 22:16:35 UTC</t>
  </si>
  <si>
    <t>2025-07-05 13:14:42 UTC</t>
  </si>
  <si>
    <t>CO5 7DA</t>
  </si>
  <si>
    <t>2025-06-29 05:24:35 UTC</t>
  </si>
  <si>
    <t>BN16 4QL</t>
  </si>
  <si>
    <t>2025-06-29 05:47:36 UTC</t>
  </si>
  <si>
    <t>L181JX</t>
  </si>
  <si>
    <t>2025-06-29 05:57:38 UTC</t>
  </si>
  <si>
    <t>W4 2RU</t>
  </si>
  <si>
    <t>2025-06-29 06:16:40 UTC</t>
  </si>
  <si>
    <t>SE3 9HS</t>
  </si>
  <si>
    <t>2025-06-29 06:32:27 UTC</t>
  </si>
  <si>
    <t>DA144NA</t>
  </si>
  <si>
    <t>2025-06-29 06:47:18 UTC</t>
  </si>
  <si>
    <t>Ba11 3du</t>
  </si>
  <si>
    <t>2025-06-29 06:47:57 UTC</t>
  </si>
  <si>
    <t>RM7 0YT</t>
  </si>
  <si>
    <t>2025-06-29 06:55:00 UTC</t>
  </si>
  <si>
    <t>EH6 4RN</t>
  </si>
  <si>
    <t>2025-06-29 07:07:08 UTC</t>
  </si>
  <si>
    <t>2025-06-29 07:11:14 UTC</t>
  </si>
  <si>
    <t>2025-06-29 07:12:24 UTC</t>
  </si>
  <si>
    <t>TN1 2QS</t>
  </si>
  <si>
    <t>2025-06-29 07:42:54 UTC</t>
  </si>
  <si>
    <t>NP18 3DP</t>
  </si>
  <si>
    <t>2025-06-29 08:03:47 UTC</t>
  </si>
  <si>
    <t>Nr116gh</t>
  </si>
  <si>
    <t>2025-06-29 08:04:04 UTC</t>
  </si>
  <si>
    <t>PE296JL</t>
  </si>
  <si>
    <t>2025-06-29 08:08:36 UTC</t>
  </si>
  <si>
    <t>2025-06-29 08:13:35 UTC</t>
  </si>
  <si>
    <t>2025-06-29 08:15:27 UTC</t>
  </si>
  <si>
    <t>LE4 2EU</t>
  </si>
  <si>
    <t>2025-06-29 08:16:24 UTC</t>
  </si>
  <si>
    <t>L22 4QD</t>
  </si>
  <si>
    <t>2025-06-29 08:45:33 UTC</t>
  </si>
  <si>
    <t>UB4 8BE</t>
  </si>
  <si>
    <t>2025-06-29 09:09:13 UTC</t>
  </si>
  <si>
    <t>EH19 2HD</t>
  </si>
  <si>
    <t>2025-06-29 09:15:15 UTC</t>
  </si>
  <si>
    <t>RG24 8JT</t>
  </si>
  <si>
    <t>2025-06-29 09:34:12 UTC</t>
  </si>
  <si>
    <t>SP119GL</t>
  </si>
  <si>
    <t>2025-06-29 09:41:58 UTC</t>
  </si>
  <si>
    <t>2025-06-29 09:42:27 UTC</t>
  </si>
  <si>
    <t>RM142AE</t>
  </si>
  <si>
    <t>2025-06-29 09:43:55 UTC</t>
  </si>
  <si>
    <t>2025-07-05 06:27:52 UTC</t>
  </si>
  <si>
    <t>BD9 5LY</t>
  </si>
  <si>
    <t>2025-06-29 09:46:39 UTC</t>
  </si>
  <si>
    <t>SG12 8EE</t>
  </si>
  <si>
    <t>2025-06-29 10:00:26 UTC</t>
  </si>
  <si>
    <t>SE61XW</t>
  </si>
  <si>
    <t>2025-06-29 10:04:10 UTC</t>
  </si>
  <si>
    <t>ub6 9ht</t>
  </si>
  <si>
    <t>2025-06-29 10:12:12 UTC</t>
  </si>
  <si>
    <t>TS183TZ</t>
  </si>
  <si>
    <t>2025-06-29 10:12:23 UTC</t>
  </si>
  <si>
    <t>RH7 6QP</t>
  </si>
  <si>
    <t>2025-06-29 10:12:25 UTC</t>
  </si>
  <si>
    <t>L23 2ry</t>
  </si>
  <si>
    <t>2025-06-29 10:20:54 UTC</t>
  </si>
  <si>
    <t>2025-06-29 10:28:17 UTC</t>
  </si>
  <si>
    <t>BS30 8BW</t>
  </si>
  <si>
    <t>2025-06-29 10:34:27 UTC</t>
  </si>
  <si>
    <t>RM12 5BE</t>
  </si>
  <si>
    <t>2025-06-29 10:39:03 UTC</t>
  </si>
  <si>
    <t>BA2 1ED</t>
  </si>
  <si>
    <t>2025-06-29 10:53:55 UTC</t>
  </si>
  <si>
    <t>G77 5HR</t>
  </si>
  <si>
    <t>2025-06-29 10:55:11 UTC</t>
  </si>
  <si>
    <t xml:space="preserve">CM23 2HB </t>
  </si>
  <si>
    <t>2025-06-29 11:01:11 UTC</t>
  </si>
  <si>
    <t>TR11 4PH</t>
  </si>
  <si>
    <t>2025-06-29 11:07:48 UTC</t>
  </si>
  <si>
    <t>CF24 2JW</t>
  </si>
  <si>
    <t>2025-06-29 11:21:05 UTC</t>
  </si>
  <si>
    <t>SE3 7QQ</t>
  </si>
  <si>
    <t>2025-06-29 11:45:21 UTC</t>
  </si>
  <si>
    <t>eh128fq</t>
  </si>
  <si>
    <t>2025-06-29 11:48:45 UTC</t>
  </si>
  <si>
    <t>MST 3504</t>
  </si>
  <si>
    <t>2025-06-29 11:50:55 UTC</t>
  </si>
  <si>
    <t>RM13 9TG</t>
  </si>
  <si>
    <t>2025-06-29 11:52:07 UTC</t>
  </si>
  <si>
    <t>Bn236Jt</t>
  </si>
  <si>
    <t>2025-06-29 12:01:55 UTC</t>
  </si>
  <si>
    <t>2025-07-02 19:01:21 UTC</t>
  </si>
  <si>
    <t>2025-06-29 12:03:14 UTC</t>
  </si>
  <si>
    <t>AB54 4RR</t>
  </si>
  <si>
    <t>2025-06-29 12:05:25 UTC</t>
  </si>
  <si>
    <t>M232QN</t>
  </si>
  <si>
    <t>2025-06-29 12:10:14 UTC</t>
  </si>
  <si>
    <t>RH7 6HD</t>
  </si>
  <si>
    <t>2025-06-29 12:16:03 UTC</t>
  </si>
  <si>
    <t>B23 6HX</t>
  </si>
  <si>
    <t>2025-06-29 12:18:09 UTC</t>
  </si>
  <si>
    <t>BL51EQ</t>
  </si>
  <si>
    <t>2025-06-29 12:36:38 UTC</t>
  </si>
  <si>
    <t>B44 9HY</t>
  </si>
  <si>
    <t>2025-06-29 12:45:02 UTC</t>
  </si>
  <si>
    <t>BH17 8QP</t>
  </si>
  <si>
    <t>2025-06-29 13:01:13 UTC</t>
  </si>
  <si>
    <t>BS16 1GP</t>
  </si>
  <si>
    <t>2025-06-29 13:17:17 UTC</t>
  </si>
  <si>
    <t>Pl293sd</t>
  </si>
  <si>
    <t>2025-06-29 13:22:25 UTC</t>
  </si>
  <si>
    <t>PA5 8PP</t>
  </si>
  <si>
    <t>2025-06-29 13:39:28 UTC</t>
  </si>
  <si>
    <t>2025-06-29 13:50:30 UTC</t>
  </si>
  <si>
    <t>SO53 2JX</t>
  </si>
  <si>
    <t>2025-06-29 14:00:04 UTC</t>
  </si>
  <si>
    <t>AL40XD</t>
  </si>
  <si>
    <t>2025-06-29 14:00:57 UTC</t>
  </si>
  <si>
    <t>TA6 3PS</t>
  </si>
  <si>
    <t>2025-06-29 14:05:24 UTC</t>
  </si>
  <si>
    <t>SW15 1DP</t>
  </si>
  <si>
    <t>2025-06-29 14:08:57 UTC</t>
  </si>
  <si>
    <t>SK73AL</t>
  </si>
  <si>
    <t>2025-06-29 14:14:06 UTC</t>
  </si>
  <si>
    <t>2025-06-29 14:20:58 UTC</t>
  </si>
  <si>
    <t>PE30 1AG</t>
  </si>
  <si>
    <t>2025-06-29 14:21:15 UTC</t>
  </si>
  <si>
    <t>PO16 8rg</t>
  </si>
  <si>
    <t>2025-06-29 14:43:06 UTC</t>
  </si>
  <si>
    <t>NE478DG</t>
  </si>
  <si>
    <t>2025-06-29 14:45:11 UTC</t>
  </si>
  <si>
    <t>TN9 2SU</t>
  </si>
  <si>
    <t>2025-06-29 14:48:47 UTC</t>
  </si>
  <si>
    <t>SK26AE</t>
  </si>
  <si>
    <t>2025-06-29 14:58:36 UTC</t>
  </si>
  <si>
    <t>Tw12 1ae</t>
  </si>
  <si>
    <t>2025-06-29 15:01:54 UTC</t>
  </si>
  <si>
    <t>PA191DZ</t>
  </si>
  <si>
    <t>2025-06-29 15:06:11 UTC</t>
  </si>
  <si>
    <t>LN5 0FT</t>
  </si>
  <si>
    <t>2025-06-29 15:11:25 UTC</t>
  </si>
  <si>
    <t>2025-07-04 17:26:30 UTC</t>
  </si>
  <si>
    <t>KY2 6AL</t>
  </si>
  <si>
    <t>2025-06-29 15:29:02 UTC</t>
  </si>
  <si>
    <t>PE380BS</t>
  </si>
  <si>
    <t>2025-06-29 15:44:02 UTC</t>
  </si>
  <si>
    <t>Al74tf</t>
  </si>
  <si>
    <t>2025-06-29 15:48:07 UTC</t>
  </si>
  <si>
    <t>BH213AZ</t>
  </si>
  <si>
    <t>2025-06-29 15:54:48 UTC</t>
  </si>
  <si>
    <t>AL21PW</t>
  </si>
  <si>
    <t>2025-06-29 16:04:27 UTC</t>
  </si>
  <si>
    <t>So53 2jx</t>
  </si>
  <si>
    <t>2025-06-29 16:31:32 UTC</t>
  </si>
  <si>
    <t>cv5 9eg</t>
  </si>
  <si>
    <t>2025-06-29 16:54:05 UTC</t>
  </si>
  <si>
    <t>CR07NF</t>
  </si>
  <si>
    <t>2025-06-29 16:59:22 UTC</t>
  </si>
  <si>
    <t>RG31 5JT</t>
  </si>
  <si>
    <t>2025-06-29 17:16:34 UTC</t>
  </si>
  <si>
    <t>AL2 3QL</t>
  </si>
  <si>
    <t>2025-06-29 17:23:45 UTC</t>
  </si>
  <si>
    <t>2025-06-29 17:26:16 UTC</t>
  </si>
  <si>
    <t>N11 1JX</t>
  </si>
  <si>
    <t>2025-06-29 17:28:38 UTC</t>
  </si>
  <si>
    <t>2025-06-29 17:32:13 UTC</t>
  </si>
  <si>
    <t>PE23 5RA</t>
  </si>
  <si>
    <t>2025-06-29 17:34:22 UTC</t>
  </si>
  <si>
    <t>KW10 6TA</t>
  </si>
  <si>
    <t>2025-06-29 17:44:52 UTC</t>
  </si>
  <si>
    <t>TA20 1PA</t>
  </si>
  <si>
    <t>2025-06-29 18:02:46 UTC</t>
  </si>
  <si>
    <t>WF1 2EG</t>
  </si>
  <si>
    <t>2025-06-29 18:19:32 UTC</t>
  </si>
  <si>
    <t>GU12 4HG</t>
  </si>
  <si>
    <t>2025-06-29 18:36:41 UTC</t>
  </si>
  <si>
    <t>sw17 0uq</t>
  </si>
  <si>
    <t>2025-06-29 18:37:28 UTC</t>
  </si>
  <si>
    <t>SW1P 1EB</t>
  </si>
  <si>
    <t>2025-06-29 18:47:27 UTC</t>
  </si>
  <si>
    <t>Pl35du</t>
  </si>
  <si>
    <t>2025-06-29 18:55:28 UTC</t>
  </si>
  <si>
    <t>Cf54dj</t>
  </si>
  <si>
    <t>2025-06-29 18:56:14 UTC</t>
  </si>
  <si>
    <t>NP26 3SB</t>
  </si>
  <si>
    <t>2025-06-29 18:59:18 UTC</t>
  </si>
  <si>
    <t>2025-06-29 19:02:22 UTC</t>
  </si>
  <si>
    <t>TN13 2DH</t>
  </si>
  <si>
    <t>2025-06-29 19:06:08 UTC</t>
  </si>
  <si>
    <t>CO5 7JA</t>
  </si>
  <si>
    <t>2025-06-29 19:13:26 UTC</t>
  </si>
  <si>
    <t>2025-06-29 19:14:47 UTC</t>
  </si>
  <si>
    <t>2025-06-29 19:16:14 UTC</t>
  </si>
  <si>
    <t xml:space="preserve">WS13 8TE </t>
  </si>
  <si>
    <t>2025-06-29 19:27:28 UTC</t>
  </si>
  <si>
    <t>NP23 4SB</t>
  </si>
  <si>
    <t>2025-06-29 19:27:55 UTC</t>
  </si>
  <si>
    <t>LE12 8YN</t>
  </si>
  <si>
    <t>2025-06-29 19:30:26 UTC</t>
  </si>
  <si>
    <t>TN15 0EA</t>
  </si>
  <si>
    <t>2025-06-29 19:33:51 UTC</t>
  </si>
  <si>
    <t>FK7 7TZ</t>
  </si>
  <si>
    <t>2025-06-29 19:34:47 UTC</t>
  </si>
  <si>
    <t>BS5 8QN</t>
  </si>
  <si>
    <t>2025-06-29 19:35:11 UTC</t>
  </si>
  <si>
    <t>SN7 7GZ</t>
  </si>
  <si>
    <t>2025-06-29 19:46:13 UTC</t>
  </si>
  <si>
    <t>Sw14 7dj</t>
  </si>
  <si>
    <t>2025-06-29 19:59:40 UTC</t>
  </si>
  <si>
    <t>CH65 7EA</t>
  </si>
  <si>
    <t>2025-06-29 20:03:12 UTC</t>
  </si>
  <si>
    <t>SW14 8EX</t>
  </si>
  <si>
    <t>2025-06-29 20:07:01 UTC</t>
  </si>
  <si>
    <t>2025-07-02 21:19:04 UTC</t>
  </si>
  <si>
    <t>Je24pq</t>
  </si>
  <si>
    <t>2025-06-29 20:14:43 UTC</t>
  </si>
  <si>
    <t>NE51ES</t>
  </si>
  <si>
    <t>2025-06-29 20:17:47 UTC</t>
  </si>
  <si>
    <t>SM5 1JJ</t>
  </si>
  <si>
    <t>2025-06-29 20:20:07 UTC</t>
  </si>
  <si>
    <t>S17 4GF</t>
  </si>
  <si>
    <t>2025-06-29 20:29:29 UTC</t>
  </si>
  <si>
    <t>S70 5dp</t>
  </si>
  <si>
    <t>2025-06-29 20:31:09 UTC</t>
  </si>
  <si>
    <t>BA21 5XU</t>
  </si>
  <si>
    <t>2025-06-29 20:32:09 UTC</t>
  </si>
  <si>
    <t>PA9 1DQ</t>
  </si>
  <si>
    <t>2025-06-29 21:16:56 UTC</t>
  </si>
  <si>
    <t>TR209QX</t>
  </si>
  <si>
    <t>2025-06-29 21:32:01 UTC</t>
  </si>
  <si>
    <t>Da121hp</t>
  </si>
  <si>
    <t>2025-06-29 21:50:42 UTC</t>
  </si>
  <si>
    <t>OL5 9DZ</t>
  </si>
  <si>
    <t>2025-06-29 21:51:08 UTC</t>
  </si>
  <si>
    <t>RG8 8LS</t>
  </si>
  <si>
    <t>2025-06-29 22:23:00 UTC</t>
  </si>
  <si>
    <t>CM23 4RW</t>
  </si>
  <si>
    <t>2025-06-29 23:55:13 UTC</t>
  </si>
  <si>
    <t>2025-06-30 05:37:22 UTC</t>
  </si>
  <si>
    <t>2025-06-30 05:42:11 UTC</t>
  </si>
  <si>
    <t>TN22 5SL</t>
  </si>
  <si>
    <t>2025-06-30 05:50:10 UTC</t>
  </si>
  <si>
    <t>BS48 3PD</t>
  </si>
  <si>
    <t>2025-06-30 05:53:08 UTC</t>
  </si>
  <si>
    <t>2025-06-30 05:58:55 UTC</t>
  </si>
  <si>
    <t>Ss133lp</t>
  </si>
  <si>
    <t>2025-06-30 06:40:22 UTC</t>
  </si>
  <si>
    <t>cv364fd</t>
  </si>
  <si>
    <t>2025-06-30 07:09:40 UTC</t>
  </si>
  <si>
    <t>2025-06-30 07:17:42 UTC</t>
  </si>
  <si>
    <t>BH23 3RA</t>
  </si>
  <si>
    <t>2025-06-30 07:19:22 UTC</t>
  </si>
  <si>
    <t>NR4 7EU</t>
  </si>
  <si>
    <t>2025-06-30 07:20:00 UTC</t>
  </si>
  <si>
    <t>IV2 3QA</t>
  </si>
  <si>
    <t>2025-06-30 07:20:37 UTC</t>
  </si>
  <si>
    <t xml:space="preserve">W5 1PA </t>
  </si>
  <si>
    <t>2025-06-30 07:21:30 UTC</t>
  </si>
  <si>
    <t>S11 8ry</t>
  </si>
  <si>
    <t>2025-06-30 07:22:15 UTC</t>
  </si>
  <si>
    <t>2025-06-30 07:25:24 UTC</t>
  </si>
  <si>
    <t>W5 1PA</t>
  </si>
  <si>
    <t>2025-06-30 07:31:51 UTC</t>
  </si>
  <si>
    <t>PA3 2PE</t>
  </si>
  <si>
    <t>2025-06-30 07:43:52 UTC</t>
  </si>
  <si>
    <t>TN12 5HA</t>
  </si>
  <si>
    <t>2025-06-30 07:51:17 UTC</t>
  </si>
  <si>
    <t>2025-06-30 07:52:31 UTC</t>
  </si>
  <si>
    <t>2025-06-30 08:05:37 UTC</t>
  </si>
  <si>
    <t>PR3 5JB</t>
  </si>
  <si>
    <t>2025-06-30 08:17:07 UTC</t>
  </si>
  <si>
    <t>NN3 7SW</t>
  </si>
  <si>
    <t>2025-06-30 08:23:25 UTC</t>
  </si>
  <si>
    <t>NG5 1JZ</t>
  </si>
  <si>
    <t>2025-06-30 08:31:18 UTC</t>
  </si>
  <si>
    <t>Ls27 0nr</t>
  </si>
  <si>
    <t>2025-06-30 08:45:47 UTC</t>
  </si>
  <si>
    <t>BR2 9QA</t>
  </si>
  <si>
    <t>2025-06-30 08:45:58 UTC</t>
  </si>
  <si>
    <t>SO31 6BY</t>
  </si>
  <si>
    <t>2025-06-30 08:46:46 UTC</t>
  </si>
  <si>
    <t>OL2 6SE</t>
  </si>
  <si>
    <t>2025-06-30 08:49:18 UTC</t>
  </si>
  <si>
    <t>2025-07-09 10:59:42 UTC</t>
  </si>
  <si>
    <t>2025-06-30 08:53:44 UTC</t>
  </si>
  <si>
    <t>2025-06-30 08:57:12 UTC</t>
  </si>
  <si>
    <t>DN10 4HA</t>
  </si>
  <si>
    <t>2025-06-30 09:12:20 UTC</t>
  </si>
  <si>
    <t xml:space="preserve">LL17 0RE </t>
  </si>
  <si>
    <t>2025-06-30 09:17:30 UTC</t>
  </si>
  <si>
    <t>SE1 4JU</t>
  </si>
  <si>
    <t>2025-06-30 09:35:17 UTC</t>
  </si>
  <si>
    <t>CA28 7QS</t>
  </si>
  <si>
    <t>2025-06-30 09:48:29 UTC</t>
  </si>
  <si>
    <t xml:space="preserve">LS9 6DF </t>
  </si>
  <si>
    <t>2025-06-30 09:52:00 UTC</t>
  </si>
  <si>
    <t xml:space="preserve">Pa4 8zj </t>
  </si>
  <si>
    <t>2025-06-30 09:53:01 UTC</t>
  </si>
  <si>
    <t>LN7 6HE</t>
  </si>
  <si>
    <t>2025-06-30 09:58:07 UTC</t>
  </si>
  <si>
    <t>Pa10 2ne</t>
  </si>
  <si>
    <t>2025-06-30 10:05:59 UTC</t>
  </si>
  <si>
    <t>le114fr</t>
  </si>
  <si>
    <t>2025-06-30 10:06:41 UTC</t>
  </si>
  <si>
    <t>AL7 1DN</t>
  </si>
  <si>
    <t>2025-06-30 10:09:12 UTC</t>
  </si>
  <si>
    <t>EH39 4Qy</t>
  </si>
  <si>
    <t>2025-06-30 10:23:12 UTC</t>
  </si>
  <si>
    <t>2025-06-30 10:28:17 UTC</t>
  </si>
  <si>
    <t>PL23RE</t>
  </si>
  <si>
    <t>2025-06-30 10:36:54 UTC</t>
  </si>
  <si>
    <t>G71 7BJ</t>
  </si>
  <si>
    <t>2025-06-30 10:38:28 UTC</t>
  </si>
  <si>
    <t>2025-06-30 10:40:44 UTC</t>
  </si>
  <si>
    <t>LN12 1NW</t>
  </si>
  <si>
    <t>2025-06-30 10:44:42 UTC</t>
  </si>
  <si>
    <t>Wa58au</t>
  </si>
  <si>
    <t>2025-06-30 10:49:28 UTC</t>
  </si>
  <si>
    <t>g413tt</t>
  </si>
  <si>
    <t>2025-06-30 10:51:36 UTC</t>
  </si>
  <si>
    <t>ls13ab</t>
  </si>
  <si>
    <t>2025-06-30 10:52:57 UTC</t>
  </si>
  <si>
    <t>SN12 8QY</t>
  </si>
  <si>
    <t>2025-06-30 10:57:14 UTC</t>
  </si>
  <si>
    <t>CV5 6AR</t>
  </si>
  <si>
    <t>2025-06-30 11:01:24 UTC</t>
  </si>
  <si>
    <t>WV113NS</t>
  </si>
  <si>
    <t>2025-06-30 11:26:45 UTC</t>
  </si>
  <si>
    <t>WC2A 3LH</t>
  </si>
  <si>
    <t>2025-06-30 11:36:30 UTC</t>
  </si>
  <si>
    <t>SK15 2LX</t>
  </si>
  <si>
    <t>2025-06-30 11:40:42 UTC</t>
  </si>
  <si>
    <t>PL31 1QR</t>
  </si>
  <si>
    <t>2025-06-30 11:41:05 UTC</t>
  </si>
  <si>
    <t>CT3 4DA</t>
  </si>
  <si>
    <t>2025-06-30 11:45:12 UTC</t>
  </si>
  <si>
    <t>RG27 0ST</t>
  </si>
  <si>
    <t>2025-06-30 11:45:55 UTC</t>
  </si>
  <si>
    <t>Kt34at</t>
  </si>
  <si>
    <t>2025-06-30 11:56:23 UTC</t>
  </si>
  <si>
    <t>2025-06-30 11:56:41 UTC</t>
  </si>
  <si>
    <t>BS8 4DL</t>
  </si>
  <si>
    <t>2025-06-30 12:02:54 UTC</t>
  </si>
  <si>
    <t>RG129RX</t>
  </si>
  <si>
    <t>2025-06-30 12:04:57 UTC</t>
  </si>
  <si>
    <t>TF6 5DT</t>
  </si>
  <si>
    <t>2025-06-30 12:08:00 UTC</t>
  </si>
  <si>
    <t>NN2 8EZ</t>
  </si>
  <si>
    <t>2025-06-30 12:09:24 UTC</t>
  </si>
  <si>
    <t>CF31 4AH</t>
  </si>
  <si>
    <t>2025-06-30 12:12:09 UTC</t>
  </si>
  <si>
    <t>BR6 7RR</t>
  </si>
  <si>
    <t>2025-06-30 12:13:05 UTC</t>
  </si>
  <si>
    <t xml:space="preserve">BT4 1EW </t>
  </si>
  <si>
    <t>2025-06-30 12:17:39 UTC</t>
  </si>
  <si>
    <t>G78 2LU</t>
  </si>
  <si>
    <t>2025-06-30 12:19:03 UTC</t>
  </si>
  <si>
    <t xml:space="preserve">SS2 4PP </t>
  </si>
  <si>
    <t>2025-06-30 12:19:21 UTC</t>
  </si>
  <si>
    <t>g78 2lu</t>
  </si>
  <si>
    <t>2025-06-30 12:20:48 UTC</t>
  </si>
  <si>
    <t>NR33 8RB</t>
  </si>
  <si>
    <t>2025-06-30 12:21:44 UTC</t>
  </si>
  <si>
    <t>Bs84re</t>
  </si>
  <si>
    <t>2025-06-30 12:22:27 UTC</t>
  </si>
  <si>
    <t>PA91AL</t>
  </si>
  <si>
    <t>2025-06-30 12:25:31 UTC</t>
  </si>
  <si>
    <t>Fk7 9bj</t>
  </si>
  <si>
    <t>2025-06-30 12:26:45 UTC</t>
  </si>
  <si>
    <t>FK21 8UY</t>
  </si>
  <si>
    <t>2025-06-30 12:37:06 UTC</t>
  </si>
  <si>
    <t>G4 0DQ</t>
  </si>
  <si>
    <t>2025-06-30 12:45:01 UTC</t>
  </si>
  <si>
    <t>BD18 3QH</t>
  </si>
  <si>
    <t>2025-06-30 12:45:09 UTC</t>
  </si>
  <si>
    <t>EN4 0ES</t>
  </si>
  <si>
    <t>2025-06-30 12:49:57 UTC</t>
  </si>
  <si>
    <t>WF5 8BX</t>
  </si>
  <si>
    <t>2025-06-30 12:51:33 UTC</t>
  </si>
  <si>
    <t>WF5 0QU</t>
  </si>
  <si>
    <t>2025-06-30 12:56:34 UTC</t>
  </si>
  <si>
    <t>2025-06-30 13:02:46 UTC</t>
  </si>
  <si>
    <t>2025-06-30 13:10:09 UTC</t>
  </si>
  <si>
    <t>N22 8ES</t>
  </si>
  <si>
    <t>2025-06-30 13:10:44 UTC</t>
  </si>
  <si>
    <t>PE24 4RR</t>
  </si>
  <si>
    <t>2025-06-30 13:18:10 UTC</t>
  </si>
  <si>
    <t>LS4 2UD</t>
  </si>
  <si>
    <t>2025-06-30 13:22:17 UTC</t>
  </si>
  <si>
    <t>SO32 2JD</t>
  </si>
  <si>
    <t>2025-06-30 13:23:02 UTC</t>
  </si>
  <si>
    <t>2025-06-30 13:23:51 UTC</t>
  </si>
  <si>
    <t>TS23 4AU</t>
  </si>
  <si>
    <t>2025-06-30 13:25:15 UTC</t>
  </si>
  <si>
    <t>NP11 4AF</t>
  </si>
  <si>
    <t>2025-06-30 13:28:14 UTC</t>
  </si>
  <si>
    <t>2025-06-30 13:29:11 UTC</t>
  </si>
  <si>
    <t>SO322LZ</t>
  </si>
  <si>
    <t>2025-06-30 13:30:47 UTC</t>
  </si>
  <si>
    <t>NW1 3EX</t>
  </si>
  <si>
    <t>2025-06-30 13:33:40 UTC</t>
  </si>
  <si>
    <t>So322jd</t>
  </si>
  <si>
    <t>2025-06-30 13:37:07 UTC</t>
  </si>
  <si>
    <t>2025-07-17 18:38:14 UTC</t>
  </si>
  <si>
    <t>LE65 2UX</t>
  </si>
  <si>
    <t>2025-06-30 13:39:17 UTC</t>
  </si>
  <si>
    <t>2025-06-30 13:41:02 UTC</t>
  </si>
  <si>
    <t>BT63 5SB</t>
  </si>
  <si>
    <t>2025-06-30 13:41:46 UTC</t>
  </si>
  <si>
    <t>Me156zy</t>
  </si>
  <si>
    <t>2025-06-30 13:44:15 UTC</t>
  </si>
  <si>
    <t>S66 9DA</t>
  </si>
  <si>
    <t>2025-06-30 13:47:49 UTC</t>
  </si>
  <si>
    <t xml:space="preserve">RM10 7YH </t>
  </si>
  <si>
    <t>2025-06-30 13:51:53 UTC</t>
  </si>
  <si>
    <t>2025-06-30 13:52:20 UTC</t>
  </si>
  <si>
    <t>HD34TZ</t>
  </si>
  <si>
    <t>2025-06-30 13:58:25 UTC</t>
  </si>
  <si>
    <t>BA21 4HA</t>
  </si>
  <si>
    <t>2025-06-30 13:59:23 UTC</t>
  </si>
  <si>
    <t>2025-07-16 16:25:21 UTC</t>
  </si>
  <si>
    <t>L18 5eu</t>
  </si>
  <si>
    <t>2025-06-30 14:25:35 UTC</t>
  </si>
  <si>
    <t>2025-06-30 14:25:45 UTC</t>
  </si>
  <si>
    <t>KY1 3JB</t>
  </si>
  <si>
    <t>2025-06-30 14:27:25 UTC</t>
  </si>
  <si>
    <t>2025-07-04 07:48:08 UTC</t>
  </si>
  <si>
    <t>KW10 6RH</t>
  </si>
  <si>
    <t>2025-06-30 14:35:15 UTC</t>
  </si>
  <si>
    <t>G726qf</t>
  </si>
  <si>
    <t>2025-06-30 14:35:54 UTC</t>
  </si>
  <si>
    <t>SW20 8AP</t>
  </si>
  <si>
    <t>2025-06-30 14:36:52 UTC</t>
  </si>
  <si>
    <t>PO3 5DJ</t>
  </si>
  <si>
    <t>2025-06-30 14:40:19 UTC</t>
  </si>
  <si>
    <t>EH5 2ES</t>
  </si>
  <si>
    <t>2025-06-30 14:42:55 UTC</t>
  </si>
  <si>
    <t>2025-07-04 22:10:55 UTC</t>
  </si>
  <si>
    <t xml:space="preserve">NE5 2YT </t>
  </si>
  <si>
    <t>2025-06-30 14:42:56 UTC</t>
  </si>
  <si>
    <t>2025-06-30 14:46:08 UTC</t>
  </si>
  <si>
    <t>Sk84rt</t>
  </si>
  <si>
    <t>2025-06-30 14:47:38 UTC</t>
  </si>
  <si>
    <t>2025-07-16 16:44:22 UTC</t>
  </si>
  <si>
    <t>EH5 2GR</t>
  </si>
  <si>
    <t>2025-06-30 14:53:18 UTC</t>
  </si>
  <si>
    <t>PO1 2NF</t>
  </si>
  <si>
    <t>2025-06-30 14:53:48 UTC</t>
  </si>
  <si>
    <t>CT17 0LB</t>
  </si>
  <si>
    <t>2025-06-30 14:55:41 UTC</t>
  </si>
  <si>
    <t>2025-06-30 14:56:22 UTC</t>
  </si>
  <si>
    <t>2025-06-30 14:56:34 UTC</t>
  </si>
  <si>
    <t>OL12 7AY</t>
  </si>
  <si>
    <t>2025-06-30 14:58:45 UTC</t>
  </si>
  <si>
    <t>HU164EL</t>
  </si>
  <si>
    <t>2025-06-30 14:59:58 UTC</t>
  </si>
  <si>
    <t>2025-06-30 14:59:59 UTC</t>
  </si>
  <si>
    <t>NG31 8LW</t>
  </si>
  <si>
    <t>2025-06-30 15:01:06 UTC</t>
  </si>
  <si>
    <t>WD246DD</t>
  </si>
  <si>
    <t>2025-06-30 15:05:12 UTC</t>
  </si>
  <si>
    <t>E17 8PG</t>
  </si>
  <si>
    <t>2025-06-30 15:17:41 UTC</t>
  </si>
  <si>
    <t>Nn6 9uq</t>
  </si>
  <si>
    <t>2025-06-30 15:22:34 UTC</t>
  </si>
  <si>
    <t>DL16 6JB</t>
  </si>
  <si>
    <t>2025-06-30 15:24:31 UTC</t>
  </si>
  <si>
    <t>DT6 3PH</t>
  </si>
  <si>
    <t>2025-06-30 15:29:15 UTC</t>
  </si>
  <si>
    <t>E11 2LR</t>
  </si>
  <si>
    <t>2025-06-30 15:30:38 UTC</t>
  </si>
  <si>
    <t xml:space="preserve">Se94qw </t>
  </si>
  <si>
    <t>2025-06-30 15:31:42 UTC</t>
  </si>
  <si>
    <t xml:space="preserve"> PE78TN</t>
  </si>
  <si>
    <t>2025-06-30 15:35:41 UTC</t>
  </si>
  <si>
    <t>BH2 6DY</t>
  </si>
  <si>
    <t>2025-06-30 15:37:46 UTC</t>
  </si>
  <si>
    <t>L11 2YG</t>
  </si>
  <si>
    <t>2025-06-30 15:42:17 UTC</t>
  </si>
  <si>
    <t>Cb23 7DG</t>
  </si>
  <si>
    <t>2025-06-30 15:50:16 UTC</t>
  </si>
  <si>
    <t>ox12 7eg</t>
  </si>
  <si>
    <t>2025-06-30 15:53:14 UTC</t>
  </si>
  <si>
    <t>N9 7DL</t>
  </si>
  <si>
    <t>2025-06-30 15:55:17 UTC</t>
  </si>
  <si>
    <t>2025-06-30 16:16:24 UTC</t>
  </si>
  <si>
    <t>WS13 6QQ</t>
  </si>
  <si>
    <t>2025-06-30 15:55:29 UTC</t>
  </si>
  <si>
    <t>WD173DQ</t>
  </si>
  <si>
    <t>2025-06-30 16:00:41 UTC</t>
  </si>
  <si>
    <t>SE1 2YR</t>
  </si>
  <si>
    <t>2025-06-30 16:00:54 UTC</t>
  </si>
  <si>
    <t>EH31 2BX</t>
  </si>
  <si>
    <t>2025-06-30 16:04:31 UTC</t>
  </si>
  <si>
    <t>L155BN</t>
  </si>
  <si>
    <t>2025-06-30 16:07:04 UTC</t>
  </si>
  <si>
    <t>2025-06-30 16:11:18 UTC</t>
  </si>
  <si>
    <t>B757lj</t>
  </si>
  <si>
    <t>2025-06-30 16:11:54 UTC</t>
  </si>
  <si>
    <t>SE17 1GJ</t>
  </si>
  <si>
    <t>2025-06-30 16:12:45 UTC</t>
  </si>
  <si>
    <t>BA21 5AH</t>
  </si>
  <si>
    <t>2025-06-30 16:13:24 UTC</t>
  </si>
  <si>
    <t>LE67 2LT</t>
  </si>
  <si>
    <t>2025-06-30 16:15:28 UTC</t>
  </si>
  <si>
    <t>2025-06-30 16:16:32 UTC</t>
  </si>
  <si>
    <t>2025-06-30 16:26:08 UTC</t>
  </si>
  <si>
    <t>EN2 8DP</t>
  </si>
  <si>
    <t>2025-06-30 16:30:31 UTC</t>
  </si>
  <si>
    <t>IV361NE</t>
  </si>
  <si>
    <t>2025-06-30 16:33:33 UTC</t>
  </si>
  <si>
    <t>SW19 3PH</t>
  </si>
  <si>
    <t>2025-06-30 16:36:05 UTC</t>
  </si>
  <si>
    <t>SE26 6SX</t>
  </si>
  <si>
    <t>2025-06-30 16:40:50 UTC</t>
  </si>
  <si>
    <t>SE5 9PZ</t>
  </si>
  <si>
    <t>2025-06-30 16:44:31 UTC</t>
  </si>
  <si>
    <t>NN3 7ts</t>
  </si>
  <si>
    <t>2025-06-30 16:45:54 UTC</t>
  </si>
  <si>
    <t>BR6 0QP</t>
  </si>
  <si>
    <t>2025-06-30 16:46:47 UTC</t>
  </si>
  <si>
    <t>LE2 4GF</t>
  </si>
  <si>
    <t>2025-06-30 16:49:20 UTC</t>
  </si>
  <si>
    <t>TN23 5LE</t>
  </si>
  <si>
    <t>2025-06-30 16:55:04 UTC</t>
  </si>
  <si>
    <t xml:space="preserve">Ts22 5bw </t>
  </si>
  <si>
    <t>2025-06-30 16:55:51 UTC</t>
  </si>
  <si>
    <t>CB24 9XU</t>
  </si>
  <si>
    <t>2025-06-30 17:01:23 UTC</t>
  </si>
  <si>
    <t>2025-07-13 12:18:56 UTC</t>
  </si>
  <si>
    <t>NR8 5HH</t>
  </si>
  <si>
    <t>2025-06-30 17:03:58 UTC</t>
  </si>
  <si>
    <t>ME15 6LN</t>
  </si>
  <si>
    <t>2025-06-30 17:06:19 UTC</t>
  </si>
  <si>
    <t>NN3 7RB</t>
  </si>
  <si>
    <t>2025-06-30 17:06:50 UTC</t>
  </si>
  <si>
    <t>TQ7 1RP</t>
  </si>
  <si>
    <t>2025-06-30 17:11:58 UTC</t>
  </si>
  <si>
    <t>2025-06-30 17:14:26 UTC</t>
  </si>
  <si>
    <t>SW15 5QS</t>
  </si>
  <si>
    <t>2025-06-30 17:18:29 UTC</t>
  </si>
  <si>
    <t>KT18 7LJ</t>
  </si>
  <si>
    <t>2025-06-30 17:18:44 UTC</t>
  </si>
  <si>
    <t>RM2 5BB</t>
  </si>
  <si>
    <t>2025-06-30 17:19:59 UTC</t>
  </si>
  <si>
    <t>2025-06-30 17:24:45 UTC</t>
  </si>
  <si>
    <t>2025-06-30 17:34:03 UTC</t>
  </si>
  <si>
    <t>g776yl</t>
  </si>
  <si>
    <t>2025-06-30 17:34:59 UTC</t>
  </si>
  <si>
    <t>2025-06-30 17:35:13 UTC</t>
  </si>
  <si>
    <t>2025-06-30 17:36:52 UTC</t>
  </si>
  <si>
    <t xml:space="preserve">Pa5 0tb </t>
  </si>
  <si>
    <t>2025-06-30 17:39:47 UTC</t>
  </si>
  <si>
    <t>Ox12 7At</t>
  </si>
  <si>
    <t>2025-06-30 17:39:55 UTC</t>
  </si>
  <si>
    <t>WD6  5QE</t>
  </si>
  <si>
    <t>2025-06-30 17:42:16 UTC</t>
  </si>
  <si>
    <t>DG11 3AZ</t>
  </si>
  <si>
    <t>2025-06-30 17:44:09 UTC</t>
  </si>
  <si>
    <t>LE2 1XH</t>
  </si>
  <si>
    <t>2025-06-30 17:48:06 UTC</t>
  </si>
  <si>
    <t>2025-06-30 17:48:31 UTC</t>
  </si>
  <si>
    <t>OX26 3ZH</t>
  </si>
  <si>
    <t>2025-06-30 17:49:27 UTC</t>
  </si>
  <si>
    <t>2025-07-03 19:13:47 UTC</t>
  </si>
  <si>
    <t>SE1 4LL</t>
  </si>
  <si>
    <t>2025-06-30 17:50:30 UTC</t>
  </si>
  <si>
    <t>LN2 1EZ</t>
  </si>
  <si>
    <t>2025-06-30 17:50:38 UTC</t>
  </si>
  <si>
    <t>2025-07-17 12:03:37 UTC</t>
  </si>
  <si>
    <t>IM1 4HJ</t>
  </si>
  <si>
    <t>2025-06-30 17:50:46 UTC</t>
  </si>
  <si>
    <t>Ne25 8uj</t>
  </si>
  <si>
    <t>2025-06-30 17:54:22 UTC</t>
  </si>
  <si>
    <t>BN22 7ES</t>
  </si>
  <si>
    <t>2025-06-30 17:54:42 UTC</t>
  </si>
  <si>
    <t>BS6 5SH</t>
  </si>
  <si>
    <t>2025-06-30 17:54:49 UTC</t>
  </si>
  <si>
    <t>D24 AH58</t>
  </si>
  <si>
    <t>2025-06-30 17:55:36 UTC</t>
  </si>
  <si>
    <t>NN1 4TG</t>
  </si>
  <si>
    <t>2025-06-30 18:02:51 UTC</t>
  </si>
  <si>
    <t>L18 5HL</t>
  </si>
  <si>
    <t>2025-06-30 18:05:04 UTC</t>
  </si>
  <si>
    <t>2025-06-30 18:06:11 UTC</t>
  </si>
  <si>
    <t>2025-07-16 16:46:26 UTC</t>
  </si>
  <si>
    <t>B68 0HY</t>
  </si>
  <si>
    <t>2025-06-30 18:06:32 UTC</t>
  </si>
  <si>
    <t>2025-06-30 18:07:35 UTC</t>
  </si>
  <si>
    <t>TW1 3AT</t>
  </si>
  <si>
    <t>2025-06-30 18:08:01 UTC</t>
  </si>
  <si>
    <t>TN30 6DD</t>
  </si>
  <si>
    <t>2025-06-30 18:11:07 UTC</t>
  </si>
  <si>
    <t>2025-06-30 18:12:01 UTC</t>
  </si>
  <si>
    <t>L188ED</t>
  </si>
  <si>
    <t>2025-06-30 18:12:33 UTC</t>
  </si>
  <si>
    <t xml:space="preserve">Me14 5ny </t>
  </si>
  <si>
    <t>2025-06-30 18:16:45 UTC</t>
  </si>
  <si>
    <t>2025-06-30 18:18:56 UTC</t>
  </si>
  <si>
    <t>Nn6 0sj</t>
  </si>
  <si>
    <t>2025-06-30 18:20:58 UTC</t>
  </si>
  <si>
    <t>TN32 5HJ</t>
  </si>
  <si>
    <t>2025-06-30 18:23:41 UTC</t>
  </si>
  <si>
    <t>NR8 5GY</t>
  </si>
  <si>
    <t>2025-06-30 18:24:11 UTC</t>
  </si>
  <si>
    <t>SG1 4GE</t>
  </si>
  <si>
    <t>2025-06-30 18:27:18 UTC</t>
  </si>
  <si>
    <t>TS24 0NN</t>
  </si>
  <si>
    <t>2025-06-30 18:28:00 UTC</t>
  </si>
  <si>
    <t>G466EF</t>
  </si>
  <si>
    <t>2025-06-30 18:28:50 UTC</t>
  </si>
  <si>
    <t>NE25 8PX</t>
  </si>
  <si>
    <t>2025-06-30 18:29:06 UTC</t>
  </si>
  <si>
    <t>2025-06-30 18:29:48 UTC</t>
  </si>
  <si>
    <t>CT16 1RD</t>
  </si>
  <si>
    <t>2025-06-30 18:30:50 UTC</t>
  </si>
  <si>
    <t>OX12 7HD</t>
  </si>
  <si>
    <t>2025-06-30 18:40:33 UTC</t>
  </si>
  <si>
    <t>LS24 9YW</t>
  </si>
  <si>
    <t>2025-06-30 18:40:59 UTC</t>
  </si>
  <si>
    <t>2025-06-30 18:52:37 UTC</t>
  </si>
  <si>
    <t xml:space="preserve">OX12 7HD </t>
  </si>
  <si>
    <t>2025-06-30 18:54:40 UTC</t>
  </si>
  <si>
    <t xml:space="preserve">LE18 3AJ </t>
  </si>
  <si>
    <t>2025-06-30 18:55:06 UTC</t>
  </si>
  <si>
    <t>EN1 2PH</t>
  </si>
  <si>
    <t>2025-06-30 19:02:44 UTC</t>
  </si>
  <si>
    <t xml:space="preserve">Ox12 8EZ </t>
  </si>
  <si>
    <t>2025-06-30 19:10:49 UTC</t>
  </si>
  <si>
    <t>SE12 8EF</t>
  </si>
  <si>
    <t>2025-06-30 19:17:05 UTC</t>
  </si>
  <si>
    <t>NN3 DL21</t>
  </si>
  <si>
    <t>2025-06-30 19:17:43 UTC</t>
  </si>
  <si>
    <t>L23 0SQ</t>
  </si>
  <si>
    <t>2025-06-30 19:26:12 UTC</t>
  </si>
  <si>
    <t>2025-07-15 19:21:51 UTC</t>
  </si>
  <si>
    <t xml:space="preserve">Gu149eg </t>
  </si>
  <si>
    <t>2025-06-30 19:28:26 UTC</t>
  </si>
  <si>
    <t>BA2 6QW</t>
  </si>
  <si>
    <t>2025-06-30 19:29:06 UTC</t>
  </si>
  <si>
    <t>2025-06-30 19:32:09 UTC</t>
  </si>
  <si>
    <t>2025-06-30 19:32:25 UTC</t>
  </si>
  <si>
    <t>2025-06-30 19:42:17 UTC</t>
  </si>
  <si>
    <t>Nn3 7th</t>
  </si>
  <si>
    <t>2025-06-30 19:32:26 UTC</t>
  </si>
  <si>
    <t>TN23 5YB</t>
  </si>
  <si>
    <t>2025-06-30 19:37:01 UTC</t>
  </si>
  <si>
    <t>BS30 5FW</t>
  </si>
  <si>
    <t>2025-06-30 19:39:15 UTC</t>
  </si>
  <si>
    <t>PO7 7LA</t>
  </si>
  <si>
    <t>2025-06-30 19:41:15 UTC</t>
  </si>
  <si>
    <t>SO32 2RW</t>
  </si>
  <si>
    <t>2025-06-30 19:43:11 UTC</t>
  </si>
  <si>
    <t>BN25 1FD</t>
  </si>
  <si>
    <t>2025-06-30 19:45:09 UTC</t>
  </si>
  <si>
    <t>Nr8 5ej</t>
  </si>
  <si>
    <t>2025-06-30 19:46:40 UTC</t>
  </si>
  <si>
    <t>CB1 9bJ</t>
  </si>
  <si>
    <t>2025-06-30 19:47:54 UTC</t>
  </si>
  <si>
    <t>LE65 1FF</t>
  </si>
  <si>
    <t>2025-06-30 19:53:42 UTC</t>
  </si>
  <si>
    <t>2025-06-30 19:53:55 UTC</t>
  </si>
  <si>
    <t>TW18 3LN</t>
  </si>
  <si>
    <t>2025-06-30 19:53:58 UTC</t>
  </si>
  <si>
    <t>M14 5RX</t>
  </si>
  <si>
    <t>2025-06-30 19:56:20 UTC</t>
  </si>
  <si>
    <t xml:space="preserve">So45 3hh </t>
  </si>
  <si>
    <t>2025-06-30 20:08:27 UTC</t>
  </si>
  <si>
    <t>PA50TJ</t>
  </si>
  <si>
    <t>2025-06-30 20:16:56 UTC</t>
  </si>
  <si>
    <t>2025-06-30 20:17:38 UTC</t>
  </si>
  <si>
    <t>CH24BP</t>
  </si>
  <si>
    <t>2025-06-30 20:22:21 UTC</t>
  </si>
  <si>
    <t>BR2 9LE</t>
  </si>
  <si>
    <t>2025-06-30 20:24:58 UTC</t>
  </si>
  <si>
    <t>CV1 5JA</t>
  </si>
  <si>
    <t>2025-06-30 20:30:30 UTC</t>
  </si>
  <si>
    <t>BH23 2ud</t>
  </si>
  <si>
    <t>2025-06-30 20:34:41 UTC</t>
  </si>
  <si>
    <t>FK16 6AJ</t>
  </si>
  <si>
    <t>2025-06-30 20:37:06 UTC</t>
  </si>
  <si>
    <t>2025-06-30 20:39:27 UTC</t>
  </si>
  <si>
    <t>CB22 3HX</t>
  </si>
  <si>
    <t>2025-06-30 20:45:47 UTC</t>
  </si>
  <si>
    <t>EH20 9DL</t>
  </si>
  <si>
    <t>2025-06-30 20:55:40 UTC</t>
  </si>
  <si>
    <t xml:space="preserve">B91 3GA </t>
  </si>
  <si>
    <t>2025-06-30 21:09:16 UTC</t>
  </si>
  <si>
    <t>ME14 1FJ</t>
  </si>
  <si>
    <t>2025-06-30 21:09:45 UTC</t>
  </si>
  <si>
    <t>W1k 7de</t>
  </si>
  <si>
    <t>2025-06-30 21:10:34 UTC</t>
  </si>
  <si>
    <t>Bh89ab</t>
  </si>
  <si>
    <t>2025-06-30 21:12:39 UTC</t>
  </si>
  <si>
    <t>BR7 5EX</t>
  </si>
  <si>
    <t>2025-06-30 21:13:27 UTC</t>
  </si>
  <si>
    <t>PH11TL</t>
  </si>
  <si>
    <t>2025-06-30 21:17:09 UTC</t>
  </si>
  <si>
    <t>TN30 6HW</t>
  </si>
  <si>
    <t>2025-06-30 21:47:58 UTC</t>
  </si>
  <si>
    <t>Ha11xp</t>
  </si>
  <si>
    <t>2025-06-30 21:49:34 UTC</t>
  </si>
  <si>
    <t>ME138FE</t>
  </si>
  <si>
    <t>2025-06-30 22:02:38 UTC</t>
  </si>
  <si>
    <t>2025-06-30 22:26:00 UTC</t>
  </si>
  <si>
    <t>Cf33ea</t>
  </si>
  <si>
    <t>2025-06-30 22:34:57 UTC</t>
  </si>
  <si>
    <t>WS15 1QT</t>
  </si>
  <si>
    <t>2025-07-01 00:40:21 UTC</t>
  </si>
  <si>
    <t>Se23 3en</t>
  </si>
  <si>
    <t>2025-07-01 05:26:42 UTC</t>
  </si>
  <si>
    <t>E16 2HE</t>
  </si>
  <si>
    <t>2025-07-01 05:54:04 UTC</t>
  </si>
  <si>
    <t xml:space="preserve">YO26 5TB </t>
  </si>
  <si>
    <t>2025-07-01 05:57:57 UTC</t>
  </si>
  <si>
    <t>BR2 9PP</t>
  </si>
  <si>
    <t>2025-07-01 06:04:30 UTC</t>
  </si>
  <si>
    <t>SL6 1TJ</t>
  </si>
  <si>
    <t>2025-07-01 06:05:32 UTC</t>
  </si>
  <si>
    <t>cv37 6he</t>
  </si>
  <si>
    <t>2025-07-01 06:09:40 UTC</t>
  </si>
  <si>
    <t>G72 6AU</t>
  </si>
  <si>
    <t>2025-07-01 06:24:29 UTC</t>
  </si>
  <si>
    <t>Tr274ha</t>
  </si>
  <si>
    <t>2025-07-01 06:30:53 UTC</t>
  </si>
  <si>
    <t>ME13 8JG</t>
  </si>
  <si>
    <t>2025-07-01 06:42:36 UTC</t>
  </si>
  <si>
    <t>2025-07-01 06:52:46 UTC</t>
  </si>
  <si>
    <t>SN9 5NZ</t>
  </si>
  <si>
    <t>2025-07-01 07:10:14 UTC</t>
  </si>
  <si>
    <t>PA7 5ED</t>
  </si>
  <si>
    <t>2025-07-01 07:23:01 UTC</t>
  </si>
  <si>
    <t>N3 2HY</t>
  </si>
  <si>
    <t>2025-07-01 07:25:42 UTC</t>
  </si>
  <si>
    <t>2025-07-01 07:30:52 UTC</t>
  </si>
  <si>
    <t>Co28qn</t>
  </si>
  <si>
    <t>2025-07-01 07:33:42 UTC</t>
  </si>
  <si>
    <t>2025-07-01 07:43:26 UTC</t>
  </si>
  <si>
    <t>nw4 1jr</t>
  </si>
  <si>
    <t>2025-07-01 07:46:42 UTC</t>
  </si>
  <si>
    <t>G33 5QP</t>
  </si>
  <si>
    <t>2025-07-01 08:00:37 UTC</t>
  </si>
  <si>
    <t>2025-07-01 08:06:26 UTC</t>
  </si>
  <si>
    <t>2025-07-01 08:32:04 UTC</t>
  </si>
  <si>
    <t>80-393</t>
  </si>
  <si>
    <t>2025-07-01 08:35:17 UTC</t>
  </si>
  <si>
    <t>G78 2bp</t>
  </si>
  <si>
    <t>2025-07-01 08:38:54 UTC</t>
  </si>
  <si>
    <t>CH61 4US</t>
  </si>
  <si>
    <t>2025-07-01 08:45:31 UTC</t>
  </si>
  <si>
    <t>NN3 7BY</t>
  </si>
  <si>
    <t>2025-07-01 08:45:59 UTC</t>
  </si>
  <si>
    <t>2025-07-01 08:50:15 UTC</t>
  </si>
  <si>
    <t>Ne3 2hl</t>
  </si>
  <si>
    <t>2025-07-01 09:01:33 UTC</t>
  </si>
  <si>
    <t>WA8 8DF</t>
  </si>
  <si>
    <t>2025-07-01 09:03:06 UTC</t>
  </si>
  <si>
    <t>DE12 6AW</t>
  </si>
  <si>
    <t>2025-07-01 09:12:15 UTC</t>
  </si>
  <si>
    <t>LE5 1NP</t>
  </si>
  <si>
    <t>2025-07-01 09:35:55 UTC</t>
  </si>
  <si>
    <t>HP10 9NE</t>
  </si>
  <si>
    <t>2025-07-01 09:41:39 UTC</t>
  </si>
  <si>
    <t>LS154JN</t>
  </si>
  <si>
    <t>2025-07-01 09:44:50 UTC</t>
  </si>
  <si>
    <t>2025-07-01 09:46:18 UTC</t>
  </si>
  <si>
    <t>PA50HH</t>
  </si>
  <si>
    <t>2025-07-01 09:52:08 UTC</t>
  </si>
  <si>
    <t>SO50 4DD</t>
  </si>
  <si>
    <t>2025-07-01 09:52:41 UTC</t>
  </si>
  <si>
    <t>TN13 3PJ</t>
  </si>
  <si>
    <t>2025-07-01 09:59:16 UTC</t>
  </si>
  <si>
    <t>NN10 0HT</t>
  </si>
  <si>
    <t>2025-07-01 10:10:17 UTC</t>
  </si>
  <si>
    <t xml:space="preserve">EH54 9BW </t>
  </si>
  <si>
    <t>2025-07-01 10:14:03 UTC</t>
  </si>
  <si>
    <t>ln10 6rq</t>
  </si>
  <si>
    <t>2025-07-01 10:18:54 UTC</t>
  </si>
  <si>
    <t>LS21 1JQ</t>
  </si>
  <si>
    <t>2025-07-01 10:19:18 UTC</t>
  </si>
  <si>
    <t>HU13 0FG</t>
  </si>
  <si>
    <t>2025-07-01 10:20:20 UTC</t>
  </si>
  <si>
    <t xml:space="preserve">SR6 9HJ </t>
  </si>
  <si>
    <t>2025-07-01 10:25:44 UTC</t>
  </si>
  <si>
    <t>2025-07-17 18:08:36 UTC</t>
  </si>
  <si>
    <t xml:space="preserve">WF9 2NF </t>
  </si>
  <si>
    <t>2025-07-01 10:29:57 UTC</t>
  </si>
  <si>
    <t>CB1 3JT</t>
  </si>
  <si>
    <t>2025-07-01 10:31:25 UTC</t>
  </si>
  <si>
    <t>NN6 7AS</t>
  </si>
  <si>
    <t>2025-07-01 10:34:36 UTC</t>
  </si>
  <si>
    <t>IG11 7PA</t>
  </si>
  <si>
    <t>2025-07-01 10:41:00 UTC</t>
  </si>
  <si>
    <t>MK46 5DN</t>
  </si>
  <si>
    <t>2025-07-01 10:45:28 UTC</t>
  </si>
  <si>
    <t>G45 9HR</t>
  </si>
  <si>
    <t>2025-07-01 10:55:23 UTC</t>
  </si>
  <si>
    <t xml:space="preserve">DN9 2AR </t>
  </si>
  <si>
    <t>2025-07-01 11:03:55 UTC</t>
  </si>
  <si>
    <t>SW20 0JN</t>
  </si>
  <si>
    <t>2025-07-01 11:15:39 UTC</t>
  </si>
  <si>
    <t>po2 7rx</t>
  </si>
  <si>
    <t>2025-07-01 11:21:44 UTC</t>
  </si>
  <si>
    <t>RG4 6th</t>
  </si>
  <si>
    <t>2025-07-01 11:27:10 UTC</t>
  </si>
  <si>
    <t xml:space="preserve">IP13LU </t>
  </si>
  <si>
    <t>2025-07-01 11:27:11 UTC</t>
  </si>
  <si>
    <t>G42 0EU</t>
  </si>
  <si>
    <t>2025-07-01 12:00:33 UTC</t>
  </si>
  <si>
    <t>M40 7PW</t>
  </si>
  <si>
    <t>2025-07-01 12:24:17 UTC</t>
  </si>
  <si>
    <t>E17 9LY</t>
  </si>
  <si>
    <t>2025-07-01 12:26:13 UTC</t>
  </si>
  <si>
    <t>Eh49 7jg</t>
  </si>
  <si>
    <t>2025-07-01 12:43:51 UTC</t>
  </si>
  <si>
    <t xml:space="preserve">Ng24 2rl </t>
  </si>
  <si>
    <t>2025-07-01 12:44:03 UTC</t>
  </si>
  <si>
    <t>2025-07-14 09:24:50 UTC</t>
  </si>
  <si>
    <t>PL268AD</t>
  </si>
  <si>
    <t>2025-07-01 12:49:44 UTC</t>
  </si>
  <si>
    <t xml:space="preserve">Ng242rl </t>
  </si>
  <si>
    <t>2025-07-01 12:56:02 UTC</t>
  </si>
  <si>
    <t>2025-07-14 09:26:44 UTC</t>
  </si>
  <si>
    <t>PE25 2BE</t>
  </si>
  <si>
    <t>2025-07-01 12:59:48 UTC</t>
  </si>
  <si>
    <t>G78 2qd</t>
  </si>
  <si>
    <t>2025-07-01 13:00:31 UTC</t>
  </si>
  <si>
    <t>2025-07-01 13:03:39 UTC</t>
  </si>
  <si>
    <t>2025-07-01 13:07:02 UTC</t>
  </si>
  <si>
    <t>TR4 8ld</t>
  </si>
  <si>
    <t>2025-07-01 13:25:25 UTC</t>
  </si>
  <si>
    <t>M14 4PX</t>
  </si>
  <si>
    <t>2025-07-01 13:30:41 UTC</t>
  </si>
  <si>
    <t>2025-07-01 13:32:26 UTC</t>
  </si>
  <si>
    <t>2025-07-16 19:09:13 UTC</t>
  </si>
  <si>
    <t>RG19 3UT</t>
  </si>
  <si>
    <t>2025-07-01 13:35:01 UTC</t>
  </si>
  <si>
    <t>CO3 8AN</t>
  </si>
  <si>
    <t>2025-07-01 13:37:24 UTC</t>
  </si>
  <si>
    <t>sk56dd</t>
  </si>
  <si>
    <t>2025-07-01 13:44:37 UTC</t>
  </si>
  <si>
    <t>HD9 7SB</t>
  </si>
  <si>
    <t>2025-07-01 13:52:19 UTC</t>
  </si>
  <si>
    <t>CV31 1LH</t>
  </si>
  <si>
    <t>2025-07-01 13:52:33 UTC</t>
  </si>
  <si>
    <t xml:space="preserve">Cv5 6nh </t>
  </si>
  <si>
    <t>2025-07-01 14:09:48 UTC</t>
  </si>
  <si>
    <t>OX9 3SN</t>
  </si>
  <si>
    <t>2025-07-01 14:12:44 UTC</t>
  </si>
  <si>
    <t>PL5 1DL</t>
  </si>
  <si>
    <t>2025-07-01 14:12:47 UTC</t>
  </si>
  <si>
    <t>PO12 3eq</t>
  </si>
  <si>
    <t>2025-07-01 14:12:51 UTC</t>
  </si>
  <si>
    <t>2025-07-01 14:13:46 UTC</t>
  </si>
  <si>
    <t>LS21 3PD</t>
  </si>
  <si>
    <t>2025-07-01 14:14:04 UTC</t>
  </si>
  <si>
    <t>CH43 7XG</t>
  </si>
  <si>
    <t>2025-07-01 14:17:47 UTC</t>
  </si>
  <si>
    <t>SL6 1DW</t>
  </si>
  <si>
    <t>2025-07-01 14:19:28 UTC</t>
  </si>
  <si>
    <t>Tn34 1ly</t>
  </si>
  <si>
    <t>2025-07-01 14:20:13 UTC</t>
  </si>
  <si>
    <t>EH20 9GA</t>
  </si>
  <si>
    <t>2025-07-01 14:22:28 UTC</t>
  </si>
  <si>
    <t>KY5 9AE</t>
  </si>
  <si>
    <t>2025-07-01 14:26:15 UTC</t>
  </si>
  <si>
    <t>2025-07-02 17:21:05 UTC</t>
  </si>
  <si>
    <t>NW9 0SG</t>
  </si>
  <si>
    <t>2025-07-01 14:27:47 UTC</t>
  </si>
  <si>
    <t>PO12 1GB</t>
  </si>
  <si>
    <t>2025-07-01 14:29:35 UTC</t>
  </si>
  <si>
    <t>IM2 3NW</t>
  </si>
  <si>
    <t>2025-07-01 14:39:43 UTC</t>
  </si>
  <si>
    <t>BD10 8EE</t>
  </si>
  <si>
    <t>2025-07-01 14:40:26 UTC</t>
  </si>
  <si>
    <t>SA61 2RD</t>
  </si>
  <si>
    <t>2025-07-01 14:42:37 UTC</t>
  </si>
  <si>
    <t xml:space="preserve">Co16 8FH </t>
  </si>
  <si>
    <t>2025-07-01 14:45:03 UTC</t>
  </si>
  <si>
    <t>Rm9 6jb</t>
  </si>
  <si>
    <t>2025-07-01 14:45:21 UTC</t>
  </si>
  <si>
    <t>2025-07-01 14:45:46 UTC</t>
  </si>
  <si>
    <t>Hs3 3BG</t>
  </si>
  <si>
    <t>2025-07-01 14:51:53 UTC</t>
  </si>
  <si>
    <t>BH15 2PB</t>
  </si>
  <si>
    <t>2025-07-01 14:55:19 UTC</t>
  </si>
  <si>
    <t>dn15 7lp</t>
  </si>
  <si>
    <t>2025-07-01 14:57:23 UTC</t>
  </si>
  <si>
    <t>Sk62nj</t>
  </si>
  <si>
    <t>2025-07-01 15:00:43 UTC</t>
  </si>
  <si>
    <t xml:space="preserve">TN25 7DR </t>
  </si>
  <si>
    <t>2025-07-01 15:01:01 UTC</t>
  </si>
  <si>
    <t>DN16 1QA</t>
  </si>
  <si>
    <t>2025-07-01 15:03:50 UTC</t>
  </si>
  <si>
    <t>PE2 8SF</t>
  </si>
  <si>
    <t>2025-07-01 15:06:13 UTC</t>
  </si>
  <si>
    <t xml:space="preserve">NN3 7AX </t>
  </si>
  <si>
    <t>2025-07-01 15:07:19 UTC</t>
  </si>
  <si>
    <t>RG12 8DB</t>
  </si>
  <si>
    <t>2025-07-01 15:07:36 UTC</t>
  </si>
  <si>
    <t>2025-07-01 15:08:40 UTC</t>
  </si>
  <si>
    <t>BD15 7EJ</t>
  </si>
  <si>
    <t>2025-07-01 15:10:16 UTC</t>
  </si>
  <si>
    <t>B90 2DD</t>
  </si>
  <si>
    <t>2025-07-01 15:10:50 UTC</t>
  </si>
  <si>
    <t>HX1 3PD</t>
  </si>
  <si>
    <t>2025-07-01 15:13:24 UTC</t>
  </si>
  <si>
    <t>NP26 3SH</t>
  </si>
  <si>
    <t>2025-07-01 15:13:41 UTC</t>
  </si>
  <si>
    <t>N14 7JU</t>
  </si>
  <si>
    <t>2025-07-01 15:13:45 UTC</t>
  </si>
  <si>
    <t>KT19 9UX</t>
  </si>
  <si>
    <t>2025-07-01 15:13:52 UTC</t>
  </si>
  <si>
    <t>PE7 8QW</t>
  </si>
  <si>
    <t>2025-07-01 15:14:23 UTC</t>
  </si>
  <si>
    <t>BL9 8AS</t>
  </si>
  <si>
    <t>2025-07-01 15:15:04 UTC</t>
  </si>
  <si>
    <t>2025-07-01 15:16:05 UTC</t>
  </si>
  <si>
    <t>DN15 6AL</t>
  </si>
  <si>
    <t>2025-07-01 15:17:51 UTC</t>
  </si>
  <si>
    <t>2025-07-03 19:47:40 UTC</t>
  </si>
  <si>
    <t>BA13JA</t>
  </si>
  <si>
    <t>2025-07-01 15:18:14 UTC</t>
  </si>
  <si>
    <t>RM18 8BA</t>
  </si>
  <si>
    <t>2025-07-01 15:18:43 UTC</t>
  </si>
  <si>
    <t>Cv1 5jj</t>
  </si>
  <si>
    <t>2025-07-01 15:21:24 UTC</t>
  </si>
  <si>
    <t>TS25 4JY</t>
  </si>
  <si>
    <t>2025-07-01 15:27:22 UTC</t>
  </si>
  <si>
    <t>SO15 5DT</t>
  </si>
  <si>
    <t>2025-07-01 15:28:30 UTC</t>
  </si>
  <si>
    <t>M13 OQU</t>
  </si>
  <si>
    <t>2025-07-01 15:31:33 UTC</t>
  </si>
  <si>
    <t>w10 6jd</t>
  </si>
  <si>
    <t>2025-07-01 15:35:59 UTC</t>
  </si>
  <si>
    <t>NN3 7AL</t>
  </si>
  <si>
    <t>2025-07-01 15:41:30 UTC</t>
  </si>
  <si>
    <t xml:space="preserve">Wn69dg </t>
  </si>
  <si>
    <t>2025-07-01 15:42:31 UTC</t>
  </si>
  <si>
    <t>TA11 6FS</t>
  </si>
  <si>
    <t>2025-07-01 15:43:10 UTC</t>
  </si>
  <si>
    <t xml:space="preserve">SS13 3LP </t>
  </si>
  <si>
    <t>2025-07-01 15:43:26 UTC</t>
  </si>
  <si>
    <t>NG20 0TL</t>
  </si>
  <si>
    <t>2025-07-01 15:44:25 UTC</t>
  </si>
  <si>
    <t>SK14 2PR</t>
  </si>
  <si>
    <t>2025-07-01 15:47:37 UTC</t>
  </si>
  <si>
    <t>Bd2 1pp</t>
  </si>
  <si>
    <t>2025-07-01 15:48:12 UTC</t>
  </si>
  <si>
    <t>HP23 4GZ</t>
  </si>
  <si>
    <t>2025-07-01 15:51:37 UTC</t>
  </si>
  <si>
    <t>LE3 9BH</t>
  </si>
  <si>
    <t>2025-07-01 15:52:59 UTC</t>
  </si>
  <si>
    <t>RM17 5ST</t>
  </si>
  <si>
    <t>2025-07-01 15:53:32 UTC</t>
  </si>
  <si>
    <t xml:space="preserve">PO124NT </t>
  </si>
  <si>
    <t>2025-07-01 16:04:08 UTC</t>
  </si>
  <si>
    <t>2025-07-12 18:57:59 UTC</t>
  </si>
  <si>
    <t>WF10 5XT</t>
  </si>
  <si>
    <t>2025-07-01 16:04:23 UTC</t>
  </si>
  <si>
    <t>UB10 8UF</t>
  </si>
  <si>
    <t>2025-07-01 16:05:54 UTC</t>
  </si>
  <si>
    <t>AL1 3UN</t>
  </si>
  <si>
    <t>2025-07-01 16:06:41 UTC</t>
  </si>
  <si>
    <t>ME10 3HA</t>
  </si>
  <si>
    <t>2025-07-01 16:08:46 UTC</t>
  </si>
  <si>
    <t xml:space="preserve">N12 8PB </t>
  </si>
  <si>
    <t>2025-07-01 16:08:59 UTC</t>
  </si>
  <si>
    <t>Bs311ba</t>
  </si>
  <si>
    <t>2025-07-01 16:11:49 UTC</t>
  </si>
  <si>
    <t>WR9 8UX</t>
  </si>
  <si>
    <t>2025-07-01 16:13:06 UTC</t>
  </si>
  <si>
    <t>Bh25eb</t>
  </si>
  <si>
    <t>2025-07-01 16:14:14 UTC</t>
  </si>
  <si>
    <t>SO19 6PL</t>
  </si>
  <si>
    <t>2025-07-01 16:17:14 UTC</t>
  </si>
  <si>
    <t>DG14 0XZ</t>
  </si>
  <si>
    <t>2025-07-01 16:19:58 UTC</t>
  </si>
  <si>
    <t xml:space="preserve">MK138DR </t>
  </si>
  <si>
    <t>2025-07-01 16:23:36 UTC</t>
  </si>
  <si>
    <t>RM17 5NJ</t>
  </si>
  <si>
    <t>2025-07-01 16:25:48 UTC</t>
  </si>
  <si>
    <t>2025-07-01 16:30:52 UTC</t>
  </si>
  <si>
    <t>SM5 2NU</t>
  </si>
  <si>
    <t>2025-07-01 16:36:19 UTC</t>
  </si>
  <si>
    <t>WD23 3AS</t>
  </si>
  <si>
    <t>2025-07-01 16:41:32 UTC</t>
  </si>
  <si>
    <t>OX12 8EZ</t>
  </si>
  <si>
    <t>2025-07-01 16:45:23 UTC</t>
  </si>
  <si>
    <t>LE2 4SN</t>
  </si>
  <si>
    <t>2025-07-01 16:50:07 UTC</t>
  </si>
  <si>
    <t>2025-07-01 16:52:39 UTC</t>
  </si>
  <si>
    <t>Nn3 7d)</t>
  </si>
  <si>
    <t>2025-07-01 16:54:03 UTC</t>
  </si>
  <si>
    <t>Ch2 1rf</t>
  </si>
  <si>
    <t>2025-07-01 17:02:35 UTC</t>
  </si>
  <si>
    <t>2025-07-01 17:04:03 UTC</t>
  </si>
  <si>
    <t>WF9 2EX</t>
  </si>
  <si>
    <t>2025-07-01 17:05:00 UTC</t>
  </si>
  <si>
    <t>CV4 9ZY</t>
  </si>
  <si>
    <t>2025-07-01 17:09:16 UTC</t>
  </si>
  <si>
    <t>DN15 6AZ</t>
  </si>
  <si>
    <t>2025-07-01 17:09:50 UTC</t>
  </si>
  <si>
    <t>DN15 7LU</t>
  </si>
  <si>
    <t>2025-07-01 17:14:46 UTC</t>
  </si>
  <si>
    <t>Se23 2nt</t>
  </si>
  <si>
    <t>2025-07-01 17:17:07 UTC</t>
  </si>
  <si>
    <t>SK14 2SL</t>
  </si>
  <si>
    <t>2025-07-01 17:20:13 UTC</t>
  </si>
  <si>
    <t>NR11 8PA</t>
  </si>
  <si>
    <t>2025-07-01 17:22:17 UTC</t>
  </si>
  <si>
    <t xml:space="preserve">Wv68ur </t>
  </si>
  <si>
    <t>2025-07-01 17:22:41 UTC</t>
  </si>
  <si>
    <t xml:space="preserve">Sk6 3ba </t>
  </si>
  <si>
    <t>2025-07-01 17:26:07 UTC</t>
  </si>
  <si>
    <t xml:space="preserve">DN19 7SY </t>
  </si>
  <si>
    <t>2025-07-01 17:27:53 UTC</t>
  </si>
  <si>
    <t>BR2 0YE</t>
  </si>
  <si>
    <t>2025-07-01 17:28:12 UTC</t>
  </si>
  <si>
    <t>2025-07-01 17:29:17 UTC</t>
  </si>
  <si>
    <t>GU8 4RY</t>
  </si>
  <si>
    <t>2025-07-01 17:32:12 UTC</t>
  </si>
  <si>
    <t>OX9 3FD</t>
  </si>
  <si>
    <t>2025-07-01 17:33:55 UTC</t>
  </si>
  <si>
    <t>FY3 8DN</t>
  </si>
  <si>
    <t>2025-07-01 17:35:38 UTC</t>
  </si>
  <si>
    <t>L16 5EB</t>
  </si>
  <si>
    <t>2025-07-01 17:35:48 UTC</t>
  </si>
  <si>
    <t>2025-07-01 17:41:02 UTC</t>
  </si>
  <si>
    <t xml:space="preserve">RG1 2BG </t>
  </si>
  <si>
    <t>2025-07-01 17:42:15 UTC</t>
  </si>
  <si>
    <t>SL3 6LP</t>
  </si>
  <si>
    <t>2025-07-01 17:43:57 UTC</t>
  </si>
  <si>
    <t xml:space="preserve">SY56DH </t>
  </si>
  <si>
    <t>2025-07-01 17:44:04 UTC</t>
  </si>
  <si>
    <t>ch42 6qp</t>
  </si>
  <si>
    <t>2025-07-01 17:47:28 UTC</t>
  </si>
  <si>
    <t>RM13 8AP</t>
  </si>
  <si>
    <t>2025-07-01 17:47:40 UTC</t>
  </si>
  <si>
    <t>2025-07-09 15:42:18 UTC</t>
  </si>
  <si>
    <t>G329BS</t>
  </si>
  <si>
    <t>2025-07-01 17:49:10 UTC</t>
  </si>
  <si>
    <t>G32 9BS</t>
  </si>
  <si>
    <t>2025-07-01 17:54:24 UTC</t>
  </si>
  <si>
    <t>2025-07-01 17:54:48 UTC</t>
  </si>
  <si>
    <t>2025-07-01 17:56:09 UTC</t>
  </si>
  <si>
    <t>SL6 6HF</t>
  </si>
  <si>
    <t>2025-07-01 17:57:27 UTC</t>
  </si>
  <si>
    <t>2025-07-01 17:57:34 UTC</t>
  </si>
  <si>
    <t>NW6 6NE</t>
  </si>
  <si>
    <t>2025-07-01 17:57:37 UTC</t>
  </si>
  <si>
    <t>SE12 9AA</t>
  </si>
  <si>
    <t>2025-07-01 17:58:30 UTC</t>
  </si>
  <si>
    <t>2025-07-02 17:09:14 UTC</t>
  </si>
  <si>
    <t>BL8 1LZ</t>
  </si>
  <si>
    <t>2025-07-01 18:00:49 UTC</t>
  </si>
  <si>
    <t>2025-07-01 18:01:51 UTC</t>
  </si>
  <si>
    <t>2025-07-01 18:02:28 UTC</t>
  </si>
  <si>
    <t xml:space="preserve">BS37 7JT </t>
  </si>
  <si>
    <t>2025-07-01 18:02:41 UTC</t>
  </si>
  <si>
    <t xml:space="preserve">Dn3 1dx </t>
  </si>
  <si>
    <t>2025-07-01 18:03:23 UTC</t>
  </si>
  <si>
    <t>PO12 4QL</t>
  </si>
  <si>
    <t>2025-07-01 18:03:28 UTC</t>
  </si>
  <si>
    <t>Bh17 9ep</t>
  </si>
  <si>
    <t>2025-07-01 18:03:51 UTC</t>
  </si>
  <si>
    <t>Ub10 8 fw</t>
  </si>
  <si>
    <t>2025-07-01 18:04:18 UTC</t>
  </si>
  <si>
    <t>LE10 0SU</t>
  </si>
  <si>
    <t>2025-07-01 18:05:41 UTC</t>
  </si>
  <si>
    <t>SN14 0DE</t>
  </si>
  <si>
    <t>2025-07-01 18:06:29 UTC</t>
  </si>
  <si>
    <t>NN3 7TR</t>
  </si>
  <si>
    <t>2025-07-01 18:06:44 UTC</t>
  </si>
  <si>
    <t>SE14 5FB</t>
  </si>
  <si>
    <t>2025-07-01 18:10:32 UTC</t>
  </si>
  <si>
    <t>2025-07-11 19:51:59 UTC</t>
  </si>
  <si>
    <t>BH10 5HW</t>
  </si>
  <si>
    <t>2025-07-01 18:12:55 UTC</t>
  </si>
  <si>
    <t>Bh11 9DL</t>
  </si>
  <si>
    <t>2025-07-01 18:13:41 UTC</t>
  </si>
  <si>
    <t>2025-07-01 18:15:19 UTC</t>
  </si>
  <si>
    <t>CA14 1UY</t>
  </si>
  <si>
    <t>2025-07-01 18:19:51 UTC</t>
  </si>
  <si>
    <t>Np152ad</t>
  </si>
  <si>
    <t>2025-07-01 18:20:30 UTC</t>
  </si>
  <si>
    <t>BD11 1JW</t>
  </si>
  <si>
    <t>2025-07-01 18:22:56 UTC</t>
  </si>
  <si>
    <t>Ba32sz</t>
  </si>
  <si>
    <t>2025-07-01 18:23:13 UTC</t>
  </si>
  <si>
    <t>WD7 8EN</t>
  </si>
  <si>
    <t>2025-07-01 18:25:36 UTC</t>
  </si>
  <si>
    <t>CO7 0JB</t>
  </si>
  <si>
    <t>2025-07-01 18:26:46 UTC</t>
  </si>
  <si>
    <t>TN9 1BF</t>
  </si>
  <si>
    <t>2025-07-01 18:26:50 UTC</t>
  </si>
  <si>
    <t>2025-07-17 19:16:20 UTC</t>
  </si>
  <si>
    <t>Sa731eb</t>
  </si>
  <si>
    <t>2025-07-01 18:26:51 UTC</t>
  </si>
  <si>
    <t>Ca14 1uy</t>
  </si>
  <si>
    <t>2025-07-01 18:27:05 UTC</t>
  </si>
  <si>
    <t>2025-07-01 18:27:48 UTC</t>
  </si>
  <si>
    <t>SO19 7AX</t>
  </si>
  <si>
    <t>2025-07-01 18:31:33 UTC</t>
  </si>
  <si>
    <t>DN15 7LB</t>
  </si>
  <si>
    <t>2025-07-01 18:32:44 UTC</t>
  </si>
  <si>
    <t>Ph1 4lh</t>
  </si>
  <si>
    <t>2025-07-01 18:34:58 UTC</t>
  </si>
  <si>
    <t xml:space="preserve">G46 6el </t>
  </si>
  <si>
    <t>2025-07-01 18:38:30 UTC</t>
  </si>
  <si>
    <t>2025-07-17 14:42:24 UTC</t>
  </si>
  <si>
    <t>LS16 8DX</t>
  </si>
  <si>
    <t>2025-07-01 18:44:00 UTC</t>
  </si>
  <si>
    <t>WA20BN</t>
  </si>
  <si>
    <t>2025-07-01 18:44:56 UTC</t>
  </si>
  <si>
    <t>2025-07-01 18:48:08 UTC</t>
  </si>
  <si>
    <t>RH1 3JN</t>
  </si>
  <si>
    <t>2025-07-01 18:48:42 UTC</t>
  </si>
  <si>
    <t>SA732JS</t>
  </si>
  <si>
    <t>2025-07-01 18:48:46 UTC</t>
  </si>
  <si>
    <t>OL7 9DR</t>
  </si>
  <si>
    <t>2025-07-01 18:50:08 UTC</t>
  </si>
  <si>
    <t>BA16 0TG</t>
  </si>
  <si>
    <t>2025-07-01 18:50:40 UTC</t>
  </si>
  <si>
    <t>LE16 8PB</t>
  </si>
  <si>
    <t>2025-07-01 18:54:19 UTC</t>
  </si>
  <si>
    <t>Wd3 7pa</t>
  </si>
  <si>
    <t>2025-07-01 18:55:38 UTC</t>
  </si>
  <si>
    <t>JE23QS</t>
  </si>
  <si>
    <t>2025-07-01 18:58:20 UTC</t>
  </si>
  <si>
    <t>WA6 0QY</t>
  </si>
  <si>
    <t>2025-07-01 19:04:37 UTC</t>
  </si>
  <si>
    <t>EN5 2NF</t>
  </si>
  <si>
    <t>2025-07-01 19:08:12 UTC</t>
  </si>
  <si>
    <t>2025-07-01 19:08:43 UTC</t>
  </si>
  <si>
    <t>Pa91ed</t>
  </si>
  <si>
    <t>2025-07-01 19:10:33 UTC</t>
  </si>
  <si>
    <t>Tr15 1ew</t>
  </si>
  <si>
    <t>2025-07-01 19:10:43 UTC</t>
  </si>
  <si>
    <t xml:space="preserve">WA9 3SA </t>
  </si>
  <si>
    <t>2025-07-01 19:11:15 UTC</t>
  </si>
  <si>
    <t>IG3 9DF</t>
  </si>
  <si>
    <t>2025-07-01 19:13:36 UTC</t>
  </si>
  <si>
    <t>2025-07-05 17:42:04 UTC</t>
  </si>
  <si>
    <t>BN10 8BN</t>
  </si>
  <si>
    <t>2025-07-01 19:14:15 UTC</t>
  </si>
  <si>
    <t>IM14BS</t>
  </si>
  <si>
    <t>2025-07-01 19:17:01 UTC</t>
  </si>
  <si>
    <t>SO32 1FD</t>
  </si>
  <si>
    <t>2025-07-01 19:17:19 UTC</t>
  </si>
  <si>
    <t>Al1 3as</t>
  </si>
  <si>
    <t>2025-07-01 19:19:14 UTC</t>
  </si>
  <si>
    <t>TN25 7JG</t>
  </si>
  <si>
    <t>2025-07-01 19:21:03 UTC</t>
  </si>
  <si>
    <t>Nn37dz</t>
  </si>
  <si>
    <t>2025-07-01 19:22:48 UTC</t>
  </si>
  <si>
    <t>nn6 8hu</t>
  </si>
  <si>
    <t>2025-07-01 19:23:51 UTC</t>
  </si>
  <si>
    <t>HP4 2GE</t>
  </si>
  <si>
    <t>2025-07-01 19:26:30 UTC</t>
  </si>
  <si>
    <t>BS11 0UP</t>
  </si>
  <si>
    <t>2025-07-01 19:29:15 UTC</t>
  </si>
  <si>
    <t>ME19 4RJ</t>
  </si>
  <si>
    <t>2025-07-01 19:30:18 UTC</t>
  </si>
  <si>
    <t>CV5 7EU</t>
  </si>
  <si>
    <t>2025-07-01 19:33:31 UTC</t>
  </si>
  <si>
    <t>SE12 0HU</t>
  </si>
  <si>
    <t>2025-07-01 19:33:44 UTC</t>
  </si>
  <si>
    <t>BA3 3UJ</t>
  </si>
  <si>
    <t>2025-07-01 19:38:10 UTC</t>
  </si>
  <si>
    <t>Cm11 2pj</t>
  </si>
  <si>
    <t>2025-07-01 19:38:54 UTC</t>
  </si>
  <si>
    <t>B73 6PF</t>
  </si>
  <si>
    <t>2025-07-01 19:39:03 UTC</t>
  </si>
  <si>
    <t>WD250NF</t>
  </si>
  <si>
    <t>2025-07-01 19:39:57 UTC</t>
  </si>
  <si>
    <t>Wd64bx</t>
  </si>
  <si>
    <t>2025-07-01 19:40:43 UTC</t>
  </si>
  <si>
    <t>2025-07-01 19:44:03 UTC</t>
  </si>
  <si>
    <t>BS151BD</t>
  </si>
  <si>
    <t>2025-07-01 19:45:58 UTC</t>
  </si>
  <si>
    <t>CF5 6GD</t>
  </si>
  <si>
    <t>2025-07-01 19:52:31 UTC</t>
  </si>
  <si>
    <t>So32 2ph</t>
  </si>
  <si>
    <t>2025-07-01 20:00:59 UTC</t>
  </si>
  <si>
    <t>HD63JP</t>
  </si>
  <si>
    <t>2025-07-01 20:01:00 UTC</t>
  </si>
  <si>
    <t>2025-07-01 20:09:00 UTC</t>
  </si>
  <si>
    <t>2025-07-01 20:01:53 UTC</t>
  </si>
  <si>
    <t>Rg26 5qa</t>
  </si>
  <si>
    <t>2025-07-01 20:03:11 UTC</t>
  </si>
  <si>
    <t>2025-07-01 20:04:07 UTC</t>
  </si>
  <si>
    <t>2025-07-01 20:17:28 UTC</t>
  </si>
  <si>
    <t>2025-07-17 21:07:46 UTC</t>
  </si>
  <si>
    <t>Ha4 0ly</t>
  </si>
  <si>
    <t>2025-07-01 20:18:38 UTC</t>
  </si>
  <si>
    <t>LS17 8JR</t>
  </si>
  <si>
    <t>2025-07-01 20:24:57 UTC</t>
  </si>
  <si>
    <t>W6 9NE</t>
  </si>
  <si>
    <t>2025-07-01 20:28:03 UTC</t>
  </si>
  <si>
    <t>G76 8JJ</t>
  </si>
  <si>
    <t>2025-07-01 20:32:07 UTC</t>
  </si>
  <si>
    <t>DN156DR</t>
  </si>
  <si>
    <t>2025-07-01 20:34:22 UTC</t>
  </si>
  <si>
    <t>WD6 1AN</t>
  </si>
  <si>
    <t>2025-07-01 20:34:43 UTC</t>
  </si>
  <si>
    <t>BD9 4EW</t>
  </si>
  <si>
    <t>2025-07-01 20:38:05 UTC</t>
  </si>
  <si>
    <t>2025-07-01 20:39:11 UTC</t>
  </si>
  <si>
    <t>2025-07-17 21:08:14 UTC</t>
  </si>
  <si>
    <t>BH178SN</t>
  </si>
  <si>
    <t>2025-07-01 20:39:37 UTC</t>
  </si>
  <si>
    <t>M9 8NN</t>
  </si>
  <si>
    <t>2025-07-01 20:42:18 UTC</t>
  </si>
  <si>
    <t>L23 1TZ</t>
  </si>
  <si>
    <t>2025-07-01 20:43:03 UTC</t>
  </si>
  <si>
    <t>2025-07-01 20:43:34 UTC</t>
  </si>
  <si>
    <t>BR1 2EJ</t>
  </si>
  <si>
    <t>2025-07-01 20:43:55 UTC</t>
  </si>
  <si>
    <t>DA13 0DD</t>
  </si>
  <si>
    <t>2025-07-01 20:44:04 UTC</t>
  </si>
  <si>
    <t>TD8 6JE</t>
  </si>
  <si>
    <t>2025-07-01 20:45:13 UTC</t>
  </si>
  <si>
    <t>CF15 8EP</t>
  </si>
  <si>
    <t>2025-07-01 20:47:05 UTC</t>
  </si>
  <si>
    <t>2025-07-01 20:47:46 UTC</t>
  </si>
  <si>
    <t>NW5 1DP</t>
  </si>
  <si>
    <t>2025-07-01 20:59:45 UTC</t>
  </si>
  <si>
    <t>2025-07-01 21:03:57 UTC</t>
  </si>
  <si>
    <t>RG248BL</t>
  </si>
  <si>
    <t>2025-07-01 21:16:41 UTC</t>
  </si>
  <si>
    <t>N14 6EN</t>
  </si>
  <si>
    <t>2025-07-01 21:19:05 UTC</t>
  </si>
  <si>
    <t>Cr2 0ha</t>
  </si>
  <si>
    <t>2025-07-01 21:23:13 UTC</t>
  </si>
  <si>
    <t>RG30 4YD</t>
  </si>
  <si>
    <t>2025-07-01 21:23:35 UTC</t>
  </si>
  <si>
    <t>TW33RQ</t>
  </si>
  <si>
    <t>2025-07-01 21:27:12 UTC</t>
  </si>
  <si>
    <t>Wa93ps</t>
  </si>
  <si>
    <t>2025-07-01 21:29:47 UTC</t>
  </si>
  <si>
    <t>Sw147dz</t>
  </si>
  <si>
    <t>2025-07-01 21:58:34 UTC</t>
  </si>
  <si>
    <t xml:space="preserve">So32 2tu </t>
  </si>
  <si>
    <t>2025-07-01 22:32:40 UTC</t>
  </si>
  <si>
    <t>2025-07-14 19:56:40 UTC</t>
  </si>
  <si>
    <t>BH21 2SB</t>
  </si>
  <si>
    <t>2025-07-02 01:00:07 UTC</t>
  </si>
  <si>
    <t>TN25GP</t>
  </si>
  <si>
    <t>2025-07-02 04:24:24 UTC</t>
  </si>
  <si>
    <t>2025-07-02 05:29:10 UTC</t>
  </si>
  <si>
    <t>WA2 0PQ</t>
  </si>
  <si>
    <t>2025-07-02 05:34:46 UTC</t>
  </si>
  <si>
    <t>BA148PR</t>
  </si>
  <si>
    <t>2025-07-02 05:54:26 UTC</t>
  </si>
  <si>
    <t>HP19 9np</t>
  </si>
  <si>
    <t>2025-07-02 05:56:49 UTC</t>
  </si>
  <si>
    <t>BL4 0PS</t>
  </si>
  <si>
    <t>2025-07-02 06:05:07 UTC</t>
  </si>
  <si>
    <t>PO8 9DB</t>
  </si>
  <si>
    <t>2025-07-02 06:20:33 UTC</t>
  </si>
  <si>
    <t>Tn28 8td</t>
  </si>
  <si>
    <t>2025-07-02 06:39:12 UTC</t>
  </si>
  <si>
    <t>2025-07-02 06:42:15 UTC</t>
  </si>
  <si>
    <t>EH19 3NZ</t>
  </si>
  <si>
    <t>2025-07-02 06:45:13 UTC</t>
  </si>
  <si>
    <t>SY5 6LD</t>
  </si>
  <si>
    <t>2025-07-02 06:45:49 UTC</t>
  </si>
  <si>
    <t>BR3 5XG</t>
  </si>
  <si>
    <t>2025-07-02 06:53:56 UTC</t>
  </si>
  <si>
    <t>CR05RP</t>
  </si>
  <si>
    <t>2025-07-02 06:55:39 UTC</t>
  </si>
  <si>
    <t>le97ea</t>
  </si>
  <si>
    <t>2025-07-02 06:58:12 UTC</t>
  </si>
  <si>
    <t>2025-07-02 07:11:17 UTC</t>
  </si>
  <si>
    <t>N14 7AG</t>
  </si>
  <si>
    <t>2025-07-02 06:58:35 UTC</t>
  </si>
  <si>
    <t>Cb63BE</t>
  </si>
  <si>
    <t>2025-07-02 06:59:36 UTC</t>
  </si>
  <si>
    <t>2025-07-02 07:03:49 UTC</t>
  </si>
  <si>
    <t>Rg24 8ln</t>
  </si>
  <si>
    <t>2025-07-02 07:06:20 UTC</t>
  </si>
  <si>
    <t>NP44 6JD</t>
  </si>
  <si>
    <t>2025-07-02 07:07:08 UTC</t>
  </si>
  <si>
    <t>SL5 8LN</t>
  </si>
  <si>
    <t>2025-07-02 07:07:23 UTC</t>
  </si>
  <si>
    <t xml:space="preserve">Ca7 9hu </t>
  </si>
  <si>
    <t>2025-07-02 07:17:07 UTC</t>
  </si>
  <si>
    <t>IG117PY</t>
  </si>
  <si>
    <t>2025-07-02 07:18:06 UTC</t>
  </si>
  <si>
    <t>M18 8UL</t>
  </si>
  <si>
    <t>2025-07-02 07:18:46 UTC</t>
  </si>
  <si>
    <t>N10 2HA</t>
  </si>
  <si>
    <t>2025-07-02 07:21:42 UTC</t>
  </si>
  <si>
    <t>TS159SS</t>
  </si>
  <si>
    <t>2025-07-02 07:30:54 UTC</t>
  </si>
  <si>
    <t>SG13 8FU</t>
  </si>
  <si>
    <t>2025-07-02 07:37:34 UTC</t>
  </si>
  <si>
    <t>LS17 5GA</t>
  </si>
  <si>
    <t>2025-07-02 07:38:39 UTC</t>
  </si>
  <si>
    <t>E17</t>
  </si>
  <si>
    <t>2025-07-02 07:41:07 UTC</t>
  </si>
  <si>
    <t>SG20EB</t>
  </si>
  <si>
    <t>2025-07-02 07:46:17 UTC</t>
  </si>
  <si>
    <t>DN3 1DD</t>
  </si>
  <si>
    <t>2025-07-02 07:50:51 UTC</t>
  </si>
  <si>
    <t>Ng6 8bt</t>
  </si>
  <si>
    <t>2025-07-02 07:59:46 UTC</t>
  </si>
  <si>
    <t>2025-07-02 08:03:17 UTC</t>
  </si>
  <si>
    <t>PO12 4ED</t>
  </si>
  <si>
    <t>2025-07-02 08:04:20 UTC</t>
  </si>
  <si>
    <t>Kt10</t>
  </si>
  <si>
    <t>2025-07-02 08:12:55 UTC</t>
  </si>
  <si>
    <t>DN 13BZ</t>
  </si>
  <si>
    <t>2025-07-02 08:14:40 UTC</t>
  </si>
  <si>
    <t>KT10 0UA</t>
  </si>
  <si>
    <t>2025-07-02 08:23:49 UTC</t>
  </si>
  <si>
    <t>2025-07-02 08:25:09 UTC</t>
  </si>
  <si>
    <t>NG10 4GP</t>
  </si>
  <si>
    <t>2025-07-02 08:25:18 UTC</t>
  </si>
  <si>
    <t>rm16 6rb</t>
  </si>
  <si>
    <t>2025-07-02 08:30:02 UTC</t>
  </si>
  <si>
    <t>DE55 6GW</t>
  </si>
  <si>
    <t>2025-07-02 08:50:27 UTC</t>
  </si>
  <si>
    <t>2025-07-15 19:40:52 UTC</t>
  </si>
  <si>
    <t>LN5 9BG</t>
  </si>
  <si>
    <t>2025-07-02 08:59:21 UTC</t>
  </si>
  <si>
    <t>BN2 9JA</t>
  </si>
  <si>
    <t>2025-07-02 09:01:13 UTC</t>
  </si>
  <si>
    <t>WV8 1SQ</t>
  </si>
  <si>
    <t>2025-07-02 09:03:30 UTC</t>
  </si>
  <si>
    <t>PE25 2PE</t>
  </si>
  <si>
    <t>2025-07-02 09:11:01 UTC</t>
  </si>
  <si>
    <t xml:space="preserve">NR13 4ep </t>
  </si>
  <si>
    <t>2025-07-02 09:21:26 UTC</t>
  </si>
  <si>
    <t>TD15 1QB</t>
  </si>
  <si>
    <t>2025-07-02 09:26:56 UTC</t>
  </si>
  <si>
    <t>ST17 9JN</t>
  </si>
  <si>
    <t>2025-07-02 09:27:03 UTC</t>
  </si>
  <si>
    <t>Po48rq</t>
  </si>
  <si>
    <t>2025-07-02 09:27:15 UTC</t>
  </si>
  <si>
    <t xml:space="preserve">Tn40 2ad </t>
  </si>
  <si>
    <t>2025-07-02 09:28:52 UTC</t>
  </si>
  <si>
    <t>dy5 2ag</t>
  </si>
  <si>
    <t>2025-07-02 09:37:24 UTC</t>
  </si>
  <si>
    <t>Ls124ar</t>
  </si>
  <si>
    <t>2025-07-02 09:39:01 UTC</t>
  </si>
  <si>
    <t>KT109EG</t>
  </si>
  <si>
    <t>2025-07-02 09:52:40 UTC</t>
  </si>
  <si>
    <t>PO175QG</t>
  </si>
  <si>
    <t>2025-07-02 10:04:03 UTC</t>
  </si>
  <si>
    <t>BS4 4SP</t>
  </si>
  <si>
    <t>2025-07-02 10:08:17 UTC</t>
  </si>
  <si>
    <t>OX25 6JQ</t>
  </si>
  <si>
    <t>2025-07-02 10:09:11 UTC</t>
  </si>
  <si>
    <t>BA1 2XU</t>
  </si>
  <si>
    <t>2025-07-02 10:09:20 UTC</t>
  </si>
  <si>
    <t xml:space="preserve">Tn92bn </t>
  </si>
  <si>
    <t>2025-07-02 10:11:07 UTC</t>
  </si>
  <si>
    <t>LS14 1NW</t>
  </si>
  <si>
    <t>2025-07-02 10:15:07 UTC</t>
  </si>
  <si>
    <t xml:space="preserve">PO4 8dd </t>
  </si>
  <si>
    <t>2025-07-02 10:19:24 UTC</t>
  </si>
  <si>
    <t>NG8 2FG</t>
  </si>
  <si>
    <t>2025-07-02 10:21:41 UTC</t>
  </si>
  <si>
    <t>LE16 7ES</t>
  </si>
  <si>
    <t>2025-07-02 10:26:45 UTC</t>
  </si>
  <si>
    <t>IG8 0LN</t>
  </si>
  <si>
    <t>2025-07-02 10:30:04 UTC</t>
  </si>
  <si>
    <t>TW16 6HW</t>
  </si>
  <si>
    <t>2025-07-02 10:30:43 UTC</t>
  </si>
  <si>
    <t>PO4 8DD</t>
  </si>
  <si>
    <t>2025-07-02 10:32:16 UTC</t>
  </si>
  <si>
    <t>ls14 2fb</t>
  </si>
  <si>
    <t>2025-07-02 10:35:45 UTC</t>
  </si>
  <si>
    <t>2025-07-02 10:41:18 UTC</t>
  </si>
  <si>
    <t>wa83hj</t>
  </si>
  <si>
    <t>2025-07-02 10:45:39 UTC</t>
  </si>
  <si>
    <t>NG10 5LL</t>
  </si>
  <si>
    <t>2025-07-02 10:54:34 UTC</t>
  </si>
  <si>
    <t>DE45 1AB</t>
  </si>
  <si>
    <t>2025-07-02 10:57:58 UTC</t>
  </si>
  <si>
    <t>Ng9 2pn</t>
  </si>
  <si>
    <t>2025-07-02 10:58:23 UTC</t>
  </si>
  <si>
    <t>De23 6bt</t>
  </si>
  <si>
    <t>2025-07-02 10:58:52 UTC</t>
  </si>
  <si>
    <t>ME19 4GJ</t>
  </si>
  <si>
    <t>2025-07-02 10:59:34 UTC</t>
  </si>
  <si>
    <t>Ch7 2gw</t>
  </si>
  <si>
    <t>2025-07-02 11:00:07 UTC</t>
  </si>
  <si>
    <t>ST17 9ST</t>
  </si>
  <si>
    <t>2025-07-02 11:01:30 UTC</t>
  </si>
  <si>
    <t>WA2 0QB</t>
  </si>
  <si>
    <t>2025-07-02 11:07:36 UTC</t>
  </si>
  <si>
    <t>NG8 2GH</t>
  </si>
  <si>
    <t>2025-07-02 11:08:10 UTC</t>
  </si>
  <si>
    <t>G14 9HZ</t>
  </si>
  <si>
    <t>2025-07-02 11:10:29 UTC</t>
  </si>
  <si>
    <t xml:space="preserve">Br8 7td </t>
  </si>
  <si>
    <t>2025-07-02 11:20:33 UTC</t>
  </si>
  <si>
    <t>s751an</t>
  </si>
  <si>
    <t>2025-07-02 11:28:00 UTC</t>
  </si>
  <si>
    <t>B92 9HD</t>
  </si>
  <si>
    <t>2025-07-02 11:31:56 UTC</t>
  </si>
  <si>
    <t>Le15 9ng</t>
  </si>
  <si>
    <t>2025-07-02 11:34:22 UTC</t>
  </si>
  <si>
    <t>2025-07-02 11:36:17 UTC</t>
  </si>
  <si>
    <t>2025-07-02 11:38:07 UTC</t>
  </si>
  <si>
    <t>ls12 5dd</t>
  </si>
  <si>
    <t>2025-07-02 11:43:36 UTC</t>
  </si>
  <si>
    <t>M9 8hp</t>
  </si>
  <si>
    <t>2025-07-02 11:47:26 UTC</t>
  </si>
  <si>
    <t>UB5 5AS</t>
  </si>
  <si>
    <t>2025-07-02 11:50:08 UTC</t>
  </si>
  <si>
    <t>LE115BQ</t>
  </si>
  <si>
    <t>2025-07-02 11:56:03 UTC</t>
  </si>
  <si>
    <t>SY22 5AJ</t>
  </si>
  <si>
    <t>2025-07-02 11:59:47 UTC</t>
  </si>
  <si>
    <t>M8 5QB</t>
  </si>
  <si>
    <t>2025-07-02 12:05:33 UTC</t>
  </si>
  <si>
    <t>SE6 1TW</t>
  </si>
  <si>
    <t>2025-07-02 12:07:37 UTC</t>
  </si>
  <si>
    <t>LL18 4FG</t>
  </si>
  <si>
    <t>2025-07-02 12:12:43 UTC</t>
  </si>
  <si>
    <t>n225hy</t>
  </si>
  <si>
    <t>2025-07-02 12:14:09 UTC</t>
  </si>
  <si>
    <t>2025-07-02 12:15:12 UTC</t>
  </si>
  <si>
    <t>SE12 9JQ</t>
  </si>
  <si>
    <t>2025-07-02 12:19:35 UTC</t>
  </si>
  <si>
    <t>wf20ft</t>
  </si>
  <si>
    <t>2025-07-02 12:23:04 UTC</t>
  </si>
  <si>
    <t xml:space="preserve">NE38 9DZ </t>
  </si>
  <si>
    <t>2025-07-02 12:24:21 UTC</t>
  </si>
  <si>
    <t>2025-07-02 12:30:26 UTC</t>
  </si>
  <si>
    <t>LU1 2NG</t>
  </si>
  <si>
    <t>2025-07-02 12:33:41 UTC</t>
  </si>
  <si>
    <t xml:space="preserve">RG279BA </t>
  </si>
  <si>
    <t>2025-07-02 12:37:57 UTC</t>
  </si>
  <si>
    <t>Wd19 4pg</t>
  </si>
  <si>
    <t>2025-07-02 12:45:20 UTC</t>
  </si>
  <si>
    <t>ST2 7JP</t>
  </si>
  <si>
    <t>2025-07-02 12:49:54 UTC</t>
  </si>
  <si>
    <t>SE9 4HT</t>
  </si>
  <si>
    <t>2025-07-02 13:03:13 UTC</t>
  </si>
  <si>
    <t>M41 0NA</t>
  </si>
  <si>
    <t>2025-07-02 13:08:52 UTC</t>
  </si>
  <si>
    <t>Br88fe</t>
  </si>
  <si>
    <t>2025-07-02 13:28:35 UTC</t>
  </si>
  <si>
    <t>BR8 8NU</t>
  </si>
  <si>
    <t>2025-07-02 13:35:37 UTC</t>
  </si>
  <si>
    <t>ch35qe</t>
  </si>
  <si>
    <t>2025-07-02 13:36:21 UTC</t>
  </si>
  <si>
    <t>CT149NT</t>
  </si>
  <si>
    <t>2025-07-02 13:41:19 UTC</t>
  </si>
  <si>
    <t>LA9 6EB</t>
  </si>
  <si>
    <t>2025-07-02 13:51:21 UTC</t>
  </si>
  <si>
    <t>NE35RJ</t>
  </si>
  <si>
    <t>2025-07-02 13:51:57 UTC</t>
  </si>
  <si>
    <t>PO4 8QJ</t>
  </si>
  <si>
    <t>2025-07-02 13:54:13 UTC</t>
  </si>
  <si>
    <t>Bn180ty</t>
  </si>
  <si>
    <t>2025-07-02 13:56:29 UTC</t>
  </si>
  <si>
    <t>KT33NA</t>
  </si>
  <si>
    <t>2025-07-02 13:57:59 UTC</t>
  </si>
  <si>
    <t>2025-07-02 13:58:26 UTC</t>
  </si>
  <si>
    <t>EH11 1BG</t>
  </si>
  <si>
    <t>2025-07-02 13:59:50 UTC</t>
  </si>
  <si>
    <t>SE10 9HB</t>
  </si>
  <si>
    <t>2025-07-02 14:04:14 UTC</t>
  </si>
  <si>
    <t>EH10 4RN</t>
  </si>
  <si>
    <t>2025-07-02 14:12:07 UTC</t>
  </si>
  <si>
    <t>CR8 4DX</t>
  </si>
  <si>
    <t>2025-07-02 14:22:18 UTC</t>
  </si>
  <si>
    <t xml:space="preserve">Sn6 6hh </t>
  </si>
  <si>
    <t>2025-07-02 14:25:09 UTC</t>
  </si>
  <si>
    <t>LU7 3LY</t>
  </si>
  <si>
    <t>2025-07-02 14:25:54 UTC</t>
  </si>
  <si>
    <t>PA2 6ER</t>
  </si>
  <si>
    <t>2025-07-02 14:27:44 UTC</t>
  </si>
  <si>
    <t>Po4 8pu</t>
  </si>
  <si>
    <t>2025-07-02 14:34:53 UTC</t>
  </si>
  <si>
    <t>CF71 7FG</t>
  </si>
  <si>
    <t>2025-07-02 14:46:42 UTC</t>
  </si>
  <si>
    <t>po4 8eh</t>
  </si>
  <si>
    <t>2025-07-02 14:49:09 UTC</t>
  </si>
  <si>
    <t>NR15 1LR</t>
  </si>
  <si>
    <t>2025-07-02 14:52:09 UTC</t>
  </si>
  <si>
    <t>2025-07-02 14:55:07 UTC</t>
  </si>
  <si>
    <t>Nr152ns</t>
  </si>
  <si>
    <t>2025-07-02 14:56:09 UTC</t>
  </si>
  <si>
    <t xml:space="preserve">bh22 9qs </t>
  </si>
  <si>
    <t>2025-07-02 14:58:33 UTC</t>
  </si>
  <si>
    <t>CT11 9PT</t>
  </si>
  <si>
    <t>2025-07-02 15:02:36 UTC</t>
  </si>
  <si>
    <t>SK179XQ</t>
  </si>
  <si>
    <t>2025-07-02 15:03:13 UTC</t>
  </si>
  <si>
    <t>BS37 5SU</t>
  </si>
  <si>
    <t>2025-07-02 15:03:49 UTC</t>
  </si>
  <si>
    <t>CW57AJ</t>
  </si>
  <si>
    <t>2025-07-02 15:13:42 UTC</t>
  </si>
  <si>
    <t>PE31 6yy</t>
  </si>
  <si>
    <t>2025-07-02 15:14:21 UTC</t>
  </si>
  <si>
    <t>TW13 5DJ</t>
  </si>
  <si>
    <t>2025-07-02 15:22:18 UTC</t>
  </si>
  <si>
    <t>YO32 4AG</t>
  </si>
  <si>
    <t>2025-07-02 15:24:18 UTC</t>
  </si>
  <si>
    <t>nn126ly</t>
  </si>
  <si>
    <t>2025-07-02 15:27:26 UTC</t>
  </si>
  <si>
    <t>Wf9 2uh</t>
  </si>
  <si>
    <t>2025-07-02 15:29:20 UTC</t>
  </si>
  <si>
    <t>SL2 5AE</t>
  </si>
  <si>
    <t>2025-07-02 15:33:28 UTC</t>
  </si>
  <si>
    <t>Sy9 5bz</t>
  </si>
  <si>
    <t>2025-07-02 15:34:05 UTC</t>
  </si>
  <si>
    <t>SL2 5XL</t>
  </si>
  <si>
    <t>2025-07-02 15:34:29 UTC</t>
  </si>
  <si>
    <t>BS110GF</t>
  </si>
  <si>
    <t>2025-07-02 15:35:47 UTC</t>
  </si>
  <si>
    <t>2025-07-02 15:42:49 UTC</t>
  </si>
  <si>
    <t>N11 2NJ</t>
  </si>
  <si>
    <t>2025-07-02 15:36:07 UTC</t>
  </si>
  <si>
    <t>JE2 7GR</t>
  </si>
  <si>
    <t>2025-07-02 15:43:49 UTC</t>
  </si>
  <si>
    <t xml:space="preserve">GL54 2GZ </t>
  </si>
  <si>
    <t>2025-07-02 15:44:20 UTC</t>
  </si>
  <si>
    <t>ol2 8qy</t>
  </si>
  <si>
    <t>2025-07-02 15:47:50 UTC</t>
  </si>
  <si>
    <t>BS10 6lr</t>
  </si>
  <si>
    <t>2025-07-02 15:48:28 UTC</t>
  </si>
  <si>
    <t>DN15 8NP</t>
  </si>
  <si>
    <t>2025-07-02 15:49:56 UTC</t>
  </si>
  <si>
    <t xml:space="preserve">ME9 9SR </t>
  </si>
  <si>
    <t>2025-07-02 15:52:31 UTC</t>
  </si>
  <si>
    <t>2025-07-02 17:13:56 UTC</t>
  </si>
  <si>
    <t>BH5 2BX</t>
  </si>
  <si>
    <t>2025-07-02 15:53:46 UTC</t>
  </si>
  <si>
    <t>Wv5 7bh</t>
  </si>
  <si>
    <t>2025-07-02 15:55:19 UTC</t>
  </si>
  <si>
    <t>Sw18 1qy</t>
  </si>
  <si>
    <t>2025-07-02 16:00:51 UTC</t>
  </si>
  <si>
    <t>Ln59bn</t>
  </si>
  <si>
    <t>2025-07-02 16:01:06 UTC</t>
  </si>
  <si>
    <t>KT2 7SL</t>
  </si>
  <si>
    <t>2025-07-02 16:01:19 UTC</t>
  </si>
  <si>
    <t xml:space="preserve">CV36 4FH </t>
  </si>
  <si>
    <t>2025-07-02 16:05:19 UTC</t>
  </si>
  <si>
    <t>M4 6HS</t>
  </si>
  <si>
    <t>2025-07-02 16:07:01 UTC</t>
  </si>
  <si>
    <t>2025-07-17 18:13:09 UTC</t>
  </si>
  <si>
    <t>2025-07-02 16:07:13 UTC</t>
  </si>
  <si>
    <t>de231df</t>
  </si>
  <si>
    <t>2025-07-02 16:09:02 UTC</t>
  </si>
  <si>
    <t>Nr8 5ey</t>
  </si>
  <si>
    <t>2025-07-02 16:10:07 UTC</t>
  </si>
  <si>
    <t>Ls125be</t>
  </si>
  <si>
    <t>2025-07-02 16:11:17 UTC</t>
  </si>
  <si>
    <t>2025-07-02 16:13:57 UTC</t>
  </si>
  <si>
    <t>GL20 7NG</t>
  </si>
  <si>
    <t>2025-07-02 16:15:29 UTC</t>
  </si>
  <si>
    <t>WF103PQ</t>
  </si>
  <si>
    <t>2025-07-02 16:16:51 UTC</t>
  </si>
  <si>
    <t>St99dg</t>
  </si>
  <si>
    <t>2025-07-02 16:18:54 UTC</t>
  </si>
  <si>
    <t>N8 8NH</t>
  </si>
  <si>
    <t>2025-07-02 16:18:59 UTC</t>
  </si>
  <si>
    <t>LE67 3EG</t>
  </si>
  <si>
    <t>2025-07-02 16:20:58 UTC</t>
  </si>
  <si>
    <t>Le30je</t>
  </si>
  <si>
    <t>2025-07-02 16:21:00 UTC</t>
  </si>
  <si>
    <t>NP44 6JY</t>
  </si>
  <si>
    <t>2025-07-02 16:22:59 UTC</t>
  </si>
  <si>
    <t>WF9 2FJ</t>
  </si>
  <si>
    <t>2025-07-02 16:25:11 UTC</t>
  </si>
  <si>
    <t>s608as</t>
  </si>
  <si>
    <t>2025-07-02 16:31:41 UTC</t>
  </si>
  <si>
    <t>HP21 8FY</t>
  </si>
  <si>
    <t>2025-07-02 16:36:30 UTC</t>
  </si>
  <si>
    <t>BR87jb</t>
  </si>
  <si>
    <t>2025-07-02 16:36:33 UTC</t>
  </si>
  <si>
    <t>PO18 9EX</t>
  </si>
  <si>
    <t>2025-07-02 16:37:11 UTC</t>
  </si>
  <si>
    <t>NN10 0BX</t>
  </si>
  <si>
    <t>2025-07-02 16:42:50 UTC</t>
  </si>
  <si>
    <t>LS16 5NY</t>
  </si>
  <si>
    <t>2025-07-02 16:43:55 UTC</t>
  </si>
  <si>
    <t>2025-07-02 17:44:02 UTC</t>
  </si>
  <si>
    <t>NW11 7TA</t>
  </si>
  <si>
    <t>2025-07-02 16:45:14 UTC</t>
  </si>
  <si>
    <t>Hp1 2nq</t>
  </si>
  <si>
    <t>2025-07-02 16:45:22 UTC</t>
  </si>
  <si>
    <t>BN3 4HD</t>
  </si>
  <si>
    <t>2025-07-02 16:46:08 UTC</t>
  </si>
  <si>
    <t>br3 3bg</t>
  </si>
  <si>
    <t>2025-07-02 16:57:15 UTC</t>
  </si>
  <si>
    <t>Hu15 2nj</t>
  </si>
  <si>
    <t>2025-07-02 17:03:22 UTC</t>
  </si>
  <si>
    <t>LE11 1FJ</t>
  </si>
  <si>
    <t>2025-07-02 17:05:20 UTC</t>
  </si>
  <si>
    <t>St68sa</t>
  </si>
  <si>
    <t>2025-07-02 17:05:26 UTC</t>
  </si>
  <si>
    <t>DE15 9GW</t>
  </si>
  <si>
    <t>2025-07-02 17:07:15 UTC</t>
  </si>
  <si>
    <t>Rm10 9ej</t>
  </si>
  <si>
    <t>2025-07-02 17:07:20 UTC</t>
  </si>
  <si>
    <t>IM13LD</t>
  </si>
  <si>
    <t>2025-07-02 17:07:33 UTC</t>
  </si>
  <si>
    <t>B30 2PY</t>
  </si>
  <si>
    <t>2025-07-02 17:10:52 UTC</t>
  </si>
  <si>
    <t>UB8 3ET</t>
  </si>
  <si>
    <t>2025-07-02 17:17:44 UTC</t>
  </si>
  <si>
    <t>TN23 4GT</t>
  </si>
  <si>
    <t>2025-07-02 17:18:50 UTC</t>
  </si>
  <si>
    <t>TW74ER</t>
  </si>
  <si>
    <t>BR87PN</t>
  </si>
  <si>
    <t>2025-07-02 17:19:17 UTC</t>
  </si>
  <si>
    <t>2025-07-02 17:20:23 UTC</t>
  </si>
  <si>
    <t>ox43sj</t>
  </si>
  <si>
    <t>2025-07-02 17:22:36 UTC</t>
  </si>
  <si>
    <t>2025-07-02 17:39:15 UTC</t>
  </si>
  <si>
    <t>2025-07-02 17:23:18 UTC</t>
  </si>
  <si>
    <t>2025-07-02 17:24:18 UTC</t>
  </si>
  <si>
    <t>2025-07-02 17:26:27 UTC</t>
  </si>
  <si>
    <t>Rg18 4bt</t>
  </si>
  <si>
    <t>2025-07-02 17:28:23 UTC</t>
  </si>
  <si>
    <t>SN6 6nq</t>
  </si>
  <si>
    <t>2025-07-02 17:28:43 UTC</t>
  </si>
  <si>
    <t>Yo265tn</t>
  </si>
  <si>
    <t>2025-07-02 17:38:18 UTC</t>
  </si>
  <si>
    <t>DA!4RS</t>
  </si>
  <si>
    <t>2025-07-02 17:39:33 UTC</t>
  </si>
  <si>
    <t>LN59NQ</t>
  </si>
  <si>
    <t>2025-07-02 17:42:05 UTC</t>
  </si>
  <si>
    <t>2025-07-14 20:31:17 UTC</t>
  </si>
  <si>
    <t>WF8 2QH</t>
  </si>
  <si>
    <t>2025-07-02 17:42:40 UTC</t>
  </si>
  <si>
    <t>2025-07-02 17:44:29 UTC</t>
  </si>
  <si>
    <t>KT1 3QD</t>
  </si>
  <si>
    <t>2025-07-02 17:45:29 UTC</t>
  </si>
  <si>
    <t>LE11 5HY</t>
  </si>
  <si>
    <t>2025-07-02 17:45:58 UTC</t>
  </si>
  <si>
    <t>CM7 3BW</t>
  </si>
  <si>
    <t>2025-07-02 17:46:03 UTC</t>
  </si>
  <si>
    <t>2025-07-02 17:47:49 UTC</t>
  </si>
  <si>
    <t>RM14YX</t>
  </si>
  <si>
    <t>2025-07-02 17:54:30 UTC</t>
  </si>
  <si>
    <t>BS37 8UF</t>
  </si>
  <si>
    <t>2025-07-02 17:55:05 UTC</t>
  </si>
  <si>
    <t>EX5 7BD</t>
  </si>
  <si>
    <t>2025-07-02 17:55:26 UTC</t>
  </si>
  <si>
    <t>WV6 7DY</t>
  </si>
  <si>
    <t>2025-07-02 17:55:37 UTC</t>
  </si>
  <si>
    <t>B42 1JQ</t>
  </si>
  <si>
    <t>2025-07-02 17:56:03 UTC</t>
  </si>
  <si>
    <t>CA174SY</t>
  </si>
  <si>
    <t>2025-07-02 17:56:39 UTC</t>
  </si>
  <si>
    <t>SL7 3PA</t>
  </si>
  <si>
    <t>2025-07-02 17:57:24 UTC</t>
  </si>
  <si>
    <t>IV36 2TU</t>
  </si>
  <si>
    <t>2025-07-02 17:57:54 UTC</t>
  </si>
  <si>
    <t>2025-07-02 18:00:34 UTC</t>
  </si>
  <si>
    <t>B775AU</t>
  </si>
  <si>
    <t>2025-07-02 18:00:46 UTC</t>
  </si>
  <si>
    <t>E79RS</t>
  </si>
  <si>
    <t>2025-07-02 18:03:16 UTC</t>
  </si>
  <si>
    <t>GU51 5SD</t>
  </si>
  <si>
    <t>2025-07-02 18:03:33 UTC</t>
  </si>
  <si>
    <t>IV3 8NB</t>
  </si>
  <si>
    <t>2025-07-02 18:03:37 UTC</t>
  </si>
  <si>
    <t>HP79FA</t>
  </si>
  <si>
    <t>2025-07-02 18:04:54 UTC</t>
  </si>
  <si>
    <t>N14 7BS</t>
  </si>
  <si>
    <t>2025-07-02 18:11:36 UTC</t>
  </si>
  <si>
    <t>WA150AD</t>
  </si>
  <si>
    <t>2025-07-02 18:14:49 UTC</t>
  </si>
  <si>
    <t>2025-07-15 17:59:04 UTC</t>
  </si>
  <si>
    <t>BH13 7BD</t>
  </si>
  <si>
    <t>2025-07-02 18:15:29 UTC</t>
  </si>
  <si>
    <t>2025-07-02 18:21:20 UTC</t>
  </si>
  <si>
    <t>PE25 2BQ</t>
  </si>
  <si>
    <t>2025-07-02 18:23:31 UTC</t>
  </si>
  <si>
    <t>SN12 7LH</t>
  </si>
  <si>
    <t>2025-07-02 18:28:22 UTC</t>
  </si>
  <si>
    <t>Hx6 4JJ</t>
  </si>
  <si>
    <t>2025-07-02 18:29:35 UTC</t>
  </si>
  <si>
    <t>Tr36hu</t>
  </si>
  <si>
    <t>2025-07-02 18:30:43 UTC</t>
  </si>
  <si>
    <t>BN3 8AP</t>
  </si>
  <si>
    <t>2025-07-02 18:32:09 UTC</t>
  </si>
  <si>
    <t>2025-07-02 18:44:36 UTC</t>
  </si>
  <si>
    <t>Sa624lj</t>
  </si>
  <si>
    <t>2025-07-02 18:33:06 UTC</t>
  </si>
  <si>
    <t>NN4 6JU</t>
  </si>
  <si>
    <t>2025-07-02 18:35:50 UTC</t>
  </si>
  <si>
    <t>WD23 1PH</t>
  </si>
  <si>
    <t>2025-07-02 18:36:27 UTC</t>
  </si>
  <si>
    <t>MK3 5FP</t>
  </si>
  <si>
    <t>2025-07-02 18:36:44 UTC</t>
  </si>
  <si>
    <t>DE65 5HB</t>
  </si>
  <si>
    <t>2025-07-02 18:37:54 UTC</t>
  </si>
  <si>
    <t>2025-07-02 18:38:23 UTC</t>
  </si>
  <si>
    <t>2025-07-10 19:29:37 UTC</t>
  </si>
  <si>
    <t xml:space="preserve">BR8 7JZ </t>
  </si>
  <si>
    <t>2025-07-02 18:45:12 UTC</t>
  </si>
  <si>
    <t>IV2 5AY</t>
  </si>
  <si>
    <t>2025-07-02 18:45:31 UTC</t>
  </si>
  <si>
    <t>RM9 4BW</t>
  </si>
  <si>
    <t>2025-07-02 18:48:28 UTC</t>
  </si>
  <si>
    <t>IG11 7XH</t>
  </si>
  <si>
    <t>2025-07-02 18:48:41 UTC</t>
  </si>
  <si>
    <t>2025-07-02 18:49:10 UTC</t>
  </si>
  <si>
    <t xml:space="preserve">SO32 2wa </t>
  </si>
  <si>
    <t>2025-07-02 18:49:58 UTC</t>
  </si>
  <si>
    <t>Kt21 1hn</t>
  </si>
  <si>
    <t>2025-07-02 18:50:57 UTC</t>
  </si>
  <si>
    <t>BN13 3ZD</t>
  </si>
  <si>
    <t>2025-07-02 18:51:02 UTC</t>
  </si>
  <si>
    <t>SL2 5RJ</t>
  </si>
  <si>
    <t>2025-07-02 18:57:10 UTC</t>
  </si>
  <si>
    <t>IG8 9QZ</t>
  </si>
  <si>
    <t>2025-07-02 18:58:26 UTC</t>
  </si>
  <si>
    <t>IG117GH</t>
  </si>
  <si>
    <t>2025-07-02 19:00:29 UTC</t>
  </si>
  <si>
    <t>BR5 1AZ</t>
  </si>
  <si>
    <t>2025-07-02 19:01:27 UTC</t>
  </si>
  <si>
    <t>Rg189ea</t>
  </si>
  <si>
    <t>2025-07-02 19:02:47 UTC</t>
  </si>
  <si>
    <t>SO32 2WA</t>
  </si>
  <si>
    <t>2025-07-02 19:05:41 UTC</t>
  </si>
  <si>
    <t>Wa8 4td</t>
  </si>
  <si>
    <t>2025-07-02 19:05:45 UTC</t>
  </si>
  <si>
    <t>Wa88aj</t>
  </si>
  <si>
    <t>2025-07-02 19:10:12 UTC</t>
  </si>
  <si>
    <t>2025-07-02 19:14:21 UTC</t>
  </si>
  <si>
    <t>BD2 1BE</t>
  </si>
  <si>
    <t>2025-07-02 19:14:26 UTC</t>
  </si>
  <si>
    <t>SO32 2JH</t>
  </si>
  <si>
    <t>2025-07-02 19:15:20 UTC</t>
  </si>
  <si>
    <t>WD23 3LH</t>
  </si>
  <si>
    <t>2025-07-02 19:17:36 UTC</t>
  </si>
  <si>
    <t>BH12 5BQ</t>
  </si>
  <si>
    <t>2025-07-02 19:18:14 UTC</t>
  </si>
  <si>
    <t>YO26 5HR</t>
  </si>
  <si>
    <t>2025-07-02 19:18:23 UTC</t>
  </si>
  <si>
    <t xml:space="preserve">Ls12 5rx </t>
  </si>
  <si>
    <t>2025-07-02 19:18:42 UTC</t>
  </si>
  <si>
    <t>B6 6NG</t>
  </si>
  <si>
    <t>2025-07-02 19:19:30 UTC</t>
  </si>
  <si>
    <t>CV12 8HF</t>
  </si>
  <si>
    <t>2025-07-02 19:19:38 UTC</t>
  </si>
  <si>
    <t>M41 8DF</t>
  </si>
  <si>
    <t>2025-07-02 19:19:57 UTC</t>
  </si>
  <si>
    <t>2025-07-17 19:54:06 UTC</t>
  </si>
  <si>
    <t>Cm1 6bs</t>
  </si>
  <si>
    <t>2025-07-02 19:20:24 UTC</t>
  </si>
  <si>
    <t>S43 1LY</t>
  </si>
  <si>
    <t>2025-07-02 19:21:25 UTC</t>
  </si>
  <si>
    <t>ME12 3SN</t>
  </si>
  <si>
    <t>2025-07-02 19:33:20 UTC</t>
  </si>
  <si>
    <t>S71 4qq</t>
  </si>
  <si>
    <t>2025-07-02 19:34:43 UTC</t>
  </si>
  <si>
    <t>Sp4 7hz</t>
  </si>
  <si>
    <t>2025-07-02 19:34:48 UTC</t>
  </si>
  <si>
    <t>CV2 5BX</t>
  </si>
  <si>
    <t>2025-07-02 19:35:04 UTC</t>
  </si>
  <si>
    <t xml:space="preserve">M125TG </t>
  </si>
  <si>
    <t>2025-07-02 19:36:09 UTC</t>
  </si>
  <si>
    <t>Sl58qf</t>
  </si>
  <si>
    <t>2025-07-02 19:43:31 UTC</t>
  </si>
  <si>
    <t>2025-07-02 19:46:46 UTC</t>
  </si>
  <si>
    <t>CF81 8RY</t>
  </si>
  <si>
    <t>2025-07-02 19:50:20 UTC</t>
  </si>
  <si>
    <t>KT3 3JT</t>
  </si>
  <si>
    <t>2025-07-02 19:52:53 UTC</t>
  </si>
  <si>
    <t>2025-07-02 19:59:29 UTC</t>
  </si>
  <si>
    <t>2025-07-02 20:17:20 UTC</t>
  </si>
  <si>
    <t>NG22 8WP</t>
  </si>
  <si>
    <t>2025-07-02 19:59:31 UTC</t>
  </si>
  <si>
    <t>Gu1 4dp</t>
  </si>
  <si>
    <t>2025-07-02 19:59:47 UTC</t>
  </si>
  <si>
    <t>CT17 9DU</t>
  </si>
  <si>
    <t>2025-07-02 20:00:09 UTC</t>
  </si>
  <si>
    <t>St9 9ed</t>
  </si>
  <si>
    <t>2025-07-02 20:01:56 UTC</t>
  </si>
  <si>
    <t>2025-07-02 20:02:38 UTC</t>
  </si>
  <si>
    <t>LS8 5pn</t>
  </si>
  <si>
    <t>2025-07-02 20:02:56 UTC</t>
  </si>
  <si>
    <t>S43 4LW</t>
  </si>
  <si>
    <t>2025-07-02 20:04:43 UTC</t>
  </si>
  <si>
    <t>S43 4RF</t>
  </si>
  <si>
    <t>2025-07-02 20:07:06 UTC</t>
  </si>
  <si>
    <t>LE2 2GP</t>
  </si>
  <si>
    <t>2025-07-02 20:08:45 UTC</t>
  </si>
  <si>
    <t>WF10 5US</t>
  </si>
  <si>
    <t>2025-07-02 20:13:51 UTC</t>
  </si>
  <si>
    <t>PL2 1JE</t>
  </si>
  <si>
    <t>2025-07-02 20:15:36 UTC</t>
  </si>
  <si>
    <t>RG193XP</t>
  </si>
  <si>
    <t>2025-07-02 20:17:30 UTC</t>
  </si>
  <si>
    <t>2025-07-16 18:00:49 UTC</t>
  </si>
  <si>
    <t>S44 5fq</t>
  </si>
  <si>
    <t>2025-07-02 20:19:36 UTC</t>
  </si>
  <si>
    <t>Rg8 7qq</t>
  </si>
  <si>
    <t>2025-07-02 20:23:21 UTC</t>
  </si>
  <si>
    <t xml:space="preserve">CH23BW </t>
  </si>
  <si>
    <t>2025-07-02 20:23:52 UTC</t>
  </si>
  <si>
    <t>2025-07-02 20:31:36 UTC</t>
  </si>
  <si>
    <t xml:space="preserve">Bs308bt </t>
  </si>
  <si>
    <t>2025-07-02 20:41:38 UTC</t>
  </si>
  <si>
    <t>RG12 8YU</t>
  </si>
  <si>
    <t>2025-07-02 20:42:14 UTC</t>
  </si>
  <si>
    <t>LS17 5JY</t>
  </si>
  <si>
    <t>2025-07-02 20:42:44 UTC</t>
  </si>
  <si>
    <t>SW2 3AJ</t>
  </si>
  <si>
    <t>2025-07-02 20:43:53 UTC</t>
  </si>
  <si>
    <t>DE15 9TP</t>
  </si>
  <si>
    <t>2025-07-02 20:44:14 UTC</t>
  </si>
  <si>
    <t>Co3 0qw</t>
  </si>
  <si>
    <t>2025-07-02 20:45:34 UTC</t>
  </si>
  <si>
    <t>OL4 1BP</t>
  </si>
  <si>
    <t>2025-07-02 20:48:09 UTC</t>
  </si>
  <si>
    <t>BH24 1PZ</t>
  </si>
  <si>
    <t>2025-07-02 20:50:48 UTC</t>
  </si>
  <si>
    <t>2025-07-02 20:51:36 UTC</t>
  </si>
  <si>
    <t>2025-07-02 20:53:32 UTC</t>
  </si>
  <si>
    <t>SN13 9AY</t>
  </si>
  <si>
    <t>2025-07-02 20:57:21 UTC</t>
  </si>
  <si>
    <t>P048NN</t>
  </si>
  <si>
    <t>2025-07-02 20:57:53 UTC</t>
  </si>
  <si>
    <t>DA7 5BL</t>
  </si>
  <si>
    <t>2025-07-02 20:59:08 UTC</t>
  </si>
  <si>
    <t>Bs8 2qf</t>
  </si>
  <si>
    <t>2025-07-02 21:00:29 UTC</t>
  </si>
  <si>
    <t>BN1 8TF</t>
  </si>
  <si>
    <t>2025-07-02 21:05:01 UTC</t>
  </si>
  <si>
    <t>E15 4NS</t>
  </si>
  <si>
    <t>2025-07-02 21:06:57 UTC</t>
  </si>
  <si>
    <t>KT4 8AG</t>
  </si>
  <si>
    <t>2025-07-02 21:11:26 UTC</t>
  </si>
  <si>
    <t>2025-07-02 21:25:14 UTC</t>
  </si>
  <si>
    <t>2025-07-02 21:29:00 UTC</t>
  </si>
  <si>
    <t>BN11 1QG</t>
  </si>
  <si>
    <t>2025-07-02 21:34:43 UTC</t>
  </si>
  <si>
    <t>NE38 8BN</t>
  </si>
  <si>
    <t>2025-07-02 21:35:51 UTC</t>
  </si>
  <si>
    <t>wv10 6nn</t>
  </si>
  <si>
    <t>2025-07-02 21:48:56 UTC</t>
  </si>
  <si>
    <t xml:space="preserve">Ls7 2ng </t>
  </si>
  <si>
    <t>2025-07-02 21:57:33 UTC</t>
  </si>
  <si>
    <t>BS24 7JQ</t>
  </si>
  <si>
    <t>2025-07-02 22:01:36 UTC</t>
  </si>
  <si>
    <t>ig11 7bb</t>
  </si>
  <si>
    <t>2025-07-02 23:27:25 UTC</t>
  </si>
  <si>
    <t>TR16 5TY</t>
  </si>
  <si>
    <t>2025-07-03 01:29:48 UTC</t>
  </si>
  <si>
    <t>2025-07-03 01:34:34 UTC</t>
  </si>
  <si>
    <t xml:space="preserve">EH545ly </t>
  </si>
  <si>
    <t>2025-07-03 03:29:24 UTC</t>
  </si>
  <si>
    <t>PO8 9XB</t>
  </si>
  <si>
    <t>2025-07-03 03:57:53 UTC</t>
  </si>
  <si>
    <t>DL2 3EJ</t>
  </si>
  <si>
    <t>2025-07-03 04:52:08 UTC</t>
  </si>
  <si>
    <t>KT18 5RJ</t>
  </si>
  <si>
    <t>2025-07-03 04:55:48 UTC</t>
  </si>
  <si>
    <t>BH12 2JQ</t>
  </si>
  <si>
    <t>2025-07-03 05:10:35 UTC</t>
  </si>
  <si>
    <t>PL27 7UR</t>
  </si>
  <si>
    <t>2025-07-03 05:30:32 UTC</t>
  </si>
  <si>
    <t>SW11 6DF</t>
  </si>
  <si>
    <t>2025-07-03 05:32:45 UTC</t>
  </si>
  <si>
    <t>2025-07-03 05:37:06 UTC</t>
  </si>
  <si>
    <t>Bs4 2ls</t>
  </si>
  <si>
    <t>2025-07-03 05:54:17 UTC</t>
  </si>
  <si>
    <t>GL4 3AJ</t>
  </si>
  <si>
    <t>2025-07-03 06:01:51 UTC</t>
  </si>
  <si>
    <t>DE23 3AP</t>
  </si>
  <si>
    <t>2025-07-03 06:03:05 UTC</t>
  </si>
  <si>
    <t>SW82EQ</t>
  </si>
  <si>
    <t>2025-07-03 06:03:53 UTC</t>
  </si>
  <si>
    <t>Ch48na</t>
  </si>
  <si>
    <t>2025-07-03 06:07:37 UTC</t>
  </si>
  <si>
    <t>2025-07-03 06:09:26 UTC</t>
  </si>
  <si>
    <t>TA12LX</t>
  </si>
  <si>
    <t>2025-07-03 06:19:28 UTC</t>
  </si>
  <si>
    <t>2025-07-17 18:45:37 UTC</t>
  </si>
  <si>
    <t>SK17 9GX</t>
  </si>
  <si>
    <t>2025-07-03 06:21:27 UTC</t>
  </si>
  <si>
    <t>SO32 2PT</t>
  </si>
  <si>
    <t>2025-07-03 06:35:08 UTC</t>
  </si>
  <si>
    <t>2025-07-03 06:35:28 UTC</t>
  </si>
  <si>
    <t>RH15 0HG</t>
  </si>
  <si>
    <t>2025-07-03 06:38:35 UTC</t>
  </si>
  <si>
    <t>LE65 2LE</t>
  </si>
  <si>
    <t>2025-07-03 06:39:08 UTC</t>
  </si>
  <si>
    <t>DN3 1DB</t>
  </si>
  <si>
    <t>2025-07-03 06:49:11 UTC</t>
  </si>
  <si>
    <t xml:space="preserve">DA11 9BA </t>
  </si>
  <si>
    <t>2025-07-03 06:51:35 UTC</t>
  </si>
  <si>
    <t>RH11 7GW</t>
  </si>
  <si>
    <t>2025-07-03 06:55:19 UTC</t>
  </si>
  <si>
    <t>WD6 1LH</t>
  </si>
  <si>
    <t>2025-07-03 06:56:58 UTC</t>
  </si>
  <si>
    <t>wf10 2pz</t>
  </si>
  <si>
    <t>2025-07-03 06:58:51 UTC</t>
  </si>
  <si>
    <t>OX25 3RF</t>
  </si>
  <si>
    <t>2025-07-03 06:59:14 UTC</t>
  </si>
  <si>
    <t>mk44dp</t>
  </si>
  <si>
    <t>2025-07-03 07:04:40 UTC</t>
  </si>
  <si>
    <t>DN14 9GA</t>
  </si>
  <si>
    <t>2025-07-03 07:09:35 UTC</t>
  </si>
  <si>
    <t>OX9 2BH</t>
  </si>
  <si>
    <t>2025-07-03 07:15:30 UTC</t>
  </si>
  <si>
    <t>po4 9eh</t>
  </si>
  <si>
    <t>2025-07-03 07:22:24 UTC</t>
  </si>
  <si>
    <t>BN21EF</t>
  </si>
  <si>
    <t>2025-07-03 07:25:30 UTC</t>
  </si>
  <si>
    <t>BA1 3LJ</t>
  </si>
  <si>
    <t>2025-07-03 07:35:22 UTC</t>
  </si>
  <si>
    <t>Wf43qr</t>
  </si>
  <si>
    <t>2025-07-03 07:36:12 UTC</t>
  </si>
  <si>
    <t>SK110LH</t>
  </si>
  <si>
    <t>2025-07-03 07:37:44 UTC</t>
  </si>
  <si>
    <t>2025-07-03 07:51:27 UTC</t>
  </si>
  <si>
    <t>Fk79ds</t>
  </si>
  <si>
    <t>2025-07-03 07:51:50 UTC</t>
  </si>
  <si>
    <t>NG8 2PE</t>
  </si>
  <si>
    <t>2025-07-03 07:53:30 UTC</t>
  </si>
  <si>
    <t>2025-07-03 07:55:05 UTC</t>
  </si>
  <si>
    <t>2025-07-03 08:15:31 UTC</t>
  </si>
  <si>
    <t>EH48 2JA</t>
  </si>
  <si>
    <t>2025-07-03 08:08:59 UTC</t>
  </si>
  <si>
    <t xml:space="preserve">EH49 6BB </t>
  </si>
  <si>
    <t>2025-07-03 08:09:07 UTC</t>
  </si>
  <si>
    <t>CH75DR</t>
  </si>
  <si>
    <t>2025-07-03 08:11:36 UTC</t>
  </si>
  <si>
    <t>CV31 1WF</t>
  </si>
  <si>
    <t>2025-07-03 08:24:12 UTC</t>
  </si>
  <si>
    <t>De24 1al</t>
  </si>
  <si>
    <t>2025-07-03 08:37:29 UTC</t>
  </si>
  <si>
    <t>LE18 3QL</t>
  </si>
  <si>
    <t>2025-07-03 08:37:55 UTC</t>
  </si>
  <si>
    <t>RG24 9WG</t>
  </si>
  <si>
    <t>2025-07-03 08:43:37 UTC</t>
  </si>
  <si>
    <t>NR13 4JN</t>
  </si>
  <si>
    <t>2025-07-03 08:49:22 UTC</t>
  </si>
  <si>
    <t>GU14 0FR</t>
  </si>
  <si>
    <t>2025-07-03 08:52:27 UTC</t>
  </si>
  <si>
    <t>2025-07-03 08:54:54 UTC</t>
  </si>
  <si>
    <t>Sw20 8QA</t>
  </si>
  <si>
    <t>2025-07-03 08:55:24 UTC</t>
  </si>
  <si>
    <t>TN330RQ</t>
  </si>
  <si>
    <t>2025-07-03 09:17:55 UTC</t>
  </si>
  <si>
    <t>TN30 6EL</t>
  </si>
  <si>
    <t>2025-07-03 09:24:38 UTC</t>
  </si>
  <si>
    <t>RG22 5UU</t>
  </si>
  <si>
    <t>2025-07-03 09:27:15 UTC</t>
  </si>
  <si>
    <t>BS27 3LA</t>
  </si>
  <si>
    <t>2025-07-03 09:34:09 UTC</t>
  </si>
  <si>
    <t>Nw51xh</t>
  </si>
  <si>
    <t>2025-07-03 09:39:22 UTC</t>
  </si>
  <si>
    <t xml:space="preserve">LS10 4SS </t>
  </si>
  <si>
    <t>2025-07-03 09:43:18 UTC</t>
  </si>
  <si>
    <t>LE7 9AU</t>
  </si>
  <si>
    <t>2025-07-03 10:09:22 UTC</t>
  </si>
  <si>
    <t>NR18 9FN</t>
  </si>
  <si>
    <t>2025-07-03 10:11:31 UTC</t>
  </si>
  <si>
    <t>ME104QS</t>
  </si>
  <si>
    <t>2025-07-03 10:19:13 UTC</t>
  </si>
  <si>
    <t>PR8 2RX</t>
  </si>
  <si>
    <t>2025-07-03 10:19:34 UTC</t>
  </si>
  <si>
    <t>2025-07-03 10:19:54 UTC</t>
  </si>
  <si>
    <t>NR8 5FG</t>
  </si>
  <si>
    <t>2025-07-03 10:22:36 UTC</t>
  </si>
  <si>
    <t>NR85HE</t>
  </si>
  <si>
    <t>2025-07-03 10:23:59 UTC</t>
  </si>
  <si>
    <t>S21 4ej</t>
  </si>
  <si>
    <t>2025-07-03 10:33:50 UTC</t>
  </si>
  <si>
    <t xml:space="preserve">NE13 7JB </t>
  </si>
  <si>
    <t>2025-07-03 10:35:37 UTC</t>
  </si>
  <si>
    <t>KT9 1QX</t>
  </si>
  <si>
    <t>2025-07-03 10:45:20 UTC</t>
  </si>
  <si>
    <t>CV6 3LD</t>
  </si>
  <si>
    <t>2025-07-03 10:49:26 UTC</t>
  </si>
  <si>
    <t>2025-07-12 16:28:29 UTC</t>
  </si>
  <si>
    <t>TW3 4DA</t>
  </si>
  <si>
    <t>2025-07-03 10:53:44 UTC</t>
  </si>
  <si>
    <t>2025-07-03 10:53:58 UTC</t>
  </si>
  <si>
    <t>CH4 8TN</t>
  </si>
  <si>
    <t>2025-07-03 10:57:17 UTC</t>
  </si>
  <si>
    <t>SK23 9TL</t>
  </si>
  <si>
    <t>2025-07-03 10:59:31 UTC</t>
  </si>
  <si>
    <t>Pa3 3qd</t>
  </si>
  <si>
    <t>2025-07-03 11:08:51 UTC</t>
  </si>
  <si>
    <t>W4 5AT</t>
  </si>
  <si>
    <t>2025-07-03 11:16:37 UTC</t>
  </si>
  <si>
    <t>DY11 5EH</t>
  </si>
  <si>
    <t>2025-07-03 11:22:19 UTC</t>
  </si>
  <si>
    <t>N14 7HH</t>
  </si>
  <si>
    <t>2025-07-03 11:29:05 UTC</t>
  </si>
  <si>
    <t>SP11 8BE</t>
  </si>
  <si>
    <t>2025-07-03 11:29:28 UTC</t>
  </si>
  <si>
    <t>B711nb</t>
  </si>
  <si>
    <t>2025-07-03 11:37:18 UTC</t>
  </si>
  <si>
    <t>CV3 1FP</t>
  </si>
  <si>
    <t>2025-07-03 11:49:02 UTC</t>
  </si>
  <si>
    <t>WA15 6TB</t>
  </si>
  <si>
    <t>2025-07-03 11:54:51 UTC</t>
  </si>
  <si>
    <t>Mk17 8UQ</t>
  </si>
  <si>
    <t>2025-07-03 11:55:47 UTC</t>
  </si>
  <si>
    <t>SO40 4AR</t>
  </si>
  <si>
    <t>2025-07-03 11:58:51 UTC</t>
  </si>
  <si>
    <t>NE23 3LE</t>
  </si>
  <si>
    <t>2025-07-03 12:02:50 UTC</t>
  </si>
  <si>
    <t>ct20 1jf</t>
  </si>
  <si>
    <t>2025-07-03 12:04:47 UTC</t>
  </si>
  <si>
    <t>RG177HB</t>
  </si>
  <si>
    <t>2025-07-03 12:09:04 UTC</t>
  </si>
  <si>
    <t>B75 5hy</t>
  </si>
  <si>
    <t>2025-07-03 12:09:42 UTC</t>
  </si>
  <si>
    <t>2025-07-03 12:15:50 UTC</t>
  </si>
  <si>
    <t>NW6 4LB</t>
  </si>
  <si>
    <t>2025-07-03 12:17:49 UTC</t>
  </si>
  <si>
    <t>Wv11 3eu</t>
  </si>
  <si>
    <t>2025-07-03 12:18:21 UTC</t>
  </si>
  <si>
    <t>PO6 1DJ</t>
  </si>
  <si>
    <t>2025-07-03 12:20:23 UTC</t>
  </si>
  <si>
    <t>Da12qg</t>
  </si>
  <si>
    <t>2025-07-03 12:25:15 UTC</t>
  </si>
  <si>
    <t>LE7 9EG</t>
  </si>
  <si>
    <t>2025-07-03 12:26:08 UTC</t>
  </si>
  <si>
    <t>CM23 2SS</t>
  </si>
  <si>
    <t>2025-07-03 12:37:53 UTC</t>
  </si>
  <si>
    <t>BS49 5JF</t>
  </si>
  <si>
    <t>2025-07-03 12:38:36 UTC</t>
  </si>
  <si>
    <t>DH7 0BF</t>
  </si>
  <si>
    <t>2025-07-03 12:39:05 UTC</t>
  </si>
  <si>
    <t>SM7 3HU</t>
  </si>
  <si>
    <t>2025-07-03 12:53:12 UTC</t>
  </si>
  <si>
    <t>OL11 5QD</t>
  </si>
  <si>
    <t>2025-07-03 12:58:52 UTC</t>
  </si>
  <si>
    <t>RG41 5UR</t>
  </si>
  <si>
    <t>2025-07-03 13:02:46 UTC</t>
  </si>
  <si>
    <t>RG14 7RA</t>
  </si>
  <si>
    <t>2025-07-03 13:06:57 UTC</t>
  </si>
  <si>
    <t>2025-07-03 21:21:21 UTC</t>
  </si>
  <si>
    <t>B75 5GA</t>
  </si>
  <si>
    <t>2025-07-03 13:07:09 UTC</t>
  </si>
  <si>
    <t>Sl00rq</t>
  </si>
  <si>
    <t>2025-07-03 13:07:25 UTC</t>
  </si>
  <si>
    <t>2025-07-03 13:08:22 UTC</t>
  </si>
  <si>
    <t>M14 7DT</t>
  </si>
  <si>
    <t>2025-07-03 13:14:36 UTC</t>
  </si>
  <si>
    <t>NR 85EJ</t>
  </si>
  <si>
    <t>2025-07-03 13:16:39 UTC</t>
  </si>
  <si>
    <t>Sk95EX</t>
  </si>
  <si>
    <t>2025-07-03 13:17:41 UTC</t>
  </si>
  <si>
    <t>2025-07-17 16:52:36 UTC</t>
  </si>
  <si>
    <t>RG19 3LD</t>
  </si>
  <si>
    <t>2025-07-03 13:18:15 UTC</t>
  </si>
  <si>
    <t>Ll1a6tl</t>
  </si>
  <si>
    <t>2025-07-03 13:20:08 UTC</t>
  </si>
  <si>
    <t>TD9 8ES</t>
  </si>
  <si>
    <t>2025-07-03 13:31:08 UTC</t>
  </si>
  <si>
    <t>2025-07-03 13:32:37 UTC</t>
  </si>
  <si>
    <t>2025-07-03 13:34:41 UTC</t>
  </si>
  <si>
    <t>2025-07-03 13:39:49 UTC</t>
  </si>
  <si>
    <t xml:space="preserve">Bs4 3bq </t>
  </si>
  <si>
    <t>2025-07-03 13:39:57 UTC</t>
  </si>
  <si>
    <t>ne3 3yb</t>
  </si>
  <si>
    <t>2025-07-03 13:41:08 UTC</t>
  </si>
  <si>
    <t>2025-07-03 13:43:36 UTC</t>
  </si>
  <si>
    <t>B75 5DR</t>
  </si>
  <si>
    <t>2025-07-03 14:05:13 UTC</t>
  </si>
  <si>
    <t>2025-07-03 14:27:57 UTC</t>
  </si>
  <si>
    <t>TR15 3PP</t>
  </si>
  <si>
    <t>2025-07-03 14:33:23 UTC</t>
  </si>
  <si>
    <t>SE233RD</t>
  </si>
  <si>
    <t>2025-07-03 14:37:04 UTC</t>
  </si>
  <si>
    <t>2025-07-03 14:43:31 UTC</t>
  </si>
  <si>
    <t>DT5 1JX</t>
  </si>
  <si>
    <t>2025-07-03 14:37:41 UTC</t>
  </si>
  <si>
    <t>NP446UJ</t>
  </si>
  <si>
    <t>2025-07-03 14:38:22 UTC</t>
  </si>
  <si>
    <t xml:space="preserve">LS17 9AX </t>
  </si>
  <si>
    <t>2025-07-03 14:38:34 UTC</t>
  </si>
  <si>
    <t>ST9 9DT</t>
  </si>
  <si>
    <t>2025-07-03 14:38:55 UTC</t>
  </si>
  <si>
    <t>SO32 2DA</t>
  </si>
  <si>
    <t>2025-07-03 14:40:04 UTC</t>
  </si>
  <si>
    <t>M14 4UN</t>
  </si>
  <si>
    <t>2025-07-03 14:42:01 UTC</t>
  </si>
  <si>
    <t>Np4 7sj</t>
  </si>
  <si>
    <t>2025-07-03 14:42:49 UTC</t>
  </si>
  <si>
    <t>BA2 2PQ</t>
  </si>
  <si>
    <t>2025-07-03 14:45:07 UTC</t>
  </si>
  <si>
    <t xml:space="preserve">Ts18 5jx </t>
  </si>
  <si>
    <t>2025-07-03 14:48:18 UTC</t>
  </si>
  <si>
    <t>SE30NX</t>
  </si>
  <si>
    <t>2025-07-03 14:49:47 UTC</t>
  </si>
  <si>
    <t>Se146tj</t>
  </si>
  <si>
    <t>2025-07-03 14:50:29 UTC</t>
  </si>
  <si>
    <t xml:space="preserve">M204SX </t>
  </si>
  <si>
    <t>2025-07-03 14:51:19 UTC</t>
  </si>
  <si>
    <t>HA8 8EE</t>
  </si>
  <si>
    <t>2025-07-03 14:51:34 UTC</t>
  </si>
  <si>
    <t>St62hq</t>
  </si>
  <si>
    <t>2025-07-03 14:54:34 UTC</t>
  </si>
  <si>
    <t>LE4 6EQ</t>
  </si>
  <si>
    <t>2025-07-03 14:55:46 UTC</t>
  </si>
  <si>
    <t>Pl6 8sz</t>
  </si>
  <si>
    <t>2025-07-03 14:55:47 UTC</t>
  </si>
  <si>
    <t>2025-07-03 14:56:57 UTC</t>
  </si>
  <si>
    <t>bb5 2rq</t>
  </si>
  <si>
    <t>2025-07-03 14:57:33 UTC</t>
  </si>
  <si>
    <t>M19 2JL</t>
  </si>
  <si>
    <t>2025-07-03 14:59:28 UTC</t>
  </si>
  <si>
    <t>SL6 1DJ</t>
  </si>
  <si>
    <t>2025-07-03 15:00:15 UTC</t>
  </si>
  <si>
    <t>SN7 7QR</t>
  </si>
  <si>
    <t>2025-07-03 15:01:17 UTC</t>
  </si>
  <si>
    <t>Rg42 4uu</t>
  </si>
  <si>
    <t>2025-07-03 15:01:35 UTC</t>
  </si>
  <si>
    <t>BS15 8EQ</t>
  </si>
  <si>
    <t>2025-07-03 15:01:44 UTC</t>
  </si>
  <si>
    <t>ST18 0WZ</t>
  </si>
  <si>
    <t>2025-07-03 15:02:35 UTC</t>
  </si>
  <si>
    <t xml:space="preserve">RM3 8ES </t>
  </si>
  <si>
    <t>2025-07-03 15:06:39 UTC</t>
  </si>
  <si>
    <t xml:space="preserve">M43 6wq </t>
  </si>
  <si>
    <t>2025-07-03 15:06:59 UTC</t>
  </si>
  <si>
    <t>2025-07-03 15:07:59 UTC</t>
  </si>
  <si>
    <t xml:space="preserve">PO15 6EA </t>
  </si>
  <si>
    <t>2025-07-03 15:09:01 UTC</t>
  </si>
  <si>
    <t>LE15 6ED</t>
  </si>
  <si>
    <t>2025-07-03 15:09:04 UTC</t>
  </si>
  <si>
    <t>WV10 8ab</t>
  </si>
  <si>
    <t>2025-07-03 15:11:00 UTC</t>
  </si>
  <si>
    <t>OL7 0AN</t>
  </si>
  <si>
    <t>2025-07-03 15:11:06 UTC</t>
  </si>
  <si>
    <t>KY146JD</t>
  </si>
  <si>
    <t>2025-07-03 15:12:31 UTC</t>
  </si>
  <si>
    <t>NR9 4BW</t>
  </si>
  <si>
    <t>2025-07-03 15:15:03 UTC</t>
  </si>
  <si>
    <t>LU4 0HS</t>
  </si>
  <si>
    <t>2025-07-03 15:16:34 UTC</t>
  </si>
  <si>
    <t>HG1 3HG</t>
  </si>
  <si>
    <t>2025-07-03 15:17:29 UTC</t>
  </si>
  <si>
    <t>po3 5ls</t>
  </si>
  <si>
    <t>2025-07-03 15:17:54 UTC</t>
  </si>
  <si>
    <t>Ss3 9pw</t>
  </si>
  <si>
    <t>2025-07-03 15:18:11 UTC</t>
  </si>
  <si>
    <t>2025-07-07 17:54:09 UTC</t>
  </si>
  <si>
    <t>Da11jl</t>
  </si>
  <si>
    <t>2025-07-03 15:18:40 UTC</t>
  </si>
  <si>
    <t>NG5 1NJ</t>
  </si>
  <si>
    <t>2025-07-03 15:19:59 UTC</t>
  </si>
  <si>
    <t>PO1 5LE</t>
  </si>
  <si>
    <t>2025-07-03 15:25:26 UTC</t>
  </si>
  <si>
    <t>M16 8wj</t>
  </si>
  <si>
    <t>2025-07-03 15:27:12 UTC</t>
  </si>
  <si>
    <t>DA11EP</t>
  </si>
  <si>
    <t>2025-07-03 15:30:18 UTC</t>
  </si>
  <si>
    <t>2025-07-03 15:39:06 UTC</t>
  </si>
  <si>
    <t>Pl268jr</t>
  </si>
  <si>
    <t>2025-07-03 15:32:42 UTC</t>
  </si>
  <si>
    <t>WS12 2TP</t>
  </si>
  <si>
    <t>ME19 6FX</t>
  </si>
  <si>
    <t>2025-07-03 15:36:42 UTC</t>
  </si>
  <si>
    <t xml:space="preserve">CM8 3FN </t>
  </si>
  <si>
    <t>2025-07-03 15:37:52 UTC</t>
  </si>
  <si>
    <t>N89RN</t>
  </si>
  <si>
    <t>2025-07-03 15:40:59 UTC</t>
  </si>
  <si>
    <t>BR7 5RY</t>
  </si>
  <si>
    <t>2025-07-03 15:43:15 UTC</t>
  </si>
  <si>
    <t>SG9 9GX</t>
  </si>
  <si>
    <t>2025-07-03 15:44:49 UTC</t>
  </si>
  <si>
    <t>PO16 8BE</t>
  </si>
  <si>
    <t>2025-07-03 15:45:40 UTC</t>
  </si>
  <si>
    <t>TF3 1DR</t>
  </si>
  <si>
    <t>2025-07-03 15:46:47 UTC</t>
  </si>
  <si>
    <t>2025-07-03 15:46:53 UTC</t>
  </si>
  <si>
    <t>Wd3</t>
  </si>
  <si>
    <t>2025-07-03 15:50:30 UTC</t>
  </si>
  <si>
    <t xml:space="preserve">Da5 3hs </t>
  </si>
  <si>
    <t>2025-07-03 15:55:49 UTC</t>
  </si>
  <si>
    <t>N8 8PB</t>
  </si>
  <si>
    <t>2025-07-03 15:56:16 UTC</t>
  </si>
  <si>
    <t>Ch63 9nd</t>
  </si>
  <si>
    <t>2025-07-03 15:58:16 UTC</t>
  </si>
  <si>
    <t>Pe389ef</t>
  </si>
  <si>
    <t>2025-07-03 16:01:26 UTC</t>
  </si>
  <si>
    <t>CT161QS</t>
  </si>
  <si>
    <t>2025-07-03 16:02:08 UTC</t>
  </si>
  <si>
    <t>TQ3 1RR</t>
  </si>
  <si>
    <t>2025-07-03 16:10:16 UTC</t>
  </si>
  <si>
    <t>Ba20 1Du</t>
  </si>
  <si>
    <t>2025-07-03 16:12:26 UTC</t>
  </si>
  <si>
    <t>ST9 9AZ</t>
  </si>
  <si>
    <t>2025-07-03 16:13:57 UTC</t>
  </si>
  <si>
    <t>BH23 5AT</t>
  </si>
  <si>
    <t>2025-07-03 16:16:49 UTC</t>
  </si>
  <si>
    <t xml:space="preserve">Da7 4QX </t>
  </si>
  <si>
    <t>2025-07-03 16:19:36 UTC</t>
  </si>
  <si>
    <t>2025-07-03 16:22:29 UTC</t>
  </si>
  <si>
    <t>2025-07-03 16:23:26 UTC</t>
  </si>
  <si>
    <t>Nr85gd</t>
  </si>
  <si>
    <t>2025-07-03 16:25:14 UTC</t>
  </si>
  <si>
    <t>WF58RG</t>
  </si>
  <si>
    <t>2025-07-03 16:25:26 UTC</t>
  </si>
  <si>
    <t>2025-07-03 16:35:21 UTC</t>
  </si>
  <si>
    <t>BB101BZ</t>
  </si>
  <si>
    <t>2025-07-03 16:27:23 UTC</t>
  </si>
  <si>
    <t>RM8 2sp</t>
  </si>
  <si>
    <t>2025-07-03 16:27:24 UTC</t>
  </si>
  <si>
    <t>EX111EG</t>
  </si>
  <si>
    <t>2025-07-03 16:31:06 UTC</t>
  </si>
  <si>
    <t>2025-07-03 16:36:39 UTC</t>
  </si>
  <si>
    <t>DA7 5HL</t>
  </si>
  <si>
    <t>2025-07-03 16:36:28 UTC</t>
  </si>
  <si>
    <t>B93 9NL</t>
  </si>
  <si>
    <t>2025-07-03 16:37:09 UTC</t>
  </si>
  <si>
    <t>Sk11 9EG</t>
  </si>
  <si>
    <t>2025-07-03 16:39:31 UTC</t>
  </si>
  <si>
    <t xml:space="preserve">Wv113jf </t>
  </si>
  <si>
    <t>2025-07-03 16:48:53 UTC</t>
  </si>
  <si>
    <t>NE61 4PF</t>
  </si>
  <si>
    <t>2025-07-03 16:49:16 UTC</t>
  </si>
  <si>
    <t>Tn9 1qb</t>
  </si>
  <si>
    <t>2025-07-03 16:53:20 UTC</t>
  </si>
  <si>
    <t>PL6 5SN</t>
  </si>
  <si>
    <t>2025-07-03 16:55:13 UTC</t>
  </si>
  <si>
    <t>SL6 3RA</t>
  </si>
  <si>
    <t>2025-07-03 16:58:26 UTC</t>
  </si>
  <si>
    <t>SO51 5QW</t>
  </si>
  <si>
    <t>2025-07-03 17:00:25 UTC</t>
  </si>
  <si>
    <t>TN23 5HE</t>
  </si>
  <si>
    <t>2025-07-03 17:01:29 UTC</t>
  </si>
  <si>
    <t>SK6 6DG</t>
  </si>
  <si>
    <t>2025-07-03 17:10:28 UTC</t>
  </si>
  <si>
    <t>Sk3 8ph</t>
  </si>
  <si>
    <t>2025-07-03 17:11:45 UTC</t>
  </si>
  <si>
    <t>BA2 1NL</t>
  </si>
  <si>
    <t>2025-07-03 17:15:15 UTC</t>
  </si>
  <si>
    <t>B80 7EQ</t>
  </si>
  <si>
    <t>2025-07-03 17:20:26 UTC</t>
  </si>
  <si>
    <t>Pl72ex</t>
  </si>
  <si>
    <t>2025-07-03 17:21:31 UTC</t>
  </si>
  <si>
    <t>w2 5hd</t>
  </si>
  <si>
    <t>2025-07-03 17:23:08 UTC</t>
  </si>
  <si>
    <t>2025-07-03 17:50:40 UTC</t>
  </si>
  <si>
    <t>IP20 9BY</t>
  </si>
  <si>
    <t>2025-07-03 17:23:09 UTC</t>
  </si>
  <si>
    <t>2025-07-03 17:24:23 UTC</t>
  </si>
  <si>
    <t>SE3 9TZ</t>
  </si>
  <si>
    <t>2025-07-03 17:24:33 UTC</t>
  </si>
  <si>
    <t>CA5 6DY</t>
  </si>
  <si>
    <t>2025-07-03 17:27:33 UTC</t>
  </si>
  <si>
    <t>BN25 3JB</t>
  </si>
  <si>
    <t>2025-07-03 17:27:46 UTC</t>
  </si>
  <si>
    <t>De13 9et</t>
  </si>
  <si>
    <t>2025-07-03 17:38:04 UTC</t>
  </si>
  <si>
    <t>Gu478px</t>
  </si>
  <si>
    <t>2025-07-03 17:43:07 UTC</t>
  </si>
  <si>
    <t>NG82EG</t>
  </si>
  <si>
    <t>2025-07-03 17:45:41 UTC</t>
  </si>
  <si>
    <t>SK9 3sr</t>
  </si>
  <si>
    <t>2025-07-03 17:45:49 UTC</t>
  </si>
  <si>
    <t>N80DB</t>
  </si>
  <si>
    <t>2025-07-03 17:49:10 UTC</t>
  </si>
  <si>
    <t>WD24 7BP</t>
  </si>
  <si>
    <t>2025-07-03 17:53:13 UTC</t>
  </si>
  <si>
    <t>HA6</t>
  </si>
  <si>
    <t>2025-07-03 17:53:51 UTC</t>
  </si>
  <si>
    <t>CV8 1LY</t>
  </si>
  <si>
    <t>2025-07-03 17:55:28 UTC</t>
  </si>
  <si>
    <t>Mk3 5rf</t>
  </si>
  <si>
    <t>2025-07-03 17:56:12 UTC</t>
  </si>
  <si>
    <t>2025-07-03 17:58:51 UTC</t>
  </si>
  <si>
    <t>Ch43 7yp</t>
  </si>
  <si>
    <t>2025-07-03 17:59:00 UTC</t>
  </si>
  <si>
    <t>Sk14 3nu</t>
  </si>
  <si>
    <t>2025-07-03 17:59:14 UTC</t>
  </si>
  <si>
    <t xml:space="preserve">Tr48hs </t>
  </si>
  <si>
    <t>2025-07-03 18:03:57 UTC</t>
  </si>
  <si>
    <t>2025-07-03 18:04:56 UTC</t>
  </si>
  <si>
    <t xml:space="preserve">WR5 2PB </t>
  </si>
  <si>
    <t>2025-07-03 18:08:08 UTC</t>
  </si>
  <si>
    <t>2025-07-03 18:11:36 UTC</t>
  </si>
  <si>
    <t>CT11BP</t>
  </si>
  <si>
    <t>2025-07-03 18:11:46 UTC</t>
  </si>
  <si>
    <t>Ol84da</t>
  </si>
  <si>
    <t>2025-07-03 18:12:16 UTC</t>
  </si>
  <si>
    <t xml:space="preserve">BN3 7JA </t>
  </si>
  <si>
    <t>2025-07-03 18:12:38 UTC</t>
  </si>
  <si>
    <t>LE10 0QW</t>
  </si>
  <si>
    <t>2025-07-03 18:14:34 UTC</t>
  </si>
  <si>
    <t>Ba2 1pz</t>
  </si>
  <si>
    <t>2025-07-03 18:18:57 UTC</t>
  </si>
  <si>
    <t>2025-07-03 18:31:44 UTC</t>
  </si>
  <si>
    <t>Nn12 7ab</t>
  </si>
  <si>
    <t>2025-07-03 18:20:45 UTC</t>
  </si>
  <si>
    <t>PO7 5TL</t>
  </si>
  <si>
    <t>2025-07-03 18:22:04 UTC</t>
  </si>
  <si>
    <t>2025-07-03 18:22:23 UTC</t>
  </si>
  <si>
    <t>NG13 8FG</t>
  </si>
  <si>
    <t>2025-07-03 18:26:17 UTC</t>
  </si>
  <si>
    <t>AL4 0JG</t>
  </si>
  <si>
    <t>2025-07-03 18:29:41 UTC</t>
  </si>
  <si>
    <t xml:space="preserve">RG12 2GU </t>
  </si>
  <si>
    <t>2025-07-03 18:32:37 UTC</t>
  </si>
  <si>
    <t>IV24 3AR</t>
  </si>
  <si>
    <t>2025-07-03 18:36:09 UTC</t>
  </si>
  <si>
    <t>CT15 6BS</t>
  </si>
  <si>
    <t>2025-07-03 18:36:48 UTC</t>
  </si>
  <si>
    <t>SW10 0UN</t>
  </si>
  <si>
    <t>2025-07-03 18:37:35 UTC</t>
  </si>
  <si>
    <t>SS9 1NJ</t>
  </si>
  <si>
    <t>2025-07-03 18:37:42 UTC</t>
  </si>
  <si>
    <t>sk8 2gh</t>
  </si>
  <si>
    <t>2025-07-03 18:38:04 UTC</t>
  </si>
  <si>
    <t>SG12 0NB</t>
  </si>
  <si>
    <t>2025-07-03 18:38:16 UTC</t>
  </si>
  <si>
    <t>BA215XP</t>
  </si>
  <si>
    <t>2025-07-03 18:39:18 UTC</t>
  </si>
  <si>
    <t>BN2 5QD</t>
  </si>
  <si>
    <t>2025-07-03 18:40:54 UTC</t>
  </si>
  <si>
    <t>GL5 2AW</t>
  </si>
  <si>
    <t>2025-07-03 18:43:11 UTC</t>
  </si>
  <si>
    <t>2025-07-03 18:43:58 UTC</t>
  </si>
  <si>
    <t>Rg456hj</t>
  </si>
  <si>
    <t>2025-07-03 18:45:20 UTC</t>
  </si>
  <si>
    <t xml:space="preserve">NP20 5lt </t>
  </si>
  <si>
    <t>2025-07-03 18:45:45 UTC</t>
  </si>
  <si>
    <t>MK5 7BQ</t>
  </si>
  <si>
    <t>2025-07-03 18:46:26 UTC</t>
  </si>
  <si>
    <t>EN6 3DD</t>
  </si>
  <si>
    <t>2025-07-03 18:50:35 UTC</t>
  </si>
  <si>
    <t>St6 1bg</t>
  </si>
  <si>
    <t>2025-07-03 18:53:37 UTC</t>
  </si>
  <si>
    <t>Ss0 9ln</t>
  </si>
  <si>
    <t>2025-07-03 18:57:46 UTC</t>
  </si>
  <si>
    <t>AL10 9LQ</t>
  </si>
  <si>
    <t>2025-07-03 18:58:58 UTC</t>
  </si>
  <si>
    <t>CM8 3NY</t>
  </si>
  <si>
    <t>2025-07-03 18:59:20 UTC</t>
  </si>
  <si>
    <t>Ta24 8er</t>
  </si>
  <si>
    <t>2025-07-03 19:03:09 UTC</t>
  </si>
  <si>
    <t>PO2 0DT</t>
  </si>
  <si>
    <t>2025-07-03 19:03:58 UTC</t>
  </si>
  <si>
    <t xml:space="preserve">Ss93HX </t>
  </si>
  <si>
    <t>2025-07-03 19:06:41 UTC</t>
  </si>
  <si>
    <t>Wr2 4bw</t>
  </si>
  <si>
    <t>2025-07-03 19:07:00 UTC</t>
  </si>
  <si>
    <t>CT10 2RU</t>
  </si>
  <si>
    <t>2025-07-03 19:07:39 UTC</t>
  </si>
  <si>
    <t>BH217HN</t>
  </si>
  <si>
    <t>2025-07-03 19:08:18 UTC</t>
  </si>
  <si>
    <t>De23 2tz</t>
  </si>
  <si>
    <t>2025-07-03 19:08:30 UTC</t>
  </si>
  <si>
    <t>Wa20ws</t>
  </si>
  <si>
    <t>2025-07-03 19:10:11 UTC</t>
  </si>
  <si>
    <t>2025-07-03 19:12:48 UTC</t>
  </si>
  <si>
    <t>CM1 7YA</t>
  </si>
  <si>
    <t>2025-07-03 19:13:05 UTC</t>
  </si>
  <si>
    <t>BN14 0BS</t>
  </si>
  <si>
    <t>2025-07-03 19:13:48 UTC</t>
  </si>
  <si>
    <t>PR9 7ED</t>
  </si>
  <si>
    <t>2025-07-03 19:15:47 UTC</t>
  </si>
  <si>
    <t>CV3 5Lh</t>
  </si>
  <si>
    <t>2025-07-03 19:16:14 UTC</t>
  </si>
  <si>
    <t>W36QJ</t>
  </si>
  <si>
    <t>2025-07-03 19:17:59 UTC</t>
  </si>
  <si>
    <t>DE3 9NJ</t>
  </si>
  <si>
    <t>2025-07-03 19:19:33 UTC</t>
  </si>
  <si>
    <t>RG147GG</t>
  </si>
  <si>
    <t>2025-07-03 19:19:35 UTC</t>
  </si>
  <si>
    <t>2025-07-13 21:08:28 UTC</t>
  </si>
  <si>
    <t>TN23 5WA</t>
  </si>
  <si>
    <t>2025-07-03 19:22:04 UTC</t>
  </si>
  <si>
    <t>2025-07-03 19:24:39 UTC</t>
  </si>
  <si>
    <t>lu4 0af</t>
  </si>
  <si>
    <t>2025-07-03 19:30:48 UTC</t>
  </si>
  <si>
    <t>CA166BQ</t>
  </si>
  <si>
    <t>2025-07-03 19:32:11 UTC</t>
  </si>
  <si>
    <t>TN25 7GF</t>
  </si>
  <si>
    <t>2025-07-03 19:33:26 UTC</t>
  </si>
  <si>
    <t>CH4 0GS</t>
  </si>
  <si>
    <t>2025-07-03 19:36:17 UTC</t>
  </si>
  <si>
    <t>ST9 9BB</t>
  </si>
  <si>
    <t>2025-07-03 19:37:13 UTC</t>
  </si>
  <si>
    <t>B901TA</t>
  </si>
  <si>
    <t>2025-07-03 19:37:44 UTC</t>
  </si>
  <si>
    <t>2025-07-13 09:49:03 UTC</t>
  </si>
  <si>
    <t>RG26 3PF</t>
  </si>
  <si>
    <t>2025-07-03 19:38:31 UTC</t>
  </si>
  <si>
    <t>2025-07-03 19:39:31 UTC</t>
  </si>
  <si>
    <t>BN3 7BB</t>
  </si>
  <si>
    <t>2025-07-03 19:43:33 UTC</t>
  </si>
  <si>
    <t>2025-07-03 19:44:50 UTC</t>
  </si>
  <si>
    <t>BH11 9TS</t>
  </si>
  <si>
    <t>2025-07-03 19:50:40 UTC</t>
  </si>
  <si>
    <t>La12 9JP</t>
  </si>
  <si>
    <t>2025-07-03 19:51:21 UTC</t>
  </si>
  <si>
    <t>NP44 7PL</t>
  </si>
  <si>
    <t>2025-07-03 19:51:47 UTC</t>
  </si>
  <si>
    <t>Ts56ey</t>
  </si>
  <si>
    <t>2025-07-03 19:54:13 UTC</t>
  </si>
  <si>
    <t>Le4 3ay</t>
  </si>
  <si>
    <t>2025-07-03 19:54:52 UTC</t>
  </si>
  <si>
    <t>2025-07-03 19:56:34 UTC</t>
  </si>
  <si>
    <t>NP20 3EA</t>
  </si>
  <si>
    <t>2025-07-03 19:59:54 UTC</t>
  </si>
  <si>
    <t>S65 3LF</t>
  </si>
  <si>
    <t>2025-07-03 20:04:05 UTC</t>
  </si>
  <si>
    <t>M8 0gq</t>
  </si>
  <si>
    <t>2025-07-03 20:04:47 UTC</t>
  </si>
  <si>
    <t>YO26 4YQ</t>
  </si>
  <si>
    <t>2025-07-03 20:05:31 UTC</t>
  </si>
  <si>
    <t>2025-07-03 20:09:27 UTC</t>
  </si>
  <si>
    <t>B90 2PL</t>
  </si>
  <si>
    <t>2025-07-03 20:10:30 UTC</t>
  </si>
  <si>
    <t>mk4 4sw</t>
  </si>
  <si>
    <t>2025-07-03 20:10:41 UTC</t>
  </si>
  <si>
    <t xml:space="preserve">SW19 1DA </t>
  </si>
  <si>
    <t>2025-07-03 20:12:25 UTC</t>
  </si>
  <si>
    <t>2025-07-03 20:14:19 UTC</t>
  </si>
  <si>
    <t>HA5 5SX</t>
  </si>
  <si>
    <t>2025-07-03 20:16:29 UTC</t>
  </si>
  <si>
    <t>2025-07-03 20:16:38 UTC</t>
  </si>
  <si>
    <t>FK9 4LH</t>
  </si>
  <si>
    <t>2025-07-03 20:19:56 UTC</t>
  </si>
  <si>
    <t>IP12 2TQ</t>
  </si>
  <si>
    <t>2025-07-03 20:25:10 UTC</t>
  </si>
  <si>
    <t>EN6 3DL</t>
  </si>
  <si>
    <t>2025-07-03 20:25:20 UTC</t>
  </si>
  <si>
    <t>BA2 2PF</t>
  </si>
  <si>
    <t>2025-07-03 20:27:23 UTC</t>
  </si>
  <si>
    <t>2025-07-03 20:28:49 UTC</t>
  </si>
  <si>
    <t>Lu40by</t>
  </si>
  <si>
    <t>2025-07-03 20:36:04 UTC</t>
  </si>
  <si>
    <t xml:space="preserve">Dn158np </t>
  </si>
  <si>
    <t>2025-07-03 20:39:10 UTC</t>
  </si>
  <si>
    <t>CF832PG</t>
  </si>
  <si>
    <t>2025-07-03 20:50:49 UTC</t>
  </si>
  <si>
    <t>So505tz</t>
  </si>
  <si>
    <t>2025-07-03 20:54:05 UTC</t>
  </si>
  <si>
    <t>CA14 4EZ</t>
  </si>
  <si>
    <t>2025-07-03 21:04:33 UTC</t>
  </si>
  <si>
    <t>TS23 3TX</t>
  </si>
  <si>
    <t>2025-07-03 21:13:19 UTC</t>
  </si>
  <si>
    <t>BR8 8HT</t>
  </si>
  <si>
    <t>2025-07-03 21:18:15 UTC</t>
  </si>
  <si>
    <t>DA16 2NY</t>
  </si>
  <si>
    <t>2025-07-03 21:21:45 UTC</t>
  </si>
  <si>
    <t>Lu40le</t>
  </si>
  <si>
    <t>2025-07-03 21:23:40 UTC</t>
  </si>
  <si>
    <t>Nn157nf</t>
  </si>
  <si>
    <t>2025-07-03 21:25:26 UTC</t>
  </si>
  <si>
    <t>MK15 8QD</t>
  </si>
  <si>
    <t>2025-07-03 21:26:32 UTC</t>
  </si>
  <si>
    <t>CT4 7QL</t>
  </si>
  <si>
    <t>2025-07-03 21:28:58 UTC</t>
  </si>
  <si>
    <t>CB22 5BT</t>
  </si>
  <si>
    <t>2025-07-03 21:29:01 UTC</t>
  </si>
  <si>
    <t xml:space="preserve">CB241AW </t>
  </si>
  <si>
    <t>2025-07-03 21:36:55 UTC</t>
  </si>
  <si>
    <t>WV2 1HN</t>
  </si>
  <si>
    <t>2025-07-03 21:38:00 UTC</t>
  </si>
  <si>
    <t>2025-07-03 21:41:34 UTC</t>
  </si>
  <si>
    <t>Ne23 2bx</t>
  </si>
  <si>
    <t>2025-07-03 21:44:10 UTC</t>
  </si>
  <si>
    <t>S18 1QQ</t>
  </si>
  <si>
    <t>2025-07-03 21:57:44 UTC</t>
  </si>
  <si>
    <t>LS17 6LR</t>
  </si>
  <si>
    <t>2025-07-03 22:03:23 UTC</t>
  </si>
  <si>
    <t xml:space="preserve">LE3 2bj </t>
  </si>
  <si>
    <t>2025-07-03 22:04:11 UTC</t>
  </si>
  <si>
    <t>DE23 3AA</t>
  </si>
  <si>
    <t>2025-07-03 22:13:06 UTC</t>
  </si>
  <si>
    <t>NP10 8JZ</t>
  </si>
  <si>
    <t>2025-07-03 22:20:57 UTC</t>
  </si>
  <si>
    <t>Rm155ht</t>
  </si>
  <si>
    <t>2025-07-03 22:32:17 UTC</t>
  </si>
  <si>
    <t>CV37 8TL</t>
  </si>
  <si>
    <t>2025-07-03 22:48:05 UTC</t>
  </si>
  <si>
    <t xml:space="preserve">Sn12 7AF </t>
  </si>
  <si>
    <t>2025-07-03 23:43:36 UTC</t>
  </si>
  <si>
    <t xml:space="preserve">MK13 0RD </t>
  </si>
  <si>
    <t>2025-07-04 00:35:57 UTC</t>
  </si>
  <si>
    <t>2025-07-04 04:50:38 UTC</t>
  </si>
  <si>
    <t>2025-07-04 05:21:30 UTC</t>
  </si>
  <si>
    <t>CM1 4AW</t>
  </si>
  <si>
    <t>2025-07-04 05:30:42 UTC</t>
  </si>
  <si>
    <t>2025-07-04 05:32:05 UTC</t>
  </si>
  <si>
    <t>LS21 1DD</t>
  </si>
  <si>
    <t>2025-07-04 05:51:57 UTC</t>
  </si>
  <si>
    <t>Bh14 8lt</t>
  </si>
  <si>
    <t>2025-07-04 05:58:02 UTC</t>
  </si>
  <si>
    <t>BN7 3QL</t>
  </si>
  <si>
    <t>2025-07-04 06:18:58 UTC</t>
  </si>
  <si>
    <t>Po48jw</t>
  </si>
  <si>
    <t>2025-07-04 06:22:32 UTC</t>
  </si>
  <si>
    <t>2025-07-04 06:28:11 UTC</t>
  </si>
  <si>
    <t>SW19 8ns</t>
  </si>
  <si>
    <t>2025-07-04 06:30:46 UTC</t>
  </si>
  <si>
    <t>bn132TL</t>
  </si>
  <si>
    <t>2025-07-04 06:37:45 UTC</t>
  </si>
  <si>
    <t>Bs22 8ss</t>
  </si>
  <si>
    <t>2025-07-04 06:44:26 UTC</t>
  </si>
  <si>
    <t>Sp35eg</t>
  </si>
  <si>
    <t>2025-07-04 06:46:35 UTC</t>
  </si>
  <si>
    <t xml:space="preserve">WF102PF </t>
  </si>
  <si>
    <t>2025-07-04 06:56:46 UTC</t>
  </si>
  <si>
    <t>SW4 7DJ</t>
  </si>
  <si>
    <t>2025-07-04 06:57:05 UTC</t>
  </si>
  <si>
    <t>2025-07-04 06:57:46 UTC</t>
  </si>
  <si>
    <t>2025-07-04 07:03:54 UTC</t>
  </si>
  <si>
    <t>AL5 2HG</t>
  </si>
  <si>
    <t>2025-07-04 07:06:31 UTC</t>
  </si>
  <si>
    <t>PO6 4DH</t>
  </si>
  <si>
    <t>2025-07-04 07:09:30 UTC</t>
  </si>
  <si>
    <t>KT14 6QL</t>
  </si>
  <si>
    <t>2025-07-04 07:18:46 UTC</t>
  </si>
  <si>
    <t>2025-07-04 07:28:26 UTC</t>
  </si>
  <si>
    <t>ZE2 9ND</t>
  </si>
  <si>
    <t>2025-07-04 07:41:08 UTC</t>
  </si>
  <si>
    <t>SO32 2NG</t>
  </si>
  <si>
    <t>2025-07-04 07:42:40 UTC</t>
  </si>
  <si>
    <t>UB2 5TT</t>
  </si>
  <si>
    <t>2025-07-04 07:49:14 UTC</t>
  </si>
  <si>
    <t>2025-07-04 08:04:27 UTC</t>
  </si>
  <si>
    <t>2025-07-04 08:16:31 UTC</t>
  </si>
  <si>
    <t>B75 5HB</t>
  </si>
  <si>
    <t>2025-07-04 08:16:36 UTC</t>
  </si>
  <si>
    <t>RG17 0BP</t>
  </si>
  <si>
    <t>2025-07-04 08:20:45 UTC</t>
  </si>
  <si>
    <t>BS22 8SS</t>
  </si>
  <si>
    <t>2025-07-04 08:21:01 UTC</t>
  </si>
  <si>
    <t xml:space="preserve">Np4 0pw </t>
  </si>
  <si>
    <t>2025-07-04 08:29:18 UTC</t>
  </si>
  <si>
    <t>SE24 9Lz</t>
  </si>
  <si>
    <t>2025-07-04 08:31:43 UTC</t>
  </si>
  <si>
    <t>PE11 4XJ</t>
  </si>
  <si>
    <t>2025-07-04 08:31:53 UTC</t>
  </si>
  <si>
    <t>SK9 2TJ</t>
  </si>
  <si>
    <t>2025-07-04 08:34:09 UTC</t>
  </si>
  <si>
    <t>2025-07-04 08:35:53 UTC</t>
  </si>
  <si>
    <t>L35 7LH</t>
  </si>
  <si>
    <t>2025-07-04 08:37:00 UTC</t>
  </si>
  <si>
    <t>EC1Y 0SD</t>
  </si>
  <si>
    <t>2025-07-04 08:56:05 UTC</t>
  </si>
  <si>
    <t>CO16 8DA</t>
  </si>
  <si>
    <t>2025-07-04 08:57:42 UTC</t>
  </si>
  <si>
    <t>Pl99pe</t>
  </si>
  <si>
    <t>2025-07-04 09:04:15 UTC</t>
  </si>
  <si>
    <t>SK13 5DP</t>
  </si>
  <si>
    <t>2025-07-04 09:05:58 UTC</t>
  </si>
  <si>
    <t>WD79FN</t>
  </si>
  <si>
    <t>2025-07-04 09:22:07 UTC</t>
  </si>
  <si>
    <t>TN25 7DL</t>
  </si>
  <si>
    <t>2025-07-04 09:26:52 UTC</t>
  </si>
  <si>
    <t>EN7 6SU</t>
  </si>
  <si>
    <t>2025-07-04 09:31:28 UTC</t>
  </si>
  <si>
    <t>2025-07-11 08:42:08 UTC</t>
  </si>
  <si>
    <t>FK8 3EZ</t>
  </si>
  <si>
    <t>2025-07-04 09:39:44 UTC</t>
  </si>
  <si>
    <t>Bh4 8hr</t>
  </si>
  <si>
    <t>2025-07-04 09:41:27 UTC</t>
  </si>
  <si>
    <t>Np444AF</t>
  </si>
  <si>
    <t>2025-07-04 09:45:35 UTC</t>
  </si>
  <si>
    <t>L18 1HX</t>
  </si>
  <si>
    <t>2025-07-04 10:01:47 UTC</t>
  </si>
  <si>
    <t>ME19 4SW</t>
  </si>
  <si>
    <t>2025-07-04 10:07:25 UTC</t>
  </si>
  <si>
    <t>2025-07-04 10:07:36 UTC</t>
  </si>
  <si>
    <t>2025-07-04 10:10:13 UTC</t>
  </si>
  <si>
    <t>2025-07-04 10:12:07 UTC</t>
  </si>
  <si>
    <t>Wd6 3aj</t>
  </si>
  <si>
    <t>2025-07-04 10:13:02 UTC</t>
  </si>
  <si>
    <t>RM8 2FA</t>
  </si>
  <si>
    <t>2025-07-04 10:13:52 UTC</t>
  </si>
  <si>
    <t>RG1 6SW</t>
  </si>
  <si>
    <t>2025-07-04 10:15:32 UTC</t>
  </si>
  <si>
    <t>PA19 1HL</t>
  </si>
  <si>
    <t>2025-07-04 10:18:10 UTC</t>
  </si>
  <si>
    <t>PA23 8AW</t>
  </si>
  <si>
    <t>2025-07-04 10:21:31 UTC</t>
  </si>
  <si>
    <t>dn21 3sl</t>
  </si>
  <si>
    <t>2025-07-04 10:27:47 UTC</t>
  </si>
  <si>
    <t>2025-07-04 10:32:12 UTC</t>
  </si>
  <si>
    <t>ST13 8JA</t>
  </si>
  <si>
    <t>2025-07-04 10:39:40 UTC</t>
  </si>
  <si>
    <t>ls17 8tb</t>
  </si>
  <si>
    <t>2025-07-04 10:41:57 UTC</t>
  </si>
  <si>
    <t>st6 8fa</t>
  </si>
  <si>
    <t>2025-07-04 10:42:29 UTC</t>
  </si>
  <si>
    <t>TN15 8EL</t>
  </si>
  <si>
    <t>2025-07-04 10:55:03 UTC</t>
  </si>
  <si>
    <t>NG24 3GB</t>
  </si>
  <si>
    <t>2025-07-04 11:02:17 UTC</t>
  </si>
  <si>
    <t>KY11 1PG</t>
  </si>
  <si>
    <t>2025-07-04 11:05:34 UTC</t>
  </si>
  <si>
    <t xml:space="preserve">PH1 2LP </t>
  </si>
  <si>
    <t>2025-07-04 11:08:06 UTC</t>
  </si>
  <si>
    <t>EH47 8JL</t>
  </si>
  <si>
    <t>2025-07-04 11:11:03 UTC</t>
  </si>
  <si>
    <t>CH48 4DT</t>
  </si>
  <si>
    <t>2025-07-04 11:11:31 UTC</t>
  </si>
  <si>
    <t>cv5 9fz</t>
  </si>
  <si>
    <t>2025-07-04 11:13:23 UTC</t>
  </si>
  <si>
    <t>LN10 6TQ</t>
  </si>
  <si>
    <t>2025-07-04 11:13:51 UTC</t>
  </si>
  <si>
    <t>wr103LZ</t>
  </si>
  <si>
    <t>2025-07-04 11:15:50 UTC</t>
  </si>
  <si>
    <t>LN59FZ</t>
  </si>
  <si>
    <t>2025-07-04 11:17:13 UTC</t>
  </si>
  <si>
    <t>SO17 3SY</t>
  </si>
  <si>
    <t>2025-07-04 11:19:38 UTC</t>
  </si>
  <si>
    <t>PE4 7UX</t>
  </si>
  <si>
    <t>2025-07-04 11:21:58 UTC</t>
  </si>
  <si>
    <t>Sl6 0JU</t>
  </si>
  <si>
    <t>2025-07-04 11:23:40 UTC</t>
  </si>
  <si>
    <t>TS16 9BJ</t>
  </si>
  <si>
    <t>2025-07-04 11:31:27 UTC</t>
  </si>
  <si>
    <t>PH33 6TY</t>
  </si>
  <si>
    <t>2025-07-04 11:34:14 UTC</t>
  </si>
  <si>
    <t>2025-07-04 11:40:18 UTC</t>
  </si>
  <si>
    <t>ky61lx</t>
  </si>
  <si>
    <t>2025-07-04 11:41:37 UTC</t>
  </si>
  <si>
    <t>BH23 7NG</t>
  </si>
  <si>
    <t>2025-07-04 11:45:11 UTC</t>
  </si>
  <si>
    <t>DE21 2PA</t>
  </si>
  <si>
    <t>2025-07-04 11:46:33 UTC</t>
  </si>
  <si>
    <t>N7 9FN</t>
  </si>
  <si>
    <t>2025-07-04 11:48:41 UTC</t>
  </si>
  <si>
    <t>NR10 3ST</t>
  </si>
  <si>
    <t>2025-07-04 11:51:38 UTC</t>
  </si>
  <si>
    <t>M19 1HN</t>
  </si>
  <si>
    <t>2025-07-04 11:59:19 UTC</t>
  </si>
  <si>
    <t>LS29 6NH</t>
  </si>
  <si>
    <t>2025-07-04 12:00:57 UTC</t>
  </si>
  <si>
    <t>B77 5TG</t>
  </si>
  <si>
    <t>2025-07-04 12:01:05 UTC</t>
  </si>
  <si>
    <t>2025-07-04 12:02:38 UTC</t>
  </si>
  <si>
    <t>Ph3 1dn</t>
  </si>
  <si>
    <t>2025-07-04 12:04:47 UTC</t>
  </si>
  <si>
    <t>GU149TQ</t>
  </si>
  <si>
    <t>2025-07-04 12:04:54 UTC</t>
  </si>
  <si>
    <t>Ng105nb</t>
  </si>
  <si>
    <t>2025-07-04 12:10:50 UTC</t>
  </si>
  <si>
    <t>RG1 6AU</t>
  </si>
  <si>
    <t>2025-07-04 12:15:53 UTC</t>
  </si>
  <si>
    <t>2025-07-04 12:18:26 UTC</t>
  </si>
  <si>
    <t>WR102QL</t>
  </si>
  <si>
    <t>2025-07-04 12:36:12 UTC</t>
  </si>
  <si>
    <t>PH2 7JL</t>
  </si>
  <si>
    <t>2025-07-04 12:37:50 UTC</t>
  </si>
  <si>
    <t>2025-07-04 12:39:10 UTC</t>
  </si>
  <si>
    <t>SR5 4NX</t>
  </si>
  <si>
    <t>2025-07-04 12:39:47 UTC</t>
  </si>
  <si>
    <t>BN16BY</t>
  </si>
  <si>
    <t>2025-07-04 12:40:40 UTC</t>
  </si>
  <si>
    <t xml:space="preserve">GU25 4ST </t>
  </si>
  <si>
    <t>2025-07-04 12:42:54 UTC</t>
  </si>
  <si>
    <t>TS12 1LU</t>
  </si>
  <si>
    <t>2025-07-04 12:44:32 UTC</t>
  </si>
  <si>
    <t>NE27 0HE</t>
  </si>
  <si>
    <t>2025-07-04 12:47:40 UTC</t>
  </si>
  <si>
    <t>2025-07-04 12:48:06 UTC</t>
  </si>
  <si>
    <t>BN7 3ah</t>
  </si>
  <si>
    <t>2025-07-04 12:56:17 UTC</t>
  </si>
  <si>
    <t>L13 4DJ</t>
  </si>
  <si>
    <t>2025-07-04 12:59:17 UTC</t>
  </si>
  <si>
    <t>IG117GT</t>
  </si>
  <si>
    <t>2025-07-04 13:03:51 UTC</t>
  </si>
  <si>
    <t>ST6 1LG</t>
  </si>
  <si>
    <t>2025-07-04 13:05:14 UTC</t>
  </si>
  <si>
    <t>2025-07-04 13:10:56 UTC</t>
  </si>
  <si>
    <t>Sk1 4du</t>
  </si>
  <si>
    <t>2025-07-04 13:10:43 UTC</t>
  </si>
  <si>
    <t>2025-07-04 13:13:23 UTC</t>
  </si>
  <si>
    <t>BS48 2NF</t>
  </si>
  <si>
    <t>2025-07-04 13:18:03 UTC</t>
  </si>
  <si>
    <t>BA1 3RU</t>
  </si>
  <si>
    <t>2025-07-04 13:20:51 UTC</t>
  </si>
  <si>
    <t>WC1N 3DP</t>
  </si>
  <si>
    <t>2025-07-04 13:22:38 UTC</t>
  </si>
  <si>
    <t>M9 0GW</t>
  </si>
  <si>
    <t>2025-07-04 13:22:40 UTC</t>
  </si>
  <si>
    <t>DG165FH</t>
  </si>
  <si>
    <t>2025-07-04 13:38:19 UTC</t>
  </si>
  <si>
    <t>HP4 2PL</t>
  </si>
  <si>
    <t>2025-07-04 13:45:56 UTC</t>
  </si>
  <si>
    <t>M332LS</t>
  </si>
  <si>
    <t>2025-07-04 14:00:14 UTC</t>
  </si>
  <si>
    <t>BS34 5NW</t>
  </si>
  <si>
    <t>2025-07-04 14:01:03 UTC</t>
  </si>
  <si>
    <t>N7 8GQ</t>
  </si>
  <si>
    <t>2025-07-04 14:01:10 UTC</t>
  </si>
  <si>
    <t>BS9 3EP</t>
  </si>
  <si>
    <t>2025-07-04 14:01:44 UTC</t>
  </si>
  <si>
    <t>SK39RF</t>
  </si>
  <si>
    <t>2025-07-04 14:01:45 UTC</t>
  </si>
  <si>
    <t>2025-07-04 14:03:52 UTC</t>
  </si>
  <si>
    <t>CF47 9TG</t>
  </si>
  <si>
    <t>2025-07-04 14:09:48 UTC</t>
  </si>
  <si>
    <t>ME1 3FA</t>
  </si>
  <si>
    <t>2025-07-04 14:10:07 UTC</t>
  </si>
  <si>
    <t>NR31 0HU</t>
  </si>
  <si>
    <t>2025-07-04 14:15:30 UTC</t>
  </si>
  <si>
    <t>HP21 9AY</t>
  </si>
  <si>
    <t>2025-07-04 14:21:58 UTC</t>
  </si>
  <si>
    <t>2025-07-04 14:22:01 UTC</t>
  </si>
  <si>
    <t>SO18 5FH</t>
  </si>
  <si>
    <t>2025-07-04 14:22:10 UTC</t>
  </si>
  <si>
    <t>B30 2SG</t>
  </si>
  <si>
    <t>2025-07-04 14:24:30 UTC</t>
  </si>
  <si>
    <t>Ub3 4FE</t>
  </si>
  <si>
    <t>2025-07-04 14:28:40 UTC</t>
  </si>
  <si>
    <t>NR8 5FP</t>
  </si>
  <si>
    <t>2025-07-04 14:30:24 UTC</t>
  </si>
  <si>
    <t>BB2 7DY</t>
  </si>
  <si>
    <t>2025-07-04 14:30:40 UTC</t>
  </si>
  <si>
    <t>TN14 5LS</t>
  </si>
  <si>
    <t>2025-07-04 14:32:06 UTC</t>
  </si>
  <si>
    <t>ST5 6DU</t>
  </si>
  <si>
    <t>2025-07-04 14:41:34 UTC</t>
  </si>
  <si>
    <t>br67uj</t>
  </si>
  <si>
    <t>2025-07-04 14:41:59 UTC</t>
  </si>
  <si>
    <t>TN40 1QW</t>
  </si>
  <si>
    <t>2025-07-04 14:43:34 UTC</t>
  </si>
  <si>
    <t>2025-07-04 14:43:53 UTC</t>
  </si>
  <si>
    <t>ST3 7JF</t>
  </si>
  <si>
    <t>2025-07-04 14:44:18 UTC</t>
  </si>
  <si>
    <t>WD3 3EQ</t>
  </si>
  <si>
    <t>2025-07-04 14:44:40 UTC</t>
  </si>
  <si>
    <t>WR9 8Py</t>
  </si>
  <si>
    <t>2025-07-04 14:45:26 UTC</t>
  </si>
  <si>
    <t xml:space="preserve">Le65 1LY </t>
  </si>
  <si>
    <t>2025-07-04 14:45:54 UTC</t>
  </si>
  <si>
    <t>DA12 5np</t>
  </si>
  <si>
    <t>2025-07-04 14:46:38 UTC</t>
  </si>
  <si>
    <t>CB4 1RF</t>
  </si>
  <si>
    <t>2025-07-04 14:47:25 UTC</t>
  </si>
  <si>
    <t>DY5 2UY</t>
  </si>
  <si>
    <t>2025-07-04 14:48:16 UTC</t>
  </si>
  <si>
    <t>OX261AT</t>
  </si>
  <si>
    <t>2025-07-04 14:50:07 UTC</t>
  </si>
  <si>
    <t>CM0 8UP</t>
  </si>
  <si>
    <t>2025-07-04 14:51:31 UTC</t>
  </si>
  <si>
    <t>RG14 6DB</t>
  </si>
  <si>
    <t>2025-07-04 14:51:42 UTC</t>
  </si>
  <si>
    <t>2025-07-04 14:54:04 UTC</t>
  </si>
  <si>
    <t>Cm145qr</t>
  </si>
  <si>
    <t>2025-07-04 14:54:10 UTC</t>
  </si>
  <si>
    <t>LE652JS</t>
  </si>
  <si>
    <t>2025-07-04 14:54:55 UTC</t>
  </si>
  <si>
    <t>PHI 2NQ</t>
  </si>
  <si>
    <t>2025-07-04 14:55:29 UTC</t>
  </si>
  <si>
    <t>Rg100xu</t>
  </si>
  <si>
    <t>2025-07-04 14:55:31 UTC</t>
  </si>
  <si>
    <t>2025-07-15 06:06:21 UTC</t>
  </si>
  <si>
    <t>NN7 3GD</t>
  </si>
  <si>
    <t>2025-07-04 14:56:13 UTC</t>
  </si>
  <si>
    <t>LS20 9EG</t>
  </si>
  <si>
    <t>2025-07-04 14:59:20 UTC</t>
  </si>
  <si>
    <t>Hp5 1ua</t>
  </si>
  <si>
    <t>2025-07-04 15:00:05 UTC</t>
  </si>
  <si>
    <t>MK14 7BA</t>
  </si>
  <si>
    <t>2025-07-04 15:01:09 UTC</t>
  </si>
  <si>
    <t xml:space="preserve">SP2 8TB </t>
  </si>
  <si>
    <t>2025-07-04 15:03:34 UTC</t>
  </si>
  <si>
    <t>2025-07-04 15:03:37 UTC</t>
  </si>
  <si>
    <t>CF14 9EW</t>
  </si>
  <si>
    <t>2025-07-04 15:07:09 UTC</t>
  </si>
  <si>
    <t>W5 2NG</t>
  </si>
  <si>
    <t>2025-07-04 15:08:41 UTC</t>
  </si>
  <si>
    <t>PO1 2DX</t>
  </si>
  <si>
    <t>2025-07-04 15:08:51 UTC</t>
  </si>
  <si>
    <t xml:space="preserve">SO51 5SB </t>
  </si>
  <si>
    <t>2025-07-04 15:08:53 UTC</t>
  </si>
  <si>
    <t>NE13 8AN</t>
  </si>
  <si>
    <t>2025-07-04 15:09:11 UTC</t>
  </si>
  <si>
    <t>OX1 5LR</t>
  </si>
  <si>
    <t>2025-07-04 15:09:44 UTC</t>
  </si>
  <si>
    <t>2025-07-15 18:48:17 UTC</t>
  </si>
  <si>
    <t>LE10 2TH</t>
  </si>
  <si>
    <t>2025-07-04 15:10:11 UTC</t>
  </si>
  <si>
    <t>CH62 1DT</t>
  </si>
  <si>
    <t>2025-07-04 15:11:39 UTC</t>
  </si>
  <si>
    <t>CM120PT</t>
  </si>
  <si>
    <t>2025-07-04 15:12:16 UTC</t>
  </si>
  <si>
    <t>BH23 1LH</t>
  </si>
  <si>
    <t>2025-07-04 15:12:21 UTC</t>
  </si>
  <si>
    <t>Le10 1ut</t>
  </si>
  <si>
    <t>2025-07-04 15:13:23 UTC</t>
  </si>
  <si>
    <t>KY1 4NG</t>
  </si>
  <si>
    <t>2025-07-04 15:13:32 UTC</t>
  </si>
  <si>
    <t>Cm11jf</t>
  </si>
  <si>
    <t>2025-07-04 15:13:40 UTC</t>
  </si>
  <si>
    <t>TN23 1RF</t>
  </si>
  <si>
    <t>2025-07-04 15:15:03 UTC</t>
  </si>
  <si>
    <t>L30 5QP</t>
  </si>
  <si>
    <t>2025-07-04 15:15:39 UTC</t>
  </si>
  <si>
    <t>PE2 9JW</t>
  </si>
  <si>
    <t>2025-07-04 15:15:56 UTC</t>
  </si>
  <si>
    <t>E14 6BH</t>
  </si>
  <si>
    <t>2025-07-04 15:16:00 UTC</t>
  </si>
  <si>
    <t>NP44 8RF</t>
  </si>
  <si>
    <t>2025-07-04 15:16:13 UTC</t>
  </si>
  <si>
    <t>SW18 4DT</t>
  </si>
  <si>
    <t>2025-07-04 15:16:40 UTC</t>
  </si>
  <si>
    <t>2025-07-04 15:17:45 UTC</t>
  </si>
  <si>
    <t>PL3 5ER</t>
  </si>
  <si>
    <t>2025-07-04 15:17:47 UTC</t>
  </si>
  <si>
    <t>Nn4 7af</t>
  </si>
  <si>
    <t>2025-07-04 15:18:05 UTC</t>
  </si>
  <si>
    <t>De14 3LS</t>
  </si>
  <si>
    <t>2025-07-04 15:19:23 UTC</t>
  </si>
  <si>
    <t>SK12 2DZ</t>
  </si>
  <si>
    <t>2025-07-04 15:19:35 UTC</t>
  </si>
  <si>
    <t>2025-07-04 15:20:20 UTC</t>
  </si>
  <si>
    <t>Ls7 2bn</t>
  </si>
  <si>
    <t>2025-07-04 15:21:04 UTC</t>
  </si>
  <si>
    <t>2025-07-04 15:21:27 UTC</t>
  </si>
  <si>
    <t>ig</t>
  </si>
  <si>
    <t>2025-07-04 15:21:56 UTC</t>
  </si>
  <si>
    <t>DN17 2QF</t>
  </si>
  <si>
    <t>2025-07-04 15:22:01 UTC</t>
  </si>
  <si>
    <t>N145ae</t>
  </si>
  <si>
    <t>2025-07-04 15:23:09 UTC</t>
  </si>
  <si>
    <t>WD25 7GP</t>
  </si>
  <si>
    <t>2025-07-04 15:24:12 UTC</t>
  </si>
  <si>
    <t>2025-07-04 15:25:25 UTC</t>
  </si>
  <si>
    <t>2025-07-12 08:55:56 UTC</t>
  </si>
  <si>
    <t xml:space="preserve">LE49DR </t>
  </si>
  <si>
    <t>2025-07-04 15:25:40 UTC</t>
  </si>
  <si>
    <t>RM16 2QS</t>
  </si>
  <si>
    <t>2025-07-04 15:26:01 UTC</t>
  </si>
  <si>
    <t>KY12 0JA</t>
  </si>
  <si>
    <t>2025-07-04 15:26:50 UTC</t>
  </si>
  <si>
    <t>WF1 2ZF</t>
  </si>
  <si>
    <t>2025-07-04 15:28:38 UTC</t>
  </si>
  <si>
    <t>TR185JG</t>
  </si>
  <si>
    <t>2025-07-04 15:29:51 UTC</t>
  </si>
  <si>
    <t>LE15 6PQ</t>
  </si>
  <si>
    <t>2025-07-04 15:29:56 UTC</t>
  </si>
  <si>
    <t>2025-07-04 15:30:45 UTC</t>
  </si>
  <si>
    <t>Ss9 1nn</t>
  </si>
  <si>
    <t>2025-07-04 15:31:29 UTC</t>
  </si>
  <si>
    <t>2025-07-11 18:39:38 UTC</t>
  </si>
  <si>
    <t>CB4 2JL</t>
  </si>
  <si>
    <t>2025-07-04 15:33:40 UTC</t>
  </si>
  <si>
    <t>WF7 5AB</t>
  </si>
  <si>
    <t>2025-07-04 15:34:18 UTC</t>
  </si>
  <si>
    <t>CM3 3LX</t>
  </si>
  <si>
    <t>2025-07-04 15:34:48 UTC</t>
  </si>
  <si>
    <t>Np167fh</t>
  </si>
  <si>
    <t>2025-07-04 15:35:24 UTC</t>
  </si>
  <si>
    <t>M11 1QF</t>
  </si>
  <si>
    <t>2025-07-04 15:39:26 UTC</t>
  </si>
  <si>
    <t>2025-07-04 15:57:56 UTC</t>
  </si>
  <si>
    <t>CH426PL</t>
  </si>
  <si>
    <t>2025-07-04 15:40:26 UTC</t>
  </si>
  <si>
    <t>NR4 6TX</t>
  </si>
  <si>
    <t>2025-07-04 15:42:56 UTC</t>
  </si>
  <si>
    <t>v9n 3p8</t>
  </si>
  <si>
    <t>2025-07-04 15:43:29 UTC</t>
  </si>
  <si>
    <t>NR3 2QH</t>
  </si>
  <si>
    <t>2025-07-04 15:45:29 UTC</t>
  </si>
  <si>
    <t>SK8 6HX</t>
  </si>
  <si>
    <t>2025-07-04 15:53:17 UTC</t>
  </si>
  <si>
    <t>2025-07-04 15:53:29 UTC</t>
  </si>
  <si>
    <t>SK3 8UN</t>
  </si>
  <si>
    <t>2025-07-04 15:55:21 UTC</t>
  </si>
  <si>
    <t>S41 7GW</t>
  </si>
  <si>
    <t>2025-07-04 15:56:15 UTC</t>
  </si>
  <si>
    <t xml:space="preserve">Lu4 8qy </t>
  </si>
  <si>
    <t>2025-07-04 15:56:41 UTC</t>
  </si>
  <si>
    <t xml:space="preserve">WF5 9EW </t>
  </si>
  <si>
    <t>2025-07-04 15:58:32 UTC</t>
  </si>
  <si>
    <t>BB1 8AF</t>
  </si>
  <si>
    <t>2025-07-04 15:58:37 UTC</t>
  </si>
  <si>
    <t>WA145aq</t>
  </si>
  <si>
    <t>2025-07-04 16:02:00 UTC</t>
  </si>
  <si>
    <t>TW15 3AT</t>
  </si>
  <si>
    <t>2025-07-04 16:03:08 UTC</t>
  </si>
  <si>
    <t>Ll12 7bg</t>
  </si>
  <si>
    <t>2025-07-04 16:08:18 UTC</t>
  </si>
  <si>
    <t>DA7 5SX</t>
  </si>
  <si>
    <t>2025-07-04 16:08:29 UTC</t>
  </si>
  <si>
    <t>GU214BN</t>
  </si>
  <si>
    <t>2025-07-04 16:10:20 UTC</t>
  </si>
  <si>
    <t>SO32 1BS</t>
  </si>
  <si>
    <t>2025-07-04 16:10:21 UTC</t>
  </si>
  <si>
    <t>RG24 9FX</t>
  </si>
  <si>
    <t>2025-07-04 16:15:50 UTC</t>
  </si>
  <si>
    <t>Sk3 9rn</t>
  </si>
  <si>
    <t>2025-07-04 16:16:58 UTC</t>
  </si>
  <si>
    <t>2025-07-04 16:17:21 UTC</t>
  </si>
  <si>
    <t>ST9 9DE</t>
  </si>
  <si>
    <t>2025-07-04 16:18:00 UTC</t>
  </si>
  <si>
    <t>E16 1BW</t>
  </si>
  <si>
    <t>2025-07-04 16:19:47 UTC</t>
  </si>
  <si>
    <t>St14 5AG</t>
  </si>
  <si>
    <t>2025-07-04 16:19:54 UTC</t>
  </si>
  <si>
    <t>M167AW</t>
  </si>
  <si>
    <t>2025-07-04 16:24:48 UTC</t>
  </si>
  <si>
    <t>WV146JX</t>
  </si>
  <si>
    <t>2025-07-04 16:25:00 UTC</t>
  </si>
  <si>
    <t>CO3 8WL</t>
  </si>
  <si>
    <t>2025-07-04 16:25:01 UTC</t>
  </si>
  <si>
    <t xml:space="preserve">Sw181gn </t>
  </si>
  <si>
    <t>2025-07-04 16:26:48 UTC</t>
  </si>
  <si>
    <t>BR3 1HA</t>
  </si>
  <si>
    <t>2025-07-04 16:27:21 UTC</t>
  </si>
  <si>
    <t>Po76te</t>
  </si>
  <si>
    <t>2025-07-04 16:28:17 UTC</t>
  </si>
  <si>
    <t>YO10 4JG</t>
  </si>
  <si>
    <t>2025-07-04 16:30:25 UTC</t>
  </si>
  <si>
    <t>TN27 9RA</t>
  </si>
  <si>
    <t>2025-07-04 16:31:31 UTC</t>
  </si>
  <si>
    <t>2025-07-04 16:32:48 UTC</t>
  </si>
  <si>
    <t>GU4 7JP</t>
  </si>
  <si>
    <t>2025-07-04 16:33:29 UTC</t>
  </si>
  <si>
    <t>LL227RF</t>
  </si>
  <si>
    <t>2025-07-04 16:34:09 UTC</t>
  </si>
  <si>
    <t>Sk3 9nx</t>
  </si>
  <si>
    <t>2025-07-04 16:36:06 UTC</t>
  </si>
  <si>
    <t>2025-07-08 15:24:18 UTC</t>
  </si>
  <si>
    <t>YO10 3BG</t>
  </si>
  <si>
    <t>2025-07-04 16:36:31 UTC</t>
  </si>
  <si>
    <t>TN11 9LS</t>
  </si>
  <si>
    <t>2025-07-04 16:36:43 UTC</t>
  </si>
  <si>
    <t>KT23 4NA</t>
  </si>
  <si>
    <t>2025-07-04 16:36:55 UTC</t>
  </si>
  <si>
    <t xml:space="preserve">TR19 7QG </t>
  </si>
  <si>
    <t>2025-07-04 16:37:21 UTC</t>
  </si>
  <si>
    <t>Sg129ht</t>
  </si>
  <si>
    <t>2025-07-04 16:39:52 UTC</t>
  </si>
  <si>
    <t>SN2 1HW</t>
  </si>
  <si>
    <t>2025-07-04 16:42:35 UTC</t>
  </si>
  <si>
    <t>SK62DX</t>
  </si>
  <si>
    <t>2025-07-04 16:44:43 UTC</t>
  </si>
  <si>
    <t>NW1 3PJ</t>
  </si>
  <si>
    <t>2025-07-04 16:47:19 UTC</t>
  </si>
  <si>
    <t>TN30PN</t>
  </si>
  <si>
    <t>2025-07-04 16:48:22 UTC</t>
  </si>
  <si>
    <t>2025-07-04 16:50:42 UTC</t>
  </si>
  <si>
    <t>2025-07-04 17:51:58 UTC</t>
  </si>
  <si>
    <t>Yo232sy</t>
  </si>
  <si>
    <t>2025-07-04 16:55:00 UTC</t>
  </si>
  <si>
    <t>Le14 4nb</t>
  </si>
  <si>
    <t>2025-07-04 16:57:51 UTC</t>
  </si>
  <si>
    <t>2025-07-08 18:52:27 UTC</t>
  </si>
  <si>
    <t>SE22 0BT</t>
  </si>
  <si>
    <t>2025-07-04 17:00:29 UTC</t>
  </si>
  <si>
    <t>2025-07-04 17:04:39 UTC</t>
  </si>
  <si>
    <t>RH125EA</t>
  </si>
  <si>
    <t>2025-07-04 17:06:20 UTC</t>
  </si>
  <si>
    <t>LS22 7RA</t>
  </si>
  <si>
    <t>2025-07-04 17:08:38 UTC</t>
  </si>
  <si>
    <t>BR1 3HX</t>
  </si>
  <si>
    <t>2025-07-04 17:08:51 UTC</t>
  </si>
  <si>
    <t xml:space="preserve">Bn23 8lr </t>
  </si>
  <si>
    <t>2025-07-04 17:09:16 UTC</t>
  </si>
  <si>
    <t>2025-07-04 17:09:48 UTC</t>
  </si>
  <si>
    <t>Br8 7jh</t>
  </si>
  <si>
    <t>2025-07-04 17:09:55 UTC</t>
  </si>
  <si>
    <t>HA7 3AH</t>
  </si>
  <si>
    <t>2025-07-04 17:10:40 UTC</t>
  </si>
  <si>
    <t>HP1 3LW</t>
  </si>
  <si>
    <t>2025-07-04 17:11:16 UTC</t>
  </si>
  <si>
    <t>IM2 4ED</t>
  </si>
  <si>
    <t>2025-07-04 17:16:57 UTC</t>
  </si>
  <si>
    <t>2025-07-16 20:24:57 UTC</t>
  </si>
  <si>
    <t>GU1 1XY</t>
  </si>
  <si>
    <t>2025-07-04 17:17:16 UTC</t>
  </si>
  <si>
    <t>2025-07-04 17:20:14 UTC</t>
  </si>
  <si>
    <t>DL8 4LQ</t>
  </si>
  <si>
    <t>2025-07-04 17:23:40 UTC</t>
  </si>
  <si>
    <t>OX76DY</t>
  </si>
  <si>
    <t>2025-07-04 17:23:58 UTC</t>
  </si>
  <si>
    <t>CR5 1HB</t>
  </si>
  <si>
    <t>2025-07-04 17:24:01 UTC</t>
  </si>
  <si>
    <t>CM26DQ</t>
  </si>
  <si>
    <t>2025-07-04 17:24:51 UTC</t>
  </si>
  <si>
    <t>LE1 2AD</t>
  </si>
  <si>
    <t>2025-07-04 17:25:22 UTC</t>
  </si>
  <si>
    <t>ME19 4TT</t>
  </si>
  <si>
    <t>2025-07-04 17:27:44 UTC</t>
  </si>
  <si>
    <t>St161yu</t>
  </si>
  <si>
    <t>2025-07-04 17:33:02 UTC</t>
  </si>
  <si>
    <t>BH4 9HU</t>
  </si>
  <si>
    <t>2025-07-04 17:36:50 UTC</t>
  </si>
  <si>
    <t>CM6 1AN</t>
  </si>
  <si>
    <t>2025-07-04 17:37:46 UTC</t>
  </si>
  <si>
    <t>M7 2BX</t>
  </si>
  <si>
    <t>2025-07-04 17:38:10 UTC</t>
  </si>
  <si>
    <t>2025-07-04 17:40:27 UTC</t>
  </si>
  <si>
    <t>Nn13 7bs</t>
  </si>
  <si>
    <t>2025-07-04 17:41:12 UTC</t>
  </si>
  <si>
    <t>2025-07-04 17:44:34 UTC</t>
  </si>
  <si>
    <t>Bs44pa</t>
  </si>
  <si>
    <t>2025-07-04 17:45:11 UTC</t>
  </si>
  <si>
    <t>PL26 8BZ</t>
  </si>
  <si>
    <t>2025-07-04 17:46:54 UTC</t>
  </si>
  <si>
    <t xml:space="preserve">Bn177dz </t>
  </si>
  <si>
    <t>2025-07-04 17:51:59 UTC</t>
  </si>
  <si>
    <t>KT67LF</t>
  </si>
  <si>
    <t>2025-07-04 17:52:13 UTC</t>
  </si>
  <si>
    <t>WV11 3DN</t>
  </si>
  <si>
    <t>2025-07-04 17:55:07 UTC</t>
  </si>
  <si>
    <t>LS17 5LF</t>
  </si>
  <si>
    <t>2025-07-04 17:55:53 UTC</t>
  </si>
  <si>
    <t xml:space="preserve">B77 5EJ </t>
  </si>
  <si>
    <t>2025-07-04 17:55:58 UTC</t>
  </si>
  <si>
    <t>RG40 5YJ</t>
  </si>
  <si>
    <t>2025-07-04 17:58:33 UTC</t>
  </si>
  <si>
    <t>M22 5hw</t>
  </si>
  <si>
    <t>2025-07-04 18:03:44 UTC</t>
  </si>
  <si>
    <t>WD24 7BL</t>
  </si>
  <si>
    <t>2025-07-04 18:03:46 UTC</t>
  </si>
  <si>
    <t>2025-07-04 18:05:14 UTC</t>
  </si>
  <si>
    <t>Bh232ey</t>
  </si>
  <si>
    <t>2025-07-04 18:05:53 UTC</t>
  </si>
  <si>
    <t>2025-07-04 18:06:24 UTC</t>
  </si>
  <si>
    <t>HP6 6DS</t>
  </si>
  <si>
    <t>2025-07-04 18:07:40 UTC</t>
  </si>
  <si>
    <t>M33 3ed</t>
  </si>
  <si>
    <t>2025-07-04 18:10:04 UTC</t>
  </si>
  <si>
    <t>OX11 9GH</t>
  </si>
  <si>
    <t>2025-07-04 18:15:42 UTC</t>
  </si>
  <si>
    <t>CM2 6RG</t>
  </si>
  <si>
    <t>2025-07-04 18:17:56 UTC</t>
  </si>
  <si>
    <t>DE14 3LS</t>
  </si>
  <si>
    <t>2025-07-04 18:18:56 UTC</t>
  </si>
  <si>
    <t>2025-07-04 18:22:30 UTC</t>
  </si>
  <si>
    <t xml:space="preserve">9 dale Street </t>
  </si>
  <si>
    <t>2025-07-04 18:23:41 UTC</t>
  </si>
  <si>
    <t>2025-07-04 18:28:13 UTC</t>
  </si>
  <si>
    <t>2025-07-04 18:28:22 UTC</t>
  </si>
  <si>
    <t>GU2 8DA</t>
  </si>
  <si>
    <t>2025-07-04 18:28:54 UTC</t>
  </si>
  <si>
    <t>BA11 1HX</t>
  </si>
  <si>
    <t>2025-07-04 18:29:07 UTC</t>
  </si>
  <si>
    <t>2025-07-15 18:21:07 UTC</t>
  </si>
  <si>
    <t>CM235FS</t>
  </si>
  <si>
    <t>2025-07-04 18:29:19 UTC</t>
  </si>
  <si>
    <t xml:space="preserve">M24 4HA </t>
  </si>
  <si>
    <t>2025-07-04 18:29:58 UTC</t>
  </si>
  <si>
    <t>Ox37eg</t>
  </si>
  <si>
    <t>2025-07-04 18:33:25 UTC</t>
  </si>
  <si>
    <t>Dn172hd</t>
  </si>
  <si>
    <t>2025-07-04 18:33:34 UTC</t>
  </si>
  <si>
    <t>CB24 9NN</t>
  </si>
  <si>
    <t>2025-07-04 18:33:42 UTC</t>
  </si>
  <si>
    <t xml:space="preserve">Da13 9ne </t>
  </si>
  <si>
    <t>2025-07-04 18:35:01 UTC</t>
  </si>
  <si>
    <t>2025-07-04 18:37:48 UTC</t>
  </si>
  <si>
    <t>2025-07-08 17:18:35 UTC</t>
  </si>
  <si>
    <t>BH9 3EJ</t>
  </si>
  <si>
    <t>2025-07-04 18:39:48 UTC</t>
  </si>
  <si>
    <t xml:space="preserve">BA2 3AG </t>
  </si>
  <si>
    <t>2025-07-04 18:40:31 UTC</t>
  </si>
  <si>
    <t>2025-07-04 18:40:32 UTC</t>
  </si>
  <si>
    <t>Tw2 6pd</t>
  </si>
  <si>
    <t>2025-07-04 18:41:29 UTC</t>
  </si>
  <si>
    <t>2025-07-04 18:44:16 UTC</t>
  </si>
  <si>
    <t>SL6 0DR</t>
  </si>
  <si>
    <t>2025-07-04 18:44:21 UTC</t>
  </si>
  <si>
    <t>2025-07-04 18:44:54 UTC</t>
  </si>
  <si>
    <t>TF3 2LF</t>
  </si>
  <si>
    <t>2025-07-04 18:47:57 UTC</t>
  </si>
  <si>
    <t>RG8 7QL</t>
  </si>
  <si>
    <t>2025-07-04 18:48:30 UTC</t>
  </si>
  <si>
    <t>bn27 4fn</t>
  </si>
  <si>
    <t>2025-07-04 18:51:30 UTC</t>
  </si>
  <si>
    <t>TN2 3DD</t>
  </si>
  <si>
    <t>2025-07-04 18:52:48 UTC</t>
  </si>
  <si>
    <t>DA7 4DN</t>
  </si>
  <si>
    <t>2025-07-04 18:55:49 UTC</t>
  </si>
  <si>
    <t>2025-07-04 18:55:55 UTC</t>
  </si>
  <si>
    <t>2025-07-04 18:56:53 UTC</t>
  </si>
  <si>
    <t>Pa1 3au</t>
  </si>
  <si>
    <t>2025-07-04 19:00:06 UTC</t>
  </si>
  <si>
    <t>2025-07-04 19:01:05 UTC</t>
  </si>
  <si>
    <t>EX8 2GB</t>
  </si>
  <si>
    <t>2025-07-04 19:01:38 UTC</t>
  </si>
  <si>
    <t>OX7 6QL</t>
  </si>
  <si>
    <t>2025-07-04 19:04:12 UTC</t>
  </si>
  <si>
    <t xml:space="preserve">ME13 8FF </t>
  </si>
  <si>
    <t>2025-07-04 19:06:17 UTC</t>
  </si>
  <si>
    <t>2025-07-04 19:06:45 UTC</t>
  </si>
  <si>
    <t>Ox11 9fy</t>
  </si>
  <si>
    <t>2025-07-04 19:09:06 UTC</t>
  </si>
  <si>
    <t xml:space="preserve"> B47 6LZ</t>
  </si>
  <si>
    <t>2025-07-04 19:10:13 UTC</t>
  </si>
  <si>
    <t>L155BS</t>
  </si>
  <si>
    <t>2025-07-04 19:10:38 UTC</t>
  </si>
  <si>
    <t>2025-07-04 19:11:10 UTC</t>
  </si>
  <si>
    <t>RG12 8QY</t>
  </si>
  <si>
    <t>2025-07-04 19:11:23 UTC</t>
  </si>
  <si>
    <t xml:space="preserve">BH13 7PW </t>
  </si>
  <si>
    <t>2025-07-04 19:12:40 UTC</t>
  </si>
  <si>
    <t>CM5 0BN</t>
  </si>
  <si>
    <t>2025-07-04 19:13:09 UTC</t>
  </si>
  <si>
    <t>Nw1 3en</t>
  </si>
  <si>
    <t>2025-07-04 19:25:23 UTC</t>
  </si>
  <si>
    <t>2025-07-07 18:46:27 UTC</t>
  </si>
  <si>
    <t>NN119SA</t>
  </si>
  <si>
    <t>ST9 9JR</t>
  </si>
  <si>
    <t>2025-07-04 19:26:54 UTC</t>
  </si>
  <si>
    <t>Np16 7du</t>
  </si>
  <si>
    <t>2025-07-04 19:35:35 UTC</t>
  </si>
  <si>
    <t xml:space="preserve">BN24 6RS </t>
  </si>
  <si>
    <t>2025-07-04 19:38:05 UTC</t>
  </si>
  <si>
    <t>Cv6 6ll</t>
  </si>
  <si>
    <t>2025-07-04 19:39:31 UTC</t>
  </si>
  <si>
    <t>DA16 2DX</t>
  </si>
  <si>
    <t>2025-07-04 19:43:34 UTC</t>
  </si>
  <si>
    <t>2025-07-04 19:43:47 UTC</t>
  </si>
  <si>
    <t>SS14 2JD</t>
  </si>
  <si>
    <t>2025-07-04 19:45:06 UTC</t>
  </si>
  <si>
    <t>N17 9FS</t>
  </si>
  <si>
    <t>2025-07-04 19:46:51 UTC</t>
  </si>
  <si>
    <t>RG24 8TH</t>
  </si>
  <si>
    <t>2025-07-04 19:47:04 UTC</t>
  </si>
  <si>
    <t>TW77HH</t>
  </si>
  <si>
    <t>2025-07-04 19:53:30 UTC</t>
  </si>
  <si>
    <t>WF8 4ER</t>
  </si>
  <si>
    <t>2025-07-04 19:56:48 UTC</t>
  </si>
  <si>
    <t>BS15 9RA</t>
  </si>
  <si>
    <t>2025-07-04 20:04:28 UTC</t>
  </si>
  <si>
    <t>2025-07-04 20:07:30 UTC</t>
  </si>
  <si>
    <t xml:space="preserve">Pl25 3tj </t>
  </si>
  <si>
    <t>2025-07-04 20:08:42 UTC</t>
  </si>
  <si>
    <t>DG14FA</t>
  </si>
  <si>
    <t>2025-07-04 20:13:43 UTC</t>
  </si>
  <si>
    <t>M7 4RG</t>
  </si>
  <si>
    <t>2025-07-04 20:13:57 UTC</t>
  </si>
  <si>
    <t>LS12 5BU</t>
  </si>
  <si>
    <t>2025-07-04 20:14:20 UTC</t>
  </si>
  <si>
    <t>Pe3 9js</t>
  </si>
  <si>
    <t>2025-07-04 20:21:57 UTC</t>
  </si>
  <si>
    <t>BR4 0LH</t>
  </si>
  <si>
    <t>2025-07-04 20:24:51 UTC</t>
  </si>
  <si>
    <t>SG13 8HQ</t>
  </si>
  <si>
    <t>2025-07-04 20:26:22 UTC</t>
  </si>
  <si>
    <t>Ip28 1ah</t>
  </si>
  <si>
    <t>2025-07-04 20:31:55 UTC</t>
  </si>
  <si>
    <t>2025-07-17 19:04:15 UTC</t>
  </si>
  <si>
    <t>KT109ea</t>
  </si>
  <si>
    <t>2025-07-04 20:38:12 UTC</t>
  </si>
  <si>
    <t>2025-07-04 20:38:36 UTC</t>
  </si>
  <si>
    <t>DE72 2GY</t>
  </si>
  <si>
    <t>2025-07-04 20:39:19 UTC</t>
  </si>
  <si>
    <t>NR2 2NB</t>
  </si>
  <si>
    <t>2025-07-04 20:41:34 UTC</t>
  </si>
  <si>
    <t>2025-07-04 20:43:12 UTC</t>
  </si>
  <si>
    <t>2025-07-12 20:00:23 UTC</t>
  </si>
  <si>
    <t>SK56TY</t>
  </si>
  <si>
    <t>2025-07-04 20:44:23 UTC</t>
  </si>
  <si>
    <t>2025-07-04 20:44:29 UTC</t>
  </si>
  <si>
    <t>BS167LF</t>
  </si>
  <si>
    <t>2025-07-04 20:45:02 UTC</t>
  </si>
  <si>
    <t>ME3 7AH</t>
  </si>
  <si>
    <t>2025-07-04 20:45:46 UTC</t>
  </si>
  <si>
    <t>RM176RS</t>
  </si>
  <si>
    <t>2025-07-04 20:47:12 UTC</t>
  </si>
  <si>
    <t xml:space="preserve">RG10 9RT </t>
  </si>
  <si>
    <t>2025-07-04 20:47:22 UTC</t>
  </si>
  <si>
    <t>DE22 3XP</t>
  </si>
  <si>
    <t>2025-07-04 20:49:38 UTC</t>
  </si>
  <si>
    <t xml:space="preserve">Ol4 4dd </t>
  </si>
  <si>
    <t>2025-07-04 20:51:16 UTC</t>
  </si>
  <si>
    <t>2025-07-04 20:58:56 UTC</t>
  </si>
  <si>
    <t>DN15 8NS</t>
  </si>
  <si>
    <t>2025-07-04 21:03:37 UTC</t>
  </si>
  <si>
    <t>BA21 3AX</t>
  </si>
  <si>
    <t>2025-07-04 21:10:17 UTC</t>
  </si>
  <si>
    <t>Sp11 7az</t>
  </si>
  <si>
    <t>2025-07-04 21:11:12 UTC</t>
  </si>
  <si>
    <t>NE43 7DL</t>
  </si>
  <si>
    <t>2025-07-04 21:16:50 UTC</t>
  </si>
  <si>
    <t>SE28 8NA</t>
  </si>
  <si>
    <t>2025-07-04 21:17:34 UTC</t>
  </si>
  <si>
    <t>Ch43 2hb</t>
  </si>
  <si>
    <t>2025-07-04 21:19:07 UTC</t>
  </si>
  <si>
    <t>M26 4AE</t>
  </si>
  <si>
    <t>2025-07-04 21:21:15 UTC</t>
  </si>
  <si>
    <t xml:space="preserve">DA119JP </t>
  </si>
  <si>
    <t>2025-07-04 21:23:31 UTC</t>
  </si>
  <si>
    <t>Bs30 9ue</t>
  </si>
  <si>
    <t>2025-07-04 21:29:48 UTC</t>
  </si>
  <si>
    <t>RH15 8HR</t>
  </si>
  <si>
    <t>2025-07-04 21:32:53 UTC</t>
  </si>
  <si>
    <t>PL5 1FE</t>
  </si>
  <si>
    <t>2025-07-04 21:46:17 UTC</t>
  </si>
  <si>
    <t>PL9 7BN</t>
  </si>
  <si>
    <t>2025-07-04 21:52:06 UTC</t>
  </si>
  <si>
    <t>DA10 1FN</t>
  </si>
  <si>
    <t>2025-07-04 21:53:50 UTC</t>
  </si>
  <si>
    <t>BS16 7FY</t>
  </si>
  <si>
    <t>2025-07-04 21:58:39 UTC</t>
  </si>
  <si>
    <t>CW57EF</t>
  </si>
  <si>
    <t>2025-07-04 22:04:13 UTC</t>
  </si>
  <si>
    <t>2025-07-04 22:09:32 UTC</t>
  </si>
  <si>
    <t>RH12 1JE</t>
  </si>
  <si>
    <t>2025-07-04 22:10:54 UTC</t>
  </si>
  <si>
    <t>Ig110bn</t>
  </si>
  <si>
    <t>2025-07-04 22:11:48 UTC</t>
  </si>
  <si>
    <t xml:space="preserve">Dn5 7af </t>
  </si>
  <si>
    <t>2025-07-04 22:12:09 UTC</t>
  </si>
  <si>
    <t>En7 5rx</t>
  </si>
  <si>
    <t>2025-07-04 22:16:47 UTC</t>
  </si>
  <si>
    <t>SO20 8EF</t>
  </si>
  <si>
    <t>2025-07-04 22:16:55 UTC</t>
  </si>
  <si>
    <t>2025-07-04 22:19:06 UTC</t>
  </si>
  <si>
    <t>LE67 2GP</t>
  </si>
  <si>
    <t>2025-07-04 22:24:34 UTC</t>
  </si>
  <si>
    <t>SW20 9hl</t>
  </si>
  <si>
    <t>2025-07-04 22:32:53 UTC</t>
  </si>
  <si>
    <t>2025-07-04 22:33:39 UTC</t>
  </si>
  <si>
    <t xml:space="preserve">Ip14eq </t>
  </si>
  <si>
    <t>2025-07-04 22:36:03 UTC</t>
  </si>
  <si>
    <t>S18 2GB</t>
  </si>
  <si>
    <t>2025-07-04 22:58:29 UTC</t>
  </si>
  <si>
    <t>BR2 9TQ</t>
  </si>
  <si>
    <t>2025-07-04 23:42:40 UTC</t>
  </si>
  <si>
    <t>Wd180rw</t>
  </si>
  <si>
    <t>2025-07-05 00:18:40 UTC</t>
  </si>
  <si>
    <t xml:space="preserve">TN16 1NX </t>
  </si>
  <si>
    <t>2025-07-05 00:33:44 UTC</t>
  </si>
  <si>
    <t>LL19 9BP</t>
  </si>
  <si>
    <t>2025-07-05 03:16:44 UTC</t>
  </si>
  <si>
    <t>Se108gb</t>
  </si>
  <si>
    <t>2025-07-05 03:28:56 UTC</t>
  </si>
  <si>
    <t>LS18 4JU</t>
  </si>
  <si>
    <t>2025-07-05 04:13:01 UTC</t>
  </si>
  <si>
    <t xml:space="preserve">Sl22jg </t>
  </si>
  <si>
    <t>2025-07-05 05:37:52 UTC</t>
  </si>
  <si>
    <t xml:space="preserve">PE26 2LE </t>
  </si>
  <si>
    <t>2025-07-05 05:38:45 UTC</t>
  </si>
  <si>
    <t xml:space="preserve">SL2 2JG </t>
  </si>
  <si>
    <t>2025-07-05 05:42:52 UTC</t>
  </si>
  <si>
    <t>2025-07-05 05:43:08 UTC</t>
  </si>
  <si>
    <t>ME14 2JT</t>
  </si>
  <si>
    <t>2025-07-05 05:52:47 UTC</t>
  </si>
  <si>
    <t>Me206qs</t>
  </si>
  <si>
    <t>2025-07-05 05:53:49 UTC</t>
  </si>
  <si>
    <t>2025-07-05 05:55:24 UTC</t>
  </si>
  <si>
    <t>Nn2 8hx</t>
  </si>
  <si>
    <t>2025-07-05 06:05:29 UTC</t>
  </si>
  <si>
    <t>2025-07-16 05:22:55 UTC</t>
  </si>
  <si>
    <t>Sm71qr</t>
  </si>
  <si>
    <t>2025-07-05 06:05:31 UTC</t>
  </si>
  <si>
    <t xml:space="preserve">Me102hu </t>
  </si>
  <si>
    <t>2025-07-05 06:08:50 UTC</t>
  </si>
  <si>
    <t>DY103BQ</t>
  </si>
  <si>
    <t>2025-07-05 06:15:41 UTC</t>
  </si>
  <si>
    <t>CH3 8EY</t>
  </si>
  <si>
    <t>2025-07-05 06:16:10 UTC</t>
  </si>
  <si>
    <t>St7 8pg</t>
  </si>
  <si>
    <t>2025-07-05 06:21:34 UTC</t>
  </si>
  <si>
    <t>Tn12jh</t>
  </si>
  <si>
    <t>2025-07-05 06:24:49 UTC</t>
  </si>
  <si>
    <t>2025-07-05 06:26:42 UTC</t>
  </si>
  <si>
    <t>CM23 2FU</t>
  </si>
  <si>
    <t>2025-07-05 06:26:47 UTC</t>
  </si>
  <si>
    <t>2025-07-05 06:28:36 UTC</t>
  </si>
  <si>
    <t>TS22 5LY</t>
  </si>
  <si>
    <t>2025-07-05 06:30:11 UTC</t>
  </si>
  <si>
    <t>CV21 1rz</t>
  </si>
  <si>
    <t>2025-07-05 06:30:17 UTC</t>
  </si>
  <si>
    <t>PO10 7RE</t>
  </si>
  <si>
    <t>2025-07-05 06:34:18 UTC</t>
  </si>
  <si>
    <t>2025-07-05 06:39:38 UTC</t>
  </si>
  <si>
    <t xml:space="preserve">Rg12 9ER </t>
  </si>
  <si>
    <t>2025-07-05 06:42:05 UTC</t>
  </si>
  <si>
    <t>BH13 6LS</t>
  </si>
  <si>
    <t>2025-07-05 06:43:40 UTC</t>
  </si>
  <si>
    <t>2025-07-05 06:48:01 UTC</t>
  </si>
  <si>
    <t xml:space="preserve">Ct14 9qy </t>
  </si>
  <si>
    <t>2025-07-05 06:48:05 UTC</t>
  </si>
  <si>
    <t>IP31 2BH</t>
  </si>
  <si>
    <t>2025-07-05 06:48:19 UTC</t>
  </si>
  <si>
    <t>CT19 4EW</t>
  </si>
  <si>
    <t>2025-07-05 06:48:39 UTC</t>
  </si>
  <si>
    <t>CB42US</t>
  </si>
  <si>
    <t>2025-07-05 06:51:22 UTC</t>
  </si>
  <si>
    <t>LS26 8WX</t>
  </si>
  <si>
    <t>2025-07-05 06:51:26 UTC</t>
  </si>
  <si>
    <t>2025-07-13 07:46:02 UTC</t>
  </si>
  <si>
    <t>Sa3 2eh</t>
  </si>
  <si>
    <t>2025-07-05 06:51:29 UTC</t>
  </si>
  <si>
    <t>PO14 3EQ</t>
  </si>
  <si>
    <t>2025-07-05 06:52:04 UTC</t>
  </si>
  <si>
    <t>2025-07-05 06:54:10 UTC</t>
  </si>
  <si>
    <t>M33 2SY</t>
  </si>
  <si>
    <t>2025-07-05 06:56:03 UTC</t>
  </si>
  <si>
    <t>2025-07-05 07:00:27 UTC</t>
  </si>
  <si>
    <t>AL6 9JJ</t>
  </si>
  <si>
    <t>2025-07-05 07:01:19 UTC</t>
  </si>
  <si>
    <t>2025-07-05 07:01:42 UTC</t>
  </si>
  <si>
    <t>Bh80ay</t>
  </si>
  <si>
    <t>2025-07-05 07:02:06 UTC</t>
  </si>
  <si>
    <t>2025-07-05 07:03:15 UTC</t>
  </si>
  <si>
    <t>Cr8 2jq</t>
  </si>
  <si>
    <t>2025-07-05 07:03:56 UTC</t>
  </si>
  <si>
    <t xml:space="preserve">Ss156gh </t>
  </si>
  <si>
    <t>2025-07-05 07:04:18 UTC</t>
  </si>
  <si>
    <t>St16nb</t>
  </si>
  <si>
    <t>2025-07-05 07:04:48 UTC</t>
  </si>
  <si>
    <t>Le23yh</t>
  </si>
  <si>
    <t>2025-07-05 07:05:20 UTC</t>
  </si>
  <si>
    <t>DT8 3EF</t>
  </si>
  <si>
    <t>2025-07-05 07:06:56 UTC</t>
  </si>
  <si>
    <t>Sk8 5nj</t>
  </si>
  <si>
    <t>2025-07-05 07:07:25 UTC</t>
  </si>
  <si>
    <t>BA6 9SQ</t>
  </si>
  <si>
    <t>2025-07-05 07:07:28 UTC</t>
  </si>
  <si>
    <t>Cv8 4AP</t>
  </si>
  <si>
    <t>2025-07-05 07:07:46 UTC</t>
  </si>
  <si>
    <t>CM2 9JT</t>
  </si>
  <si>
    <t>2025-07-05 07:07:51 UTC</t>
  </si>
  <si>
    <t xml:space="preserve">CR8 2JQ </t>
  </si>
  <si>
    <t>2025-07-05 07:08:06 UTC</t>
  </si>
  <si>
    <t>Hd6 3nh</t>
  </si>
  <si>
    <t>2025-07-05 07:08:14 UTC</t>
  </si>
  <si>
    <t xml:space="preserve">Ts11 7ap </t>
  </si>
  <si>
    <t>2025-07-05 07:09:09 UTC</t>
  </si>
  <si>
    <t>So53 3an</t>
  </si>
  <si>
    <t>2025-07-05 07:09:55 UTC</t>
  </si>
  <si>
    <t>TN37 7HU</t>
  </si>
  <si>
    <t>2025-07-05 07:10:12 UTC</t>
  </si>
  <si>
    <t>2025-07-08 15:37:46 UTC</t>
  </si>
  <si>
    <t>TN37 7AL</t>
  </si>
  <si>
    <t>2025-07-05 07:10:58 UTC</t>
  </si>
  <si>
    <t xml:space="preserve">S810SE </t>
  </si>
  <si>
    <t>2025-07-05 07:11:22 UTC</t>
  </si>
  <si>
    <t>Ch66 1uh</t>
  </si>
  <si>
    <t>2025-07-05 07:11:35 UTC</t>
  </si>
  <si>
    <t>DE243GX</t>
  </si>
  <si>
    <t>2025-07-05 07:11:53 UTC</t>
  </si>
  <si>
    <t>2025-07-10 19:22:15 UTC</t>
  </si>
  <si>
    <t>B73 5PG</t>
  </si>
  <si>
    <t>2025-07-05 07:11:59 UTC</t>
  </si>
  <si>
    <t>E17 6Pw</t>
  </si>
  <si>
    <t>2025-07-05 07:12:09 UTC</t>
  </si>
  <si>
    <t>So52 9hh</t>
  </si>
  <si>
    <t>2025-07-05 07:12:17 UTC</t>
  </si>
  <si>
    <t>Da12 3en</t>
  </si>
  <si>
    <t>2025-07-05 07:12:29 UTC</t>
  </si>
  <si>
    <t>NW116HU</t>
  </si>
  <si>
    <t>2025-07-05 07:12:55 UTC</t>
  </si>
  <si>
    <t>2025-07-05 07:13:09 UTC</t>
  </si>
  <si>
    <t>Bn11 4df</t>
  </si>
  <si>
    <t>2025-07-05 07:13:28 UTC</t>
  </si>
  <si>
    <t>Rh10 5jl</t>
  </si>
  <si>
    <t>2025-07-05 07:13:47 UTC</t>
  </si>
  <si>
    <t>PO9 3LP</t>
  </si>
  <si>
    <t>2025-07-05 07:14:11 UTC</t>
  </si>
  <si>
    <t>WA13 9lw</t>
  </si>
  <si>
    <t>2025-07-05 07:14:40 UTC</t>
  </si>
  <si>
    <t>NW3 6JG</t>
  </si>
  <si>
    <t>2025-07-05 07:15:20 UTC</t>
  </si>
  <si>
    <t>PE19 1PH</t>
  </si>
  <si>
    <t>2025-07-05 07:15:42 UTC</t>
  </si>
  <si>
    <t>BL4 8LB</t>
  </si>
  <si>
    <t>2025-07-05 07:16:00 UTC</t>
  </si>
  <si>
    <t>RG12 8EH</t>
  </si>
  <si>
    <t>2025-07-05 07:17:26 UTC</t>
  </si>
  <si>
    <t>NG10 1EJ</t>
  </si>
  <si>
    <t>2025-07-05 07:17:27 UTC</t>
  </si>
  <si>
    <t>Ls20 8nl</t>
  </si>
  <si>
    <t>2025-07-05 07:18:24 UTC</t>
  </si>
  <si>
    <t>CM23 0AA</t>
  </si>
  <si>
    <t>2025-07-05 07:18:37 UTC</t>
  </si>
  <si>
    <t xml:space="preserve">G131TZ </t>
  </si>
  <si>
    <t>2025-07-05 07:18:54 UTC</t>
  </si>
  <si>
    <t>BH1 4SQ</t>
  </si>
  <si>
    <t>2025-07-05 07:19:20 UTC</t>
  </si>
  <si>
    <t>L31 1DG</t>
  </si>
  <si>
    <t>2025-07-05 07:19:27 UTC</t>
  </si>
  <si>
    <t>SN8 3ES</t>
  </si>
  <si>
    <t>2025-07-05 07:19:43 UTC</t>
  </si>
  <si>
    <t xml:space="preserve">SK8 5NJ </t>
  </si>
  <si>
    <t>2025-07-05 07:19:55 UTC</t>
  </si>
  <si>
    <t>WF9 2EL</t>
  </si>
  <si>
    <t>2025-07-05 07:21:21 UTC</t>
  </si>
  <si>
    <t>2025-07-05 07:35:08 UTC</t>
  </si>
  <si>
    <t>SW4 6TD</t>
  </si>
  <si>
    <t>2025-07-05 07:21:46 UTC</t>
  </si>
  <si>
    <t>EN4 8DB</t>
  </si>
  <si>
    <t>2025-07-05 07:23:12 UTC</t>
  </si>
  <si>
    <t>S63 8LN</t>
  </si>
  <si>
    <t>2025-07-05 07:23:52 UTC</t>
  </si>
  <si>
    <t>EX22 6EY</t>
  </si>
  <si>
    <t>2025-07-05 07:24:39 UTC</t>
  </si>
  <si>
    <t>PO19 5YB</t>
  </si>
  <si>
    <t>2025-07-05 07:25:38 UTC</t>
  </si>
  <si>
    <t>TN13 2PE</t>
  </si>
  <si>
    <t>2025-07-05 07:27:09 UTC</t>
  </si>
  <si>
    <t>TN342DN</t>
  </si>
  <si>
    <t>2025-07-05 07:28:44 UTC</t>
  </si>
  <si>
    <t>ox4 3pg</t>
  </si>
  <si>
    <t>2025-07-05 07:29:50 UTC</t>
  </si>
  <si>
    <t>DA1 1XW</t>
  </si>
  <si>
    <t>2025-07-05 07:31:40 UTC</t>
  </si>
  <si>
    <t>NR31 9BT</t>
  </si>
  <si>
    <t>2025-07-05 07:31:59 UTC</t>
  </si>
  <si>
    <t>RG226NT</t>
  </si>
  <si>
    <t>2025-07-05 07:33:06 UTC</t>
  </si>
  <si>
    <t>BN14 8PS</t>
  </si>
  <si>
    <t>2025-07-05 07:33:19 UTC</t>
  </si>
  <si>
    <t>NE30 3QA</t>
  </si>
  <si>
    <t>2025-07-05 07:33:26 UTC</t>
  </si>
  <si>
    <t>B835xe</t>
  </si>
  <si>
    <t>2025-07-05 07:33:47 UTC</t>
  </si>
  <si>
    <t>TS23 3RR</t>
  </si>
  <si>
    <t>2025-07-05 07:34:56 UTC</t>
  </si>
  <si>
    <t>S663qe</t>
  </si>
  <si>
    <t>SK4 2AX</t>
  </si>
  <si>
    <t>2025-07-05 07:35:17 UTC</t>
  </si>
  <si>
    <t>CV4 7AJ</t>
  </si>
  <si>
    <t>2025-07-05 07:35:24 UTC</t>
  </si>
  <si>
    <t>CV6 2PN</t>
  </si>
  <si>
    <t>2025-07-05 07:35:41 UTC</t>
  </si>
  <si>
    <t>GL20 7AZ</t>
  </si>
  <si>
    <t>2025-07-05 07:37:19 UTC</t>
  </si>
  <si>
    <t>LE16 7YE</t>
  </si>
  <si>
    <t>2025-07-05 07:37:20 UTC</t>
  </si>
  <si>
    <t>NR8 5GR</t>
  </si>
  <si>
    <t>2025-07-05 07:37:46 UTC</t>
  </si>
  <si>
    <t>WA11 9hj</t>
  </si>
  <si>
    <t>2025-07-05 07:38:06 UTC</t>
  </si>
  <si>
    <t>WD24 5AN</t>
  </si>
  <si>
    <t>2025-07-05 07:38:30 UTC</t>
  </si>
  <si>
    <t>LL18 4JF</t>
  </si>
  <si>
    <t>2025-07-05 07:39:07 UTC</t>
  </si>
  <si>
    <t>NG9 3HF</t>
  </si>
  <si>
    <t>GU28 0EG</t>
  </si>
  <si>
    <t>2025-07-05 07:40:03 UTC</t>
  </si>
  <si>
    <t>DL16 6TR</t>
  </si>
  <si>
    <t>2025-07-05 07:41:11 UTC</t>
  </si>
  <si>
    <t>IP20 9DU</t>
  </si>
  <si>
    <t>2025-07-05 07:42:19 UTC</t>
  </si>
  <si>
    <t>LE65 1FU</t>
  </si>
  <si>
    <t>2025-07-05 07:42:27 UTC</t>
  </si>
  <si>
    <t>2025-07-12 14:03:42 UTC</t>
  </si>
  <si>
    <t>2025-07-05 07:42:28 UTC</t>
  </si>
  <si>
    <t>2025-07-05 07:42:49 UTC</t>
  </si>
  <si>
    <t>2025-07-05 07:43:12 UTC</t>
  </si>
  <si>
    <t>Ss1 2sg</t>
  </si>
  <si>
    <t>2025-07-05 07:43:14 UTC</t>
  </si>
  <si>
    <t>S45 9DJ</t>
  </si>
  <si>
    <t>2025-07-05 07:44:56 UTC</t>
  </si>
  <si>
    <t>S66 3RN</t>
  </si>
  <si>
    <t>2025-07-05 07:45:18 UTC</t>
  </si>
  <si>
    <t>2025-07-05 07:45:26 UTC</t>
  </si>
  <si>
    <t>WR9 7TD</t>
  </si>
  <si>
    <t>2025-07-05 07:46:01 UTC</t>
  </si>
  <si>
    <t>CF63 4QQ</t>
  </si>
  <si>
    <t>2025-07-05 07:46:14 UTC</t>
  </si>
  <si>
    <t>Bs353jl</t>
  </si>
  <si>
    <t>2025-07-05 07:47:52 UTC</t>
  </si>
  <si>
    <t>TN23 3LR</t>
  </si>
  <si>
    <t>2025-07-05 07:48:14 UTC</t>
  </si>
  <si>
    <t>N182JB</t>
  </si>
  <si>
    <t>2025-07-05 07:48:34 UTC</t>
  </si>
  <si>
    <t>NR9 4LN</t>
  </si>
  <si>
    <t>2025-07-05 07:48:51 UTC</t>
  </si>
  <si>
    <t>Ss15 5ln</t>
  </si>
  <si>
    <t>2025-07-05 07:48:53 UTC</t>
  </si>
  <si>
    <t>2025-07-05 07:49:26 UTC</t>
  </si>
  <si>
    <t>2025-07-05 07:50:01 UTC</t>
  </si>
  <si>
    <t>2025-07-05 07:50:23 UTC</t>
  </si>
  <si>
    <t xml:space="preserve">Fy14du </t>
  </si>
  <si>
    <t>2025-07-05 07:51:20 UTC</t>
  </si>
  <si>
    <t>TN18 4EJ</t>
  </si>
  <si>
    <t>2025-07-05 07:51:24 UTC</t>
  </si>
  <si>
    <t>2025-07-05 08:06:03 UTC</t>
  </si>
  <si>
    <t>CM3 2GE</t>
  </si>
  <si>
    <t>2025-07-05 07:51:37 UTC</t>
  </si>
  <si>
    <t>2025-07-05 07:51:50 UTC</t>
  </si>
  <si>
    <t>Rg457ld</t>
  </si>
  <si>
    <t>2025-07-05 07:52:16 UTC</t>
  </si>
  <si>
    <t>LL16 4RX</t>
  </si>
  <si>
    <t>2025-07-05 07:52:59 UTC</t>
  </si>
  <si>
    <t>Tw2 7df</t>
  </si>
  <si>
    <t>2025-07-05 07:53:30 UTC</t>
  </si>
  <si>
    <t>B689ap</t>
  </si>
  <si>
    <t>2025-07-05 07:54:44 UTC</t>
  </si>
  <si>
    <t>WR5 2SL</t>
  </si>
  <si>
    <t>2025-07-05 07:55:58 UTC</t>
  </si>
  <si>
    <t>NN28BH</t>
  </si>
  <si>
    <t>2025-07-05 07:56:15 UTC</t>
  </si>
  <si>
    <t>WF7 5FB</t>
  </si>
  <si>
    <t>2025-07-05 07:56:31 UTC</t>
  </si>
  <si>
    <t>NR7 8Xzh</t>
  </si>
  <si>
    <t>2025-07-05 07:56:57 UTC</t>
  </si>
  <si>
    <t xml:space="preserve">Gu31ae </t>
  </si>
  <si>
    <t>2025-07-05 07:57:48 UTC</t>
  </si>
  <si>
    <t>EN2 7ay</t>
  </si>
  <si>
    <t>2025-07-05 07:57:51 UTC</t>
  </si>
  <si>
    <t>NP16 7FN</t>
  </si>
  <si>
    <t>2025-07-05 07:58:30 UTC</t>
  </si>
  <si>
    <t>KT3 4HN</t>
  </si>
  <si>
    <t>2025-07-05 07:59:32 UTC</t>
  </si>
  <si>
    <t>LL19 9LJ</t>
  </si>
  <si>
    <t>2025-07-05 08:01:38 UTC</t>
  </si>
  <si>
    <t>EX31 1JQ</t>
  </si>
  <si>
    <t>2025-07-05 08:02:15 UTC</t>
  </si>
  <si>
    <t>2025-07-05 08:18:39 UTC</t>
  </si>
  <si>
    <t>GU46 6XU</t>
  </si>
  <si>
    <t>2025-07-05 08:02:49 UTC</t>
  </si>
  <si>
    <t>CR4 4JN</t>
  </si>
  <si>
    <t>2025-07-05 08:03:11 UTC</t>
  </si>
  <si>
    <t>Cw74fl</t>
  </si>
  <si>
    <t>2025-07-05 08:04:07 UTC</t>
  </si>
  <si>
    <t>CF15 8HD</t>
  </si>
  <si>
    <t>2025-07-05 08:07:25 UTC</t>
  </si>
  <si>
    <t>TN22 1XG</t>
  </si>
  <si>
    <t>2025-07-05 08:10:47 UTC</t>
  </si>
  <si>
    <t>BT34 3NY</t>
  </si>
  <si>
    <t>2025-07-05 08:12:46 UTC</t>
  </si>
  <si>
    <t>CW9 5JN</t>
  </si>
  <si>
    <t>2025-07-05 08:15:41 UTC</t>
  </si>
  <si>
    <t>W3 6HF</t>
  </si>
  <si>
    <t>2025-07-05 08:15:47 UTC</t>
  </si>
  <si>
    <t>NE16 5BQ</t>
  </si>
  <si>
    <t>CT19 5QS</t>
  </si>
  <si>
    <t>2025-07-05 08:16:51 UTC</t>
  </si>
  <si>
    <t>LS18 4RN</t>
  </si>
  <si>
    <t>2025-07-05 08:16:58 UTC</t>
  </si>
  <si>
    <t>SA16 0TJ</t>
  </si>
  <si>
    <t>2025-07-05 08:17:25 UTC</t>
  </si>
  <si>
    <t>2025-07-05 08:18:15 UTC</t>
  </si>
  <si>
    <t>Ld1 6ah</t>
  </si>
  <si>
    <t>2025-07-05 08:19:58 UTC</t>
  </si>
  <si>
    <t>2025-07-17 18:06:05 UTC</t>
  </si>
  <si>
    <t>2025-07-05 08:20:56 UTC</t>
  </si>
  <si>
    <t xml:space="preserve">CB23 8BT </t>
  </si>
  <si>
    <t>2025-07-05 08:21:16 UTC</t>
  </si>
  <si>
    <t>TA3 6SY</t>
  </si>
  <si>
    <t>2025-07-05 08:21:26 UTC</t>
  </si>
  <si>
    <t>tn254pt</t>
  </si>
  <si>
    <t>2025-07-05 08:22:08 UTC</t>
  </si>
  <si>
    <t>sn139ey</t>
  </si>
  <si>
    <t>2025-07-05 08:22:34 UTC</t>
  </si>
  <si>
    <t>Cf31 4ed</t>
  </si>
  <si>
    <t>2025-07-05 08:24:02 UTC</t>
  </si>
  <si>
    <t>SN14 6BS</t>
  </si>
  <si>
    <t>2025-07-05 08:24:26 UTC</t>
  </si>
  <si>
    <t>SG4 0RS</t>
  </si>
  <si>
    <t>2025-07-05 08:25:49 UTC</t>
  </si>
  <si>
    <t>ST6 3HL</t>
  </si>
  <si>
    <t>2025-07-05 08:26:12 UTC</t>
  </si>
  <si>
    <t>2025-07-05 08:34:14 UTC</t>
  </si>
  <si>
    <t>SW15 1AE</t>
  </si>
  <si>
    <t>2025-07-05 08:26:47 UTC</t>
  </si>
  <si>
    <t>PE2 9QY</t>
  </si>
  <si>
    <t>2025-07-05 08:27:00 UTC</t>
  </si>
  <si>
    <t>NE16 5PG</t>
  </si>
  <si>
    <t>2025-07-05 08:28:12 UTC</t>
  </si>
  <si>
    <t>IP1 2BF</t>
  </si>
  <si>
    <t>2025-07-05 08:28:41 UTC</t>
  </si>
  <si>
    <t>SO51 0JJ</t>
  </si>
  <si>
    <t>2025-07-05 08:30:15 UTC</t>
  </si>
  <si>
    <t xml:space="preserve">SN47FG </t>
  </si>
  <si>
    <t>2025-07-05 08:30:26 UTC</t>
  </si>
  <si>
    <t>BS24 7PF</t>
  </si>
  <si>
    <t>2025-07-05 08:30:32 UTC</t>
  </si>
  <si>
    <t>DA99JJ</t>
  </si>
  <si>
    <t>2025-07-05 08:31:08 UTC</t>
  </si>
  <si>
    <t>CT14 7QY</t>
  </si>
  <si>
    <t>2025-07-05 08:31:25 UTC</t>
  </si>
  <si>
    <t>2025-07-05 08:32:53 UTC</t>
  </si>
  <si>
    <t>2025-07-05 08:33:35 UTC</t>
  </si>
  <si>
    <t>WA11 0XY</t>
  </si>
  <si>
    <t>2025-07-05 08:33:36 UTC</t>
  </si>
  <si>
    <t>Wa1 4bn</t>
  </si>
  <si>
    <t>2025-07-05 08:35:04 UTC</t>
  </si>
  <si>
    <t>So15 4jj</t>
  </si>
  <si>
    <t>2025-07-05 08:35:35 UTC</t>
  </si>
  <si>
    <t>ME9 8LQ</t>
  </si>
  <si>
    <t>2025-07-05 08:35:50 UTC</t>
  </si>
  <si>
    <t>B23 5uh</t>
  </si>
  <si>
    <t>2025-07-05 08:36:07 UTC</t>
  </si>
  <si>
    <t>PE2 8SZ</t>
  </si>
  <si>
    <t>2025-07-05 08:37:33 UTC</t>
  </si>
  <si>
    <t>2025-07-05 08:38:54 UTC</t>
  </si>
  <si>
    <t xml:space="preserve">PO51AE </t>
  </si>
  <si>
    <t>2025-07-05 08:39:33 UTC</t>
  </si>
  <si>
    <t>CB22 7AE</t>
  </si>
  <si>
    <t>2025-07-05 08:40:38 UTC</t>
  </si>
  <si>
    <t>S7 2HE</t>
  </si>
  <si>
    <t>2025-07-05 08:40:49 UTC</t>
  </si>
  <si>
    <t xml:space="preserve">OX3 0JH </t>
  </si>
  <si>
    <t>2025-07-05 08:41:08 UTC</t>
  </si>
  <si>
    <t>HG12DN</t>
  </si>
  <si>
    <t>2025-07-05 08:41:25 UTC</t>
  </si>
  <si>
    <t>2025-07-05 08:42:06 UTC</t>
  </si>
  <si>
    <t>M32 9TT</t>
  </si>
  <si>
    <t>2025-07-05 08:42:36 UTC</t>
  </si>
  <si>
    <t>2025-07-05 08:45:37 UTC</t>
  </si>
  <si>
    <t>B79 8HZ</t>
  </si>
  <si>
    <t>2025-07-05 08:46:13 UTC</t>
  </si>
  <si>
    <t>CH65 9AZ</t>
  </si>
  <si>
    <t>2025-07-05 08:46:24 UTC</t>
  </si>
  <si>
    <t>M9 4qh</t>
  </si>
  <si>
    <t>2025-07-05 08:46:35 UTC</t>
  </si>
  <si>
    <t>e12 6az</t>
  </si>
  <si>
    <t>2025-07-05 08:46:49 UTC</t>
  </si>
  <si>
    <t>Po6 1ag</t>
  </si>
  <si>
    <t>2025-07-05 08:47:59 UTC</t>
  </si>
  <si>
    <t>DA5 3PQ</t>
  </si>
  <si>
    <t>2025-07-05 08:48:49 UTC</t>
  </si>
  <si>
    <t>SW16 2JS</t>
  </si>
  <si>
    <t>2025-07-05 08:51:26 UTC</t>
  </si>
  <si>
    <t>2025-07-05 08:52:38 UTC</t>
  </si>
  <si>
    <t>CO14 8JG</t>
  </si>
  <si>
    <t>2025-07-05 08:52:43 UTC</t>
  </si>
  <si>
    <t>NN16 8PF</t>
  </si>
  <si>
    <t>2025-07-05 08:52:46 UTC</t>
  </si>
  <si>
    <t>LS27 7bd</t>
  </si>
  <si>
    <t>2025-07-05 08:55:11 UTC</t>
  </si>
  <si>
    <t>N5 1PF</t>
  </si>
  <si>
    <t>2025-07-05 08:55:49 UTC</t>
  </si>
  <si>
    <t>BL1 3HZ</t>
  </si>
  <si>
    <t>2025-07-05 08:56:24 UTC</t>
  </si>
  <si>
    <t>RG5 3LU</t>
  </si>
  <si>
    <t>2025-07-05 08:56:36 UTC</t>
  </si>
  <si>
    <t>RH193AJ</t>
  </si>
  <si>
    <t>2025-07-05 08:57:07 UTC</t>
  </si>
  <si>
    <t>cv56ps</t>
  </si>
  <si>
    <t>2025-07-05 08:57:32 UTC</t>
  </si>
  <si>
    <t>2025-07-05 08:58:05 UTC</t>
  </si>
  <si>
    <t>ME19 6DF</t>
  </si>
  <si>
    <t>2025-07-05 08:58:45 UTC</t>
  </si>
  <si>
    <t xml:space="preserve">BA20 1BY </t>
  </si>
  <si>
    <t>2025-07-05 08:58:58 UTC</t>
  </si>
  <si>
    <t>2025-07-05 09:02:45 UTC</t>
  </si>
  <si>
    <t>L20 6JS</t>
  </si>
  <si>
    <t>2025-07-05 09:04:32 UTC</t>
  </si>
  <si>
    <t>DG1 2JH</t>
  </si>
  <si>
    <t>2025-07-05 09:04:46 UTC</t>
  </si>
  <si>
    <t>RG6 1FP</t>
  </si>
  <si>
    <t>2025-07-05 09:05:36 UTC</t>
  </si>
  <si>
    <t>L175BU</t>
  </si>
  <si>
    <t>2025-07-05 09:06:00 UTC</t>
  </si>
  <si>
    <t>TN23 5Fb</t>
  </si>
  <si>
    <t>2025-07-05 09:06:22 UTC</t>
  </si>
  <si>
    <t>Ls14 5JW</t>
  </si>
  <si>
    <t>2025-07-05 09:06:34 UTC</t>
  </si>
  <si>
    <t>GU125SJ</t>
  </si>
  <si>
    <t>2025-07-05 09:06:40 UTC</t>
  </si>
  <si>
    <t>RG5 3AJ</t>
  </si>
  <si>
    <t>2025-07-05 09:07:14 UTC</t>
  </si>
  <si>
    <t xml:space="preserve">Sk15 3ef </t>
  </si>
  <si>
    <t>2025-07-05 09:08:21 UTC</t>
  </si>
  <si>
    <t>WS12 3TF</t>
  </si>
  <si>
    <t>2025-07-05 09:09:20 UTC</t>
  </si>
  <si>
    <t>NP16 7JU</t>
  </si>
  <si>
    <t>2025-07-05 09:10:22 UTC</t>
  </si>
  <si>
    <t>S6 2XQ</t>
  </si>
  <si>
    <t>2025-07-05 09:11:49 UTC</t>
  </si>
  <si>
    <t>2025-07-06 12:37:37 UTC</t>
  </si>
  <si>
    <t>M407QY</t>
  </si>
  <si>
    <t>2025-07-05 09:12:44 UTC</t>
  </si>
  <si>
    <t>PE78RQ</t>
  </si>
  <si>
    <t>2025-07-05 09:13:46 UTC</t>
  </si>
  <si>
    <t xml:space="preserve">Cf38 2de </t>
  </si>
  <si>
    <t>2025-07-05 09:15:39 UTC</t>
  </si>
  <si>
    <t>2025-07-05 09:15:53 UTC</t>
  </si>
  <si>
    <t>2025-07-07 18:13:12 UTC</t>
  </si>
  <si>
    <t>RH11 8SY</t>
  </si>
  <si>
    <t>2025-07-05 09:17:57 UTC</t>
  </si>
  <si>
    <t>RG5 3LH</t>
  </si>
  <si>
    <t>2025-07-05 09:18:16 UTC</t>
  </si>
  <si>
    <t>DA5 3AS</t>
  </si>
  <si>
    <t>2025-07-05 09:18:17 UTC</t>
  </si>
  <si>
    <t>DA8 1FD</t>
  </si>
  <si>
    <t>2025-07-05 09:18:39 UTC</t>
  </si>
  <si>
    <t>SK9 7SP</t>
  </si>
  <si>
    <t>2025-07-05 09:18:56 UTC</t>
  </si>
  <si>
    <t>SE18 1DL</t>
  </si>
  <si>
    <t>2025-07-05 09:20:39 UTC</t>
  </si>
  <si>
    <t>SK14 5SU</t>
  </si>
  <si>
    <t>2025-07-05 09:21:47 UTC</t>
  </si>
  <si>
    <t>2025-07-05 09:22:14 UTC</t>
  </si>
  <si>
    <t>NE15 6BT</t>
  </si>
  <si>
    <t>2025-07-05 09:22:59 UTC</t>
  </si>
  <si>
    <t>2025-07-05 09:24:47 UTC</t>
  </si>
  <si>
    <t>DA15 7PB</t>
  </si>
  <si>
    <t>2025-07-05 09:25:20 UTC</t>
  </si>
  <si>
    <t>PA6 7JG</t>
  </si>
  <si>
    <t>2025-07-05 09:25:22 UTC</t>
  </si>
  <si>
    <t>Pe304sx</t>
  </si>
  <si>
    <t>2025-07-05 09:25:46 UTC</t>
  </si>
  <si>
    <t>ME5 0BH</t>
  </si>
  <si>
    <t>2025-07-05 09:25:49 UTC</t>
  </si>
  <si>
    <t>2025-07-05 09:29:31 UTC</t>
  </si>
  <si>
    <t>EN119LT</t>
  </si>
  <si>
    <t>2025-07-05 09:26:10 UTC</t>
  </si>
  <si>
    <t>PE2 9RS</t>
  </si>
  <si>
    <t>2025-07-05 09:29:01 UTC</t>
  </si>
  <si>
    <t>2025-07-05 09:29:22 UTC</t>
  </si>
  <si>
    <t>WR5 2FE</t>
  </si>
  <si>
    <t>2025-07-05 09:29:33 UTC</t>
  </si>
  <si>
    <t xml:space="preserve">Ct4 7jx </t>
  </si>
  <si>
    <t>2025-07-05 09:29:38 UTC</t>
  </si>
  <si>
    <t>ox128he</t>
  </si>
  <si>
    <t>2025-07-05 09:31:35 UTC</t>
  </si>
  <si>
    <t>RG5 4LY</t>
  </si>
  <si>
    <t>2025-07-05 09:32:46 UTC</t>
  </si>
  <si>
    <t>bs23 2LT</t>
  </si>
  <si>
    <t>2025-07-05 09:33:16 UTC</t>
  </si>
  <si>
    <t xml:space="preserve">Rg6 1fh </t>
  </si>
  <si>
    <t>2025-07-05 09:34:21 UTC</t>
  </si>
  <si>
    <t>2025-07-05 09:34:34 UTC</t>
  </si>
  <si>
    <t>2025-07-05 09:35:39 UTC</t>
  </si>
  <si>
    <t xml:space="preserve">TN23 5GE </t>
  </si>
  <si>
    <t>2025-07-05 09:35:41 UTC</t>
  </si>
  <si>
    <t>ME102AU</t>
  </si>
  <si>
    <t>2025-07-05 09:36:11 UTC</t>
  </si>
  <si>
    <t>SM6 8JN</t>
  </si>
  <si>
    <t>2025-07-05 09:36:55 UTC</t>
  </si>
  <si>
    <t xml:space="preserve">DN121JD </t>
  </si>
  <si>
    <t>2025-07-05 09:37:14 UTC</t>
  </si>
  <si>
    <t>BN27 3XG</t>
  </si>
  <si>
    <t>TN18 4HS</t>
  </si>
  <si>
    <t>2025-07-05 09:37:30 UTC</t>
  </si>
  <si>
    <t>RG5 3EW</t>
  </si>
  <si>
    <t>2025-07-05 09:37:44 UTC</t>
  </si>
  <si>
    <t>Sk2 5nw</t>
  </si>
  <si>
    <t>2025-07-05 09:37:47 UTC</t>
  </si>
  <si>
    <t>Se39sh</t>
  </si>
  <si>
    <t>SO45 2NF</t>
  </si>
  <si>
    <t>2025-07-05 09:38:21 UTC</t>
  </si>
  <si>
    <t>br2 7px</t>
  </si>
  <si>
    <t>2025-07-05 09:38:32 UTC</t>
  </si>
  <si>
    <t>B360ts</t>
  </si>
  <si>
    <t>2025-07-05 09:39:42 UTC</t>
  </si>
  <si>
    <t>ST17 9EW</t>
  </si>
  <si>
    <t>2025-07-05 09:41:42 UTC</t>
  </si>
  <si>
    <t>PH2 0GD</t>
  </si>
  <si>
    <t>2025-07-05 09:42:34 UTC</t>
  </si>
  <si>
    <t>CT91LW</t>
  </si>
  <si>
    <t>2025-07-05 09:43:08 UTC</t>
  </si>
  <si>
    <t>ME1 3FP</t>
  </si>
  <si>
    <t>2025-07-05 09:43:36 UTC</t>
  </si>
  <si>
    <t>OX11 8JT</t>
  </si>
  <si>
    <t>2025-07-05 09:44:27 UTC</t>
  </si>
  <si>
    <t>DA18 4DZ</t>
  </si>
  <si>
    <t>2025-07-05 09:44:45 UTC</t>
  </si>
  <si>
    <t>S26 5RT</t>
  </si>
  <si>
    <t>2025-07-05 09:47:02 UTC</t>
  </si>
  <si>
    <t>Nr270fl</t>
  </si>
  <si>
    <t>2025-07-05 09:47:32 UTC</t>
  </si>
  <si>
    <t>DN4 6EE</t>
  </si>
  <si>
    <t>2025-07-05 09:53:52 UTC</t>
  </si>
  <si>
    <t>BS36 2NG</t>
  </si>
  <si>
    <t>2025-07-05 09:54:06 UTC</t>
  </si>
  <si>
    <t>PR9 0TZ</t>
  </si>
  <si>
    <t>2025-07-05 09:54:07 UTC</t>
  </si>
  <si>
    <t>Bs35jj</t>
  </si>
  <si>
    <t>2025-07-05 09:54:24 UTC</t>
  </si>
  <si>
    <t>RG61FT</t>
  </si>
  <si>
    <t>2025-07-05 09:54:49 UTC</t>
  </si>
  <si>
    <t xml:space="preserve">TA1 2PL </t>
  </si>
  <si>
    <t>2025-07-05 09:55:43 UTC</t>
  </si>
  <si>
    <t>2025-07-16 18:26:22 UTC</t>
  </si>
  <si>
    <t>RH10 7FG</t>
  </si>
  <si>
    <t>2025-07-05 09:56:54 UTC</t>
  </si>
  <si>
    <t>S8 9FE</t>
  </si>
  <si>
    <t>2025-07-05 09:57:01 UTC</t>
  </si>
  <si>
    <t>de61pq</t>
  </si>
  <si>
    <t>2025-07-05 09:57:15 UTC</t>
  </si>
  <si>
    <t>2025-07-05 09:58:50 UTC</t>
  </si>
  <si>
    <t>GU185RT</t>
  </si>
  <si>
    <t>2025-07-05 09:59:45 UTC</t>
  </si>
  <si>
    <t xml:space="preserve">RG5 3AB </t>
  </si>
  <si>
    <t>2025-07-05 10:00:01 UTC</t>
  </si>
  <si>
    <t>CA13 9DY</t>
  </si>
  <si>
    <t>2025-07-05 10:00:14 UTC</t>
  </si>
  <si>
    <t>BS4 4AU</t>
  </si>
  <si>
    <t>2025-07-05 10:00:18 UTC</t>
  </si>
  <si>
    <t>PE29RQ</t>
  </si>
  <si>
    <t>2025-07-05 10:00:48 UTC</t>
  </si>
  <si>
    <t xml:space="preserve">Rm3 0dr </t>
  </si>
  <si>
    <t>2025-07-05 10:01:19 UTC</t>
  </si>
  <si>
    <t>2025-07-05 10:01:53 UTC</t>
  </si>
  <si>
    <t>LE12 5JF</t>
  </si>
  <si>
    <t>2025-07-05 10:02:07 UTC</t>
  </si>
  <si>
    <t>2025-07-05 10:02:54 UTC</t>
  </si>
  <si>
    <t>ub48bj</t>
  </si>
  <si>
    <t>2025-07-05 10:03:30 UTC</t>
  </si>
  <si>
    <t>BN209RH</t>
  </si>
  <si>
    <t>2025-07-05 10:06:57 UTC</t>
  </si>
  <si>
    <t>2025-07-05 10:07:25 UTC</t>
  </si>
  <si>
    <t>LA13 9SH</t>
  </si>
  <si>
    <t>2025-07-05 10:07:49 UTC</t>
  </si>
  <si>
    <t>WV2 2NR</t>
  </si>
  <si>
    <t>2025-07-05 10:09:01 UTC</t>
  </si>
  <si>
    <t>BR8 8AT</t>
  </si>
  <si>
    <t>2025-07-05 10:09:52 UTC</t>
  </si>
  <si>
    <t>Ex12 2QJ</t>
  </si>
  <si>
    <t>2025-07-05 10:10:48 UTC</t>
  </si>
  <si>
    <t>BL3 6QY</t>
  </si>
  <si>
    <t>2025-07-05 10:10:53 UTC</t>
  </si>
  <si>
    <t>BR29LD</t>
  </si>
  <si>
    <t>2025-07-05 10:10:55 UTC</t>
  </si>
  <si>
    <t>B63 1AL</t>
  </si>
  <si>
    <t>2025-07-05 10:14:05 UTC</t>
  </si>
  <si>
    <t>ws11 5qh</t>
  </si>
  <si>
    <t>2025-07-05 10:14:07 UTC</t>
  </si>
  <si>
    <t>N147LA</t>
  </si>
  <si>
    <t>2025-07-05 10:14:21 UTC</t>
  </si>
  <si>
    <t>Dy84tg</t>
  </si>
  <si>
    <t>2025-07-05 10:15:12 UTC</t>
  </si>
  <si>
    <t>RM14 2NU</t>
  </si>
  <si>
    <t>2025-07-05 10:15:39 UTC</t>
  </si>
  <si>
    <t>CF47 0TT</t>
  </si>
  <si>
    <t>2025-07-05 10:15:52 UTC</t>
  </si>
  <si>
    <t>S71 4BX</t>
  </si>
  <si>
    <t>2025-07-05 10:17:21 UTC</t>
  </si>
  <si>
    <t>WF4 6DY</t>
  </si>
  <si>
    <t>2025-07-05 10:19:02 UTC</t>
  </si>
  <si>
    <t>DT4 0RW</t>
  </si>
  <si>
    <t>2025-07-05 10:20:08 UTC</t>
  </si>
  <si>
    <t>PL7 4NT</t>
  </si>
  <si>
    <t>2025-07-05 10:21:52 UTC</t>
  </si>
  <si>
    <t>Bs49 4nf</t>
  </si>
  <si>
    <t>2025-07-05 10:22:43 UTC</t>
  </si>
  <si>
    <t>NR316NX</t>
  </si>
  <si>
    <t>2025-07-05 10:25:54 UTC</t>
  </si>
  <si>
    <t>TA1 1NY</t>
  </si>
  <si>
    <t>2025-07-05 10:27:23 UTC</t>
  </si>
  <si>
    <t>SP1 2JH</t>
  </si>
  <si>
    <t>2025-07-05 10:28:43 UTC</t>
  </si>
  <si>
    <t>St2 7nb</t>
  </si>
  <si>
    <t>2025-07-05 10:28:48 UTC</t>
  </si>
  <si>
    <t>2025-07-05 10:38:10 UTC</t>
  </si>
  <si>
    <t xml:space="preserve">BS11 9XE </t>
  </si>
  <si>
    <t>2025-07-05 10:29:32 UTC</t>
  </si>
  <si>
    <t>2025-07-05 10:30:16 UTC</t>
  </si>
  <si>
    <t>SE12 8TJ</t>
  </si>
  <si>
    <t>2025-07-05 10:31:42 UTC</t>
  </si>
  <si>
    <t>2025-07-05 10:32:00 UTC</t>
  </si>
  <si>
    <t>2025-07-06 10:40:23 UTC</t>
  </si>
  <si>
    <t>SO16 9QB</t>
  </si>
  <si>
    <t>2025-07-05 10:32:06 UTC</t>
  </si>
  <si>
    <t>E17 5EY</t>
  </si>
  <si>
    <t>2025-07-05 10:37:18 UTC</t>
  </si>
  <si>
    <t>WD3 5BQ</t>
  </si>
  <si>
    <t>2025-07-05 10:37:50 UTC</t>
  </si>
  <si>
    <t>So18 3nf</t>
  </si>
  <si>
    <t>2025-07-05 10:37:59 UTC</t>
  </si>
  <si>
    <t>SN8 4BN</t>
  </si>
  <si>
    <t>2025-07-05 10:38:25 UTC</t>
  </si>
  <si>
    <t xml:space="preserve">RG 12 9HH </t>
  </si>
  <si>
    <t>2025-07-05 10:38:26 UTC</t>
  </si>
  <si>
    <t>DN320JA</t>
  </si>
  <si>
    <t>2025-07-05 10:38:30 UTC</t>
  </si>
  <si>
    <t>E15 1JR</t>
  </si>
  <si>
    <t>2025-07-05 10:38:49 UTC</t>
  </si>
  <si>
    <t xml:space="preserve">SE20 7YH </t>
  </si>
  <si>
    <t>2025-07-05 10:40:21 UTC</t>
  </si>
  <si>
    <t>PO30 3LR</t>
  </si>
  <si>
    <t>2025-07-05 10:40:39 UTC</t>
  </si>
  <si>
    <t>WN6 0WB</t>
  </si>
  <si>
    <t>2025-07-05 10:43:10 UTC</t>
  </si>
  <si>
    <t>CH63 2JY</t>
  </si>
  <si>
    <t>2025-07-05 10:43:22 UTC</t>
  </si>
  <si>
    <t>CM1 6GR</t>
  </si>
  <si>
    <t>2025-07-05 10:43:57 UTC</t>
  </si>
  <si>
    <t>NE42 6BD</t>
  </si>
  <si>
    <t>2025-07-05 10:44:16 UTC</t>
  </si>
  <si>
    <t>cb23 3hw</t>
  </si>
  <si>
    <t>2025-07-05 10:44:20 UTC</t>
  </si>
  <si>
    <t>2025-07-05 10:44:52 UTC</t>
  </si>
  <si>
    <t>SN15 1PZ</t>
  </si>
  <si>
    <t>2025-07-05 10:45:45 UTC</t>
  </si>
  <si>
    <t>TW165JL</t>
  </si>
  <si>
    <t>2025-07-05 10:51:11 UTC</t>
  </si>
  <si>
    <t>RG45 6UR</t>
  </si>
  <si>
    <t>2025-07-05 10:53:12 UTC</t>
  </si>
  <si>
    <t>RG6 1FT</t>
  </si>
  <si>
    <t>2025-07-05 10:53:16 UTC</t>
  </si>
  <si>
    <t>BN27 3UL</t>
  </si>
  <si>
    <t>2025-07-05 10:54:19 UTC</t>
  </si>
  <si>
    <t xml:space="preserve">CM233BG </t>
  </si>
  <si>
    <t>2025-07-05 10:54:52 UTC</t>
  </si>
  <si>
    <t>CH44 1BS</t>
  </si>
  <si>
    <t>2025-07-05 10:54:55 UTC</t>
  </si>
  <si>
    <t>me196sy</t>
  </si>
  <si>
    <t>2025-07-05 10:56:04 UTC</t>
  </si>
  <si>
    <t>2025-07-05 10:57:54 UTC</t>
  </si>
  <si>
    <t>LS175NS</t>
  </si>
  <si>
    <t>2025-07-05 11:00:30 UTC</t>
  </si>
  <si>
    <t>RH10 7XH</t>
  </si>
  <si>
    <t>2025-07-05 11:01:59 UTC</t>
  </si>
  <si>
    <t xml:space="preserve">PH16 5BA </t>
  </si>
  <si>
    <t>2025-07-05 11:02:16 UTC</t>
  </si>
  <si>
    <t>2025-07-05 11:39:11 UTC</t>
  </si>
  <si>
    <t>JE3 1NT</t>
  </si>
  <si>
    <t>2025-07-05 11:03:44 UTC</t>
  </si>
  <si>
    <t>CH2 3HW</t>
  </si>
  <si>
    <t>2025-07-05 11:06:15 UTC</t>
  </si>
  <si>
    <t>BN14 9LH</t>
  </si>
  <si>
    <t>2025-07-05 11:06:21 UTC</t>
  </si>
  <si>
    <t>St4 8qz</t>
  </si>
  <si>
    <t>2025-07-05 11:07:55 UTC</t>
  </si>
  <si>
    <t>IG11 8PD</t>
  </si>
  <si>
    <t>2025-07-05 11:08:12 UTC</t>
  </si>
  <si>
    <t>BA2 2HF</t>
  </si>
  <si>
    <t>2025-07-05 11:08:44 UTC</t>
  </si>
  <si>
    <t xml:space="preserve">Sk14 2ru </t>
  </si>
  <si>
    <t>2025-07-05 11:08:48 UTC</t>
  </si>
  <si>
    <t>M18 7ap</t>
  </si>
  <si>
    <t>2025-07-05 11:10:50 UTC</t>
  </si>
  <si>
    <t>2025-07-05 11:11:58 UTC</t>
  </si>
  <si>
    <t>LS28 5HD</t>
  </si>
  <si>
    <t>2025-07-05 11:13:17 UTC</t>
  </si>
  <si>
    <t>2025-07-05 11:14:50 UTC</t>
  </si>
  <si>
    <t>Cf24 0lg</t>
  </si>
  <si>
    <t>2025-07-05 11:15:46 UTC</t>
  </si>
  <si>
    <t xml:space="preserve">De22 2fy </t>
  </si>
  <si>
    <t>2025-07-05 11:16:24 UTC</t>
  </si>
  <si>
    <t>2025-07-05 11:17:00 UTC</t>
  </si>
  <si>
    <t>NE3 5QN</t>
  </si>
  <si>
    <t>2025-07-05 11:17:06 UTC</t>
  </si>
  <si>
    <t>2025-07-17 08:12:10 UTC</t>
  </si>
  <si>
    <t>DY13 0NR</t>
  </si>
  <si>
    <t>2025-07-05 11:17:16 UTC</t>
  </si>
  <si>
    <t>Ip1 5rb</t>
  </si>
  <si>
    <t>2025-07-05 11:20:24 UTC</t>
  </si>
  <si>
    <t>HU13 9DF</t>
  </si>
  <si>
    <t>2025-07-05 11:20:48 UTC</t>
  </si>
  <si>
    <t>PO17 5GT</t>
  </si>
  <si>
    <t>2025-07-05 11:23:42 UTC</t>
  </si>
  <si>
    <t>TN39 3UQ</t>
  </si>
  <si>
    <t>2025-07-05 11:25:10 UTC</t>
  </si>
  <si>
    <t>NG8 2PZ</t>
  </si>
  <si>
    <t>2025-07-05 11:26:22 UTC</t>
  </si>
  <si>
    <t>DH3 2AU</t>
  </si>
  <si>
    <t>2025-07-05 11:27:13 UTC</t>
  </si>
  <si>
    <t>2025-07-05 11:28:13 UTC</t>
  </si>
  <si>
    <t>DA6 8EL l</t>
  </si>
  <si>
    <t>2025-07-05 11:32:45 UTC</t>
  </si>
  <si>
    <t>RH13 9TX</t>
  </si>
  <si>
    <t>2025-07-05 11:33:05 UTC</t>
  </si>
  <si>
    <t>ME19 6RH</t>
  </si>
  <si>
    <t>2025-07-05 11:36:32 UTC</t>
  </si>
  <si>
    <t xml:space="preserve">RH13 9TX </t>
  </si>
  <si>
    <t>2025-07-05 11:36:59 UTC</t>
  </si>
  <si>
    <t xml:space="preserve">Lu55eb </t>
  </si>
  <si>
    <t>2025-07-05 11:37:00 UTC</t>
  </si>
  <si>
    <t>Bn11 2dr</t>
  </si>
  <si>
    <t>2025-07-05 11:37:50 UTC</t>
  </si>
  <si>
    <t>CF3 0DD</t>
  </si>
  <si>
    <t>2025-07-05 11:38:22 UTC</t>
  </si>
  <si>
    <t>Sl2 2ds</t>
  </si>
  <si>
    <t>2025-07-05 11:40:43 UTC</t>
  </si>
  <si>
    <t>DA15 8JS</t>
  </si>
  <si>
    <t>2025-07-05 11:40:58 UTC</t>
  </si>
  <si>
    <t>Nr34</t>
  </si>
  <si>
    <t>2025-07-05 11:41:29 UTC</t>
  </si>
  <si>
    <t>Grimsdell's Lane, Amersham HP6 6HH, UK</t>
  </si>
  <si>
    <t>2025-07-05 11:43:06 UTC</t>
  </si>
  <si>
    <t>PL13 1HH</t>
  </si>
  <si>
    <t>2025-07-05 11:43:40 UTC</t>
  </si>
  <si>
    <t>SO22 5BJ</t>
  </si>
  <si>
    <t>2025-07-05 11:44:07 UTC</t>
  </si>
  <si>
    <t>2025-07-05 11:45:10 UTC</t>
  </si>
  <si>
    <t>PO20 0FU</t>
  </si>
  <si>
    <t>2025-07-05 11:46:07 UTC</t>
  </si>
  <si>
    <t>Sg1 5th</t>
  </si>
  <si>
    <t>2025-07-05 11:48:55 UTC</t>
  </si>
  <si>
    <t>Le10 2ft</t>
  </si>
  <si>
    <t>2025-07-05 11:49:39 UTC</t>
  </si>
  <si>
    <t>EH4 8HJ</t>
  </si>
  <si>
    <t>2025-07-05 11:51:09 UTC</t>
  </si>
  <si>
    <t>2025-07-05 11:52:58 UTC</t>
  </si>
  <si>
    <t>2025-07-05 11:55:17 UTC</t>
  </si>
  <si>
    <t>Rg42 6ee</t>
  </si>
  <si>
    <t>2025-07-05 11:55:37 UTC</t>
  </si>
  <si>
    <t>2025-07-05 11:57:43 UTC</t>
  </si>
  <si>
    <t xml:space="preserve">Ss177hp </t>
  </si>
  <si>
    <t>2025-07-05 11:57:46 UTC</t>
  </si>
  <si>
    <t>CV5 9FX</t>
  </si>
  <si>
    <t>2025-07-05 11:58:00 UTC</t>
  </si>
  <si>
    <t>2025-07-05 12:06:02 UTC</t>
  </si>
  <si>
    <t>B31 5BD</t>
  </si>
  <si>
    <t>2025-07-05 12:06:57 UTC</t>
  </si>
  <si>
    <t>CV6 4FD</t>
  </si>
  <si>
    <t>2025-07-05 12:07:24 UTC</t>
  </si>
  <si>
    <t>Ss118hg</t>
  </si>
  <si>
    <t>2025-07-05 12:07:49 UTC</t>
  </si>
  <si>
    <t>LE7 9PP</t>
  </si>
  <si>
    <t>2025-07-05 12:08:36 UTC</t>
  </si>
  <si>
    <t>2025-07-05 12:08:45 UTC</t>
  </si>
  <si>
    <t xml:space="preserve">Me186js </t>
  </si>
  <si>
    <t>2025-07-05 12:09:29 UTC</t>
  </si>
  <si>
    <t>HP4 1EY</t>
  </si>
  <si>
    <t>2025-07-05 12:10:31 UTC</t>
  </si>
  <si>
    <t>LS17 9EB</t>
  </si>
  <si>
    <t>2025-07-05 12:12:24 UTC</t>
  </si>
  <si>
    <t>2025-07-05 12:13:31 UTC</t>
  </si>
  <si>
    <t>2025-07-05 12:13:32 UTC</t>
  </si>
  <si>
    <t>M16 8nt</t>
  </si>
  <si>
    <t>2025-07-05 12:15:04 UTC</t>
  </si>
  <si>
    <t xml:space="preserve">De72 3ps </t>
  </si>
  <si>
    <t>2025-07-05 12:15:20 UTC</t>
  </si>
  <si>
    <t>Ox11 7rl</t>
  </si>
  <si>
    <t>2025-07-05 12:15:25 UTC</t>
  </si>
  <si>
    <t xml:space="preserve">BB23TJ </t>
  </si>
  <si>
    <t>2025-07-05 12:16:49 UTC</t>
  </si>
  <si>
    <t>ST13 5PG</t>
  </si>
  <si>
    <t>2025-07-05 12:19:00 UTC</t>
  </si>
  <si>
    <t>BH17 9AN</t>
  </si>
  <si>
    <t>2025-07-05 12:21:50 UTC</t>
  </si>
  <si>
    <t>WF8 4DY</t>
  </si>
  <si>
    <t>2025-07-05 12:23:52 UTC</t>
  </si>
  <si>
    <t>BS3 2PB</t>
  </si>
  <si>
    <t>2025-07-05 12:26:35 UTC</t>
  </si>
  <si>
    <t>WN5 0ET</t>
  </si>
  <si>
    <t>2025-07-05 12:30:26 UTC</t>
  </si>
  <si>
    <t>SW20 0DR</t>
  </si>
  <si>
    <t>2025-07-05 12:30:30 UTC</t>
  </si>
  <si>
    <t xml:space="preserve">BT54 6DB </t>
  </si>
  <si>
    <t>2025-07-05 12:31:48 UTC</t>
  </si>
  <si>
    <t>Wa9 4ta</t>
  </si>
  <si>
    <t>2025-07-05 12:32:15 UTC</t>
  </si>
  <si>
    <t>TN34 3FU</t>
  </si>
  <si>
    <t>2025-07-05 12:32:34 UTC</t>
  </si>
  <si>
    <t>L12 5HX</t>
  </si>
  <si>
    <t>2025-07-05 12:32:53 UTC</t>
  </si>
  <si>
    <t>2025-07-05 12:33:16 UTC</t>
  </si>
  <si>
    <t>2025-07-05 12:33:18 UTC</t>
  </si>
  <si>
    <t>RH16 3NW</t>
  </si>
  <si>
    <t>2025-07-05 12:34:12 UTC</t>
  </si>
  <si>
    <t>Ky8 5hg</t>
  </si>
  <si>
    <t>2025-07-05 12:34:37 UTC</t>
  </si>
  <si>
    <t>BS32 0BB</t>
  </si>
  <si>
    <t>2025-07-05 12:35:44 UTC</t>
  </si>
  <si>
    <t>Pe28 2ut</t>
  </si>
  <si>
    <t>2025-07-05 12:37:03 UTC</t>
  </si>
  <si>
    <t>N22 6sz</t>
  </si>
  <si>
    <t>2025-07-05 12:37:20 UTC</t>
  </si>
  <si>
    <t>OX38PT</t>
  </si>
  <si>
    <t>2025-07-05 12:37:50 UTC</t>
  </si>
  <si>
    <t>HP11 1EU</t>
  </si>
  <si>
    <t>2025-07-05 12:38:45 UTC</t>
  </si>
  <si>
    <t>2025-07-05 12:38:58 UTC</t>
  </si>
  <si>
    <t>TS233QQ</t>
  </si>
  <si>
    <t>2025-07-05 12:39:32 UTC</t>
  </si>
  <si>
    <t xml:space="preserve">NR15 2ND </t>
  </si>
  <si>
    <t>2025-07-05 12:39:50 UTC</t>
  </si>
  <si>
    <t>RM7 7HT</t>
  </si>
  <si>
    <t>2025-07-05 12:40:16 UTC</t>
  </si>
  <si>
    <t>Nr17 2du</t>
  </si>
  <si>
    <t>2025-07-05 12:41:17 UTC</t>
  </si>
  <si>
    <t>CB9 7PT</t>
  </si>
  <si>
    <t>2025-07-05 12:41:29 UTC</t>
  </si>
  <si>
    <t>RG14 5PN</t>
  </si>
  <si>
    <t>2025-07-05 12:44:07 UTC</t>
  </si>
  <si>
    <t>SO18 6AP</t>
  </si>
  <si>
    <t>2025-07-05 12:46:12 UTC</t>
  </si>
  <si>
    <t>IV2 7JY</t>
  </si>
  <si>
    <t>2025-07-05 12:46:59 UTC</t>
  </si>
  <si>
    <t>PO188JS</t>
  </si>
  <si>
    <t>2025-07-05 12:47:33 UTC</t>
  </si>
  <si>
    <t>2025-07-05 12:48:21 UTC</t>
  </si>
  <si>
    <t>2025-07-05 12:48:27 UTC</t>
  </si>
  <si>
    <t>NP16 7EF</t>
  </si>
  <si>
    <t>2025-07-05 12:49:20 UTC</t>
  </si>
  <si>
    <t>2025-07-05 12:51:30 UTC</t>
  </si>
  <si>
    <t>CW2 5TT</t>
  </si>
  <si>
    <t>2025-07-05 12:56:05 UTC</t>
  </si>
  <si>
    <t>2025-07-05 12:56:29 UTC</t>
  </si>
  <si>
    <t>S13 9uu</t>
  </si>
  <si>
    <t>2025-07-05 12:58:26 UTC</t>
  </si>
  <si>
    <t>2025-07-05 12:59:48 UTC</t>
  </si>
  <si>
    <t>ME23AW</t>
  </si>
  <si>
    <t>2025-07-05 13:00:06 UTC</t>
  </si>
  <si>
    <t>SL1 5EU</t>
  </si>
  <si>
    <t>2025-07-05 13:01:20 UTC</t>
  </si>
  <si>
    <t>OX25 4RU</t>
  </si>
  <si>
    <t>2025-07-05 13:03:36 UTC</t>
  </si>
  <si>
    <t>2025-07-05 13:04:12 UTC</t>
  </si>
  <si>
    <t>Ip22 4Hr</t>
  </si>
  <si>
    <t>2025-07-05 13:06:44 UTC</t>
  </si>
  <si>
    <t>PO4 9JT</t>
  </si>
  <si>
    <t>2025-07-05 13:13:09 UTC</t>
  </si>
  <si>
    <t xml:space="preserve">PA75SE </t>
  </si>
  <si>
    <t>2025-07-05 13:13:43 UTC</t>
  </si>
  <si>
    <t>RH12 3GZ</t>
  </si>
  <si>
    <t>2025-07-05 13:13:59 UTC</t>
  </si>
  <si>
    <t>GU14 8QS</t>
  </si>
  <si>
    <t>2025-07-05 13:15:01 UTC</t>
  </si>
  <si>
    <t>2025-07-05 13:15:33 UTC</t>
  </si>
  <si>
    <t>B63 2HF</t>
  </si>
  <si>
    <t>2025-07-05 13:15:41 UTC</t>
  </si>
  <si>
    <t>ng9 3pz</t>
  </si>
  <si>
    <t>2025-07-05 13:15:50 UTC</t>
  </si>
  <si>
    <t>N18 1pu</t>
  </si>
  <si>
    <t>2025-07-05 13:18:35 UTC</t>
  </si>
  <si>
    <t>ME5 7RZ</t>
  </si>
  <si>
    <t>2025-07-05 13:18:38 UTC</t>
  </si>
  <si>
    <t>2025-07-12 18:04:12 UTC</t>
  </si>
  <si>
    <t>Wv11 3de</t>
  </si>
  <si>
    <t>2025-07-05 13:20:40 UTC</t>
  </si>
  <si>
    <t>Bn1hp</t>
  </si>
  <si>
    <t>2025-07-05 13:20:43 UTC</t>
  </si>
  <si>
    <t>NW9 0JR</t>
  </si>
  <si>
    <t>2025-07-05 13:20:47 UTC</t>
  </si>
  <si>
    <t>TA21 8FD</t>
  </si>
  <si>
    <t>2025-07-05 13:20:55 UTC</t>
  </si>
  <si>
    <t>Cr8 5ah</t>
  </si>
  <si>
    <t>2025-07-05 13:21:18 UTC</t>
  </si>
  <si>
    <t>ME8 0EE</t>
  </si>
  <si>
    <t>2025-07-05 13:21:21 UTC</t>
  </si>
  <si>
    <t xml:space="preserve">S751FL </t>
  </si>
  <si>
    <t>2025-07-05 13:21:37 UTC</t>
  </si>
  <si>
    <t>2025-07-05 13:23:54 UTC</t>
  </si>
  <si>
    <t>2025-07-05 13:23:56 UTC</t>
  </si>
  <si>
    <t>2025-07-05 13:24:14 UTC</t>
  </si>
  <si>
    <t>2025-07-16 17:49:40 UTC</t>
  </si>
  <si>
    <t>CW8 4BS</t>
  </si>
  <si>
    <t>2025-07-05 13:25:24 UTC</t>
  </si>
  <si>
    <t>2025-07-05 13:27:47 UTC</t>
  </si>
  <si>
    <t>CV9 3QA</t>
  </si>
  <si>
    <t>2025-07-05 13:28:26 UTC</t>
  </si>
  <si>
    <t>2025-07-05 13:28:38 UTC</t>
  </si>
  <si>
    <t>2025-07-05 13:29:48 UTC</t>
  </si>
  <si>
    <t>M9 5ut</t>
  </si>
  <si>
    <t>2025-07-05 13:30:02 UTC</t>
  </si>
  <si>
    <t xml:space="preserve">NW1 3jt </t>
  </si>
  <si>
    <t>2025-07-05 13:30:52 UTC</t>
  </si>
  <si>
    <t>TA21 0EP</t>
  </si>
  <si>
    <t>2025-07-05 13:30:56 UTC</t>
  </si>
  <si>
    <t>2025-07-05 13:32:01 UTC</t>
  </si>
  <si>
    <t>SO31 9HP</t>
  </si>
  <si>
    <t>2025-07-05 13:32:27 UTC</t>
  </si>
  <si>
    <t>TN24 9HS</t>
  </si>
  <si>
    <t>2025-07-05 13:32:57 UTC</t>
  </si>
  <si>
    <t>Pe7 1he</t>
  </si>
  <si>
    <t>2025-07-05 13:34:19 UTC</t>
  </si>
  <si>
    <t>SO319HP</t>
  </si>
  <si>
    <t>2025-07-05 13:34:50 UTC</t>
  </si>
  <si>
    <t>W10 4SA</t>
  </si>
  <si>
    <t>2025-07-05 13:38:20 UTC</t>
  </si>
  <si>
    <t xml:space="preserve">WS1 2NT </t>
  </si>
  <si>
    <t>2025-07-05 13:38:48 UTC</t>
  </si>
  <si>
    <t>Mk44SQ</t>
  </si>
  <si>
    <t>2025-07-05 13:39:03 UTC</t>
  </si>
  <si>
    <t>SN7 7RL</t>
  </si>
  <si>
    <t>2025-07-05 13:42:08 UTC</t>
  </si>
  <si>
    <t>Ls25 2fd</t>
  </si>
  <si>
    <t>2025-07-05 13:46:20 UTC</t>
  </si>
  <si>
    <t>OL12 6PE</t>
  </si>
  <si>
    <t>2025-07-05 13:49:03 UTC</t>
  </si>
  <si>
    <t xml:space="preserve">se16 3dg </t>
  </si>
  <si>
    <t>2025-07-05 13:50:37 UTC</t>
  </si>
  <si>
    <t>TN92BU</t>
  </si>
  <si>
    <t>2025-07-05 13:52:57 UTC</t>
  </si>
  <si>
    <t>HP16 0SQ</t>
  </si>
  <si>
    <t>2025-07-05 13:56:46 UTC</t>
  </si>
  <si>
    <t>SW2 3AH</t>
  </si>
  <si>
    <t>2025-07-05 13:57:32 UTC</t>
  </si>
  <si>
    <t>SN9 6BB</t>
  </si>
  <si>
    <t>2025-07-05 13:58:29 UTC</t>
  </si>
  <si>
    <t>2025-07-05 13:59:13 UTC</t>
  </si>
  <si>
    <t>EN7 5AZ</t>
  </si>
  <si>
    <t>2025-07-05 14:08:21 UTC</t>
  </si>
  <si>
    <t xml:space="preserve">Wd36bd </t>
  </si>
  <si>
    <t>2025-07-05 14:16:57 UTC</t>
  </si>
  <si>
    <t>ST3 5uq</t>
  </si>
  <si>
    <t>2025-07-05 14:17:49 UTC</t>
  </si>
  <si>
    <t>da68dp</t>
  </si>
  <si>
    <t>2025-07-05 14:18:36 UTC</t>
  </si>
  <si>
    <t>PE1 3DU</t>
  </si>
  <si>
    <t>2025-07-05 14:19:00 UTC</t>
  </si>
  <si>
    <t>CF83 1SB</t>
  </si>
  <si>
    <t>2025-07-05 14:27:34 UTC</t>
  </si>
  <si>
    <t>SG6 1DU</t>
  </si>
  <si>
    <t>2025-07-05 14:28:45 UTC</t>
  </si>
  <si>
    <t>DE21 4FX</t>
  </si>
  <si>
    <t>2025-07-05 14:29:15 UTC</t>
  </si>
  <si>
    <t>Bn443pr</t>
  </si>
  <si>
    <t>2025-07-05 14:31:29 UTC</t>
  </si>
  <si>
    <t>SN7 7JQ</t>
  </si>
  <si>
    <t>2025-07-05 14:34:39 UTC</t>
  </si>
  <si>
    <t>SA62 4JB</t>
  </si>
  <si>
    <t>2025-07-05 14:35:24 UTC</t>
  </si>
  <si>
    <t>OX28 5GS</t>
  </si>
  <si>
    <t>2025-07-05 14:35:58 UTC</t>
  </si>
  <si>
    <t>Wf95dx</t>
  </si>
  <si>
    <t>2025-07-05 14:36:21 UTC</t>
  </si>
  <si>
    <t>nr86es</t>
  </si>
  <si>
    <t>2025-07-05 14:37:10 UTC</t>
  </si>
  <si>
    <t>2025-07-05 14:37:28 UTC</t>
  </si>
  <si>
    <t>Rh1 5gz</t>
  </si>
  <si>
    <t>2025-07-05 14:37:48 UTC</t>
  </si>
  <si>
    <t>2025-07-05 14:38:21 UTC</t>
  </si>
  <si>
    <t>2025-07-05 14:38:38 UTC</t>
  </si>
  <si>
    <t>HA5 3HG</t>
  </si>
  <si>
    <t>2025-07-05 14:40:28 UTC</t>
  </si>
  <si>
    <t>LN9 5RJ</t>
  </si>
  <si>
    <t>2025-07-05 14:41:06 UTC</t>
  </si>
  <si>
    <t>2025-07-05 14:42:23 UTC</t>
  </si>
  <si>
    <t>s71 4sn</t>
  </si>
  <si>
    <t>2025-07-05 14:44:19 UTC</t>
  </si>
  <si>
    <t>HD3 3DD</t>
  </si>
  <si>
    <t>2025-07-05 14:47:05 UTC</t>
  </si>
  <si>
    <t>LL13 7QB</t>
  </si>
  <si>
    <t>2025-07-05 14:50:36 UTC</t>
  </si>
  <si>
    <t>IP25 6AY</t>
  </si>
  <si>
    <t>2025-07-05 14:52:11 UTC</t>
  </si>
  <si>
    <t>NW1 0XA</t>
  </si>
  <si>
    <t>2025-07-05 14:52:21 UTC</t>
  </si>
  <si>
    <t>2025-07-05 14:52:31 UTC</t>
  </si>
  <si>
    <t>CT9 3NT</t>
  </si>
  <si>
    <t>2025-07-05 14:53:11 UTC</t>
  </si>
  <si>
    <t>WA73AL</t>
  </si>
  <si>
    <t>2025-07-05 14:55:44 UTC</t>
  </si>
  <si>
    <t>SG4 8SD</t>
  </si>
  <si>
    <t>2025-07-05 14:58:04 UTC</t>
  </si>
  <si>
    <t>2025-07-05 15:00:43 UTC</t>
  </si>
  <si>
    <t>Da158bw</t>
  </si>
  <si>
    <t>2025-07-05 15:05:06 UTC</t>
  </si>
  <si>
    <t>NE12 9EN</t>
  </si>
  <si>
    <t>2025-07-05 15:07:08 UTC</t>
  </si>
  <si>
    <t>Wa73al</t>
  </si>
  <si>
    <t>2025-07-05 15:08:03 UTC</t>
  </si>
  <si>
    <t>EN1 4JL</t>
  </si>
  <si>
    <t>2025-07-05 15:09:20 UTC</t>
  </si>
  <si>
    <t>Rm9 5PT</t>
  </si>
  <si>
    <t>2025-07-05 15:10:19 UTC</t>
  </si>
  <si>
    <t>2025-07-05 15:10:55 UTC</t>
  </si>
  <si>
    <t>2025-07-05 15:11:39 UTC</t>
  </si>
  <si>
    <t>SP3 5DY</t>
  </si>
  <si>
    <t>2025-07-05 15:16:12 UTC</t>
  </si>
  <si>
    <t xml:space="preserve">CR4 1DW </t>
  </si>
  <si>
    <t>2025-07-05 15:16:29 UTC</t>
  </si>
  <si>
    <t>SP11LR</t>
  </si>
  <si>
    <t>2025-07-05 15:17:48 UTC</t>
  </si>
  <si>
    <t>M38 9pb</t>
  </si>
  <si>
    <t>2025-07-05 15:20:01 UTC</t>
  </si>
  <si>
    <t>PE3 8LD</t>
  </si>
  <si>
    <t>2025-07-05 15:22:04 UTC</t>
  </si>
  <si>
    <t>Pe29 1re</t>
  </si>
  <si>
    <t>2025-07-05 15:25:19 UTC</t>
  </si>
  <si>
    <t>Tf9 2ap</t>
  </si>
  <si>
    <t>2025-07-05 15:27:50 UTC</t>
  </si>
  <si>
    <t>2025-07-05 15:28:32 UTC</t>
  </si>
  <si>
    <t>S5 8XH</t>
  </si>
  <si>
    <t>2025-07-05 15:29:01 UTC</t>
  </si>
  <si>
    <t>ME14 5AR</t>
  </si>
  <si>
    <t>2025-07-05 15:29:48 UTC</t>
  </si>
  <si>
    <t>KY25EH</t>
  </si>
  <si>
    <t>2025-07-05 15:31:05 UTC</t>
  </si>
  <si>
    <t>PO89UN</t>
  </si>
  <si>
    <t>2025-07-05 15:31:19 UTC</t>
  </si>
  <si>
    <t>2025-07-05 15:32:36 UTC</t>
  </si>
  <si>
    <t>2025-07-16 20:12:05 UTC</t>
  </si>
  <si>
    <t>2025-07-05 15:34:07 UTC</t>
  </si>
  <si>
    <t xml:space="preserve">TR14 0NB </t>
  </si>
  <si>
    <t>2025-07-05 15:38:21 UTC</t>
  </si>
  <si>
    <t>LE11 3SQ</t>
  </si>
  <si>
    <t>2025-07-05 15:44:42 UTC</t>
  </si>
  <si>
    <t>SE19 1LT</t>
  </si>
  <si>
    <t>2025-07-05 15:46:06 UTC</t>
  </si>
  <si>
    <t>SG8 5DX</t>
  </si>
  <si>
    <t>2025-07-05 15:46:12 UTC</t>
  </si>
  <si>
    <t>SW13 9BJ</t>
  </si>
  <si>
    <t>2025-07-05 15:46:39 UTC</t>
  </si>
  <si>
    <t>CR8 4DY</t>
  </si>
  <si>
    <t>2025-07-05 15:47:16 UTC</t>
  </si>
  <si>
    <t>Rh192ed</t>
  </si>
  <si>
    <t>2025-07-05 15:48:55 UTC</t>
  </si>
  <si>
    <t>BS16 7BX</t>
  </si>
  <si>
    <t>2025-07-05 15:49:02 UTC</t>
  </si>
  <si>
    <t>EN6 3EG</t>
  </si>
  <si>
    <t>2025-07-05 15:49:58 UTC</t>
  </si>
  <si>
    <t>CT4 7TE</t>
  </si>
  <si>
    <t>2025-07-05 15:55:09 UTC</t>
  </si>
  <si>
    <t>2025-07-05 16:05:09 UTC</t>
  </si>
  <si>
    <t>cf5 1qd</t>
  </si>
  <si>
    <t>2025-07-05 16:11:09 UTC</t>
  </si>
  <si>
    <t>BS7 0JG</t>
  </si>
  <si>
    <t>2025-07-05 16:11:23 UTC</t>
  </si>
  <si>
    <t>SK7 3DW</t>
  </si>
  <si>
    <t>2025-07-05 16:11:46 UTC</t>
  </si>
  <si>
    <t>LS6 2QP</t>
  </si>
  <si>
    <t>2025-07-05 16:12:24 UTC</t>
  </si>
  <si>
    <t xml:space="preserve">Sa61 2ue </t>
  </si>
  <si>
    <t>2025-07-05 16:12:59 UTC</t>
  </si>
  <si>
    <t>GL56 0JD</t>
  </si>
  <si>
    <t>2025-07-05 16:15:27 UTC</t>
  </si>
  <si>
    <t>2025-07-05 16:16:27 UTC</t>
  </si>
  <si>
    <t>Wf61un</t>
  </si>
  <si>
    <t>2025-07-05 16:16:30 UTC</t>
  </si>
  <si>
    <t>pe302bg</t>
  </si>
  <si>
    <t>2025-07-05 16:20:28 UTC</t>
  </si>
  <si>
    <t>B192NQ</t>
  </si>
  <si>
    <t>2025-07-05 16:21:40 UTC</t>
  </si>
  <si>
    <t>PL2 2RS</t>
  </si>
  <si>
    <t>2025-07-05 16:30:19 UTC</t>
  </si>
  <si>
    <t>WR11 7GL</t>
  </si>
  <si>
    <t>2025-07-05 16:31:00 UTC</t>
  </si>
  <si>
    <t>CF48 1SH</t>
  </si>
  <si>
    <t>2025-07-05 16:31:29 UTC</t>
  </si>
  <si>
    <t>SN6 7BZ</t>
  </si>
  <si>
    <t>2025-07-05 16:32:41 UTC</t>
  </si>
  <si>
    <t xml:space="preserve">TN23 1LN </t>
  </si>
  <si>
    <t>2025-07-05 16:33:36 UTC</t>
  </si>
  <si>
    <t>RG109HJ</t>
  </si>
  <si>
    <t>2025-07-05 16:33:49 UTC</t>
  </si>
  <si>
    <t>2025-07-05 16:34:20 UTC</t>
  </si>
  <si>
    <t>HP30BQ</t>
  </si>
  <si>
    <t>2025-07-05 16:35:34 UTC</t>
  </si>
  <si>
    <t>RG8 7GD</t>
  </si>
  <si>
    <t>2025-07-05 16:37:33 UTC</t>
  </si>
  <si>
    <t>2025-07-05 16:40:34 UTC</t>
  </si>
  <si>
    <t>LA12 0EY</t>
  </si>
  <si>
    <t>2025-07-05 16:41:36 UTC</t>
  </si>
  <si>
    <t>LL20 7PS</t>
  </si>
  <si>
    <t>2025-07-05 16:42:38 UTC</t>
  </si>
  <si>
    <t>Po167up</t>
  </si>
  <si>
    <t>2025-07-05 16:44:52 UTC</t>
  </si>
  <si>
    <t xml:space="preserve">Ub4 8DR </t>
  </si>
  <si>
    <t>2025-07-05 16:46:40 UTC</t>
  </si>
  <si>
    <t>WR11 2AG</t>
  </si>
  <si>
    <t>2025-07-05 16:46:53 UTC</t>
  </si>
  <si>
    <t>Tr275ag</t>
  </si>
  <si>
    <t>2025-07-05 16:46:59 UTC</t>
  </si>
  <si>
    <t>OX10 8DZ</t>
  </si>
  <si>
    <t>2025-07-05 16:47:10 UTC</t>
  </si>
  <si>
    <t>n1 2al</t>
  </si>
  <si>
    <t>2025-07-05 16:48:12 UTC</t>
  </si>
  <si>
    <t>2025-07-12 15:53:15 UTC</t>
  </si>
  <si>
    <t>Pl3 4sb</t>
  </si>
  <si>
    <t>2025-07-05 16:48:25 UTC</t>
  </si>
  <si>
    <t>DN14 9RA</t>
  </si>
  <si>
    <t>2025-07-05 16:51:35 UTC</t>
  </si>
  <si>
    <t>CF64 3HB</t>
  </si>
  <si>
    <t>2025-07-05 16:52:12 UTC</t>
  </si>
  <si>
    <t>DA12 1PW</t>
  </si>
  <si>
    <t>2025-07-05 16:53:13 UTC</t>
  </si>
  <si>
    <t>2025-07-16 18:08:40 UTC</t>
  </si>
  <si>
    <t>LE4 6FJ</t>
  </si>
  <si>
    <t>2025-07-05 16:54:48 UTC</t>
  </si>
  <si>
    <t>BS16 2QQ</t>
  </si>
  <si>
    <t>2025-07-05 16:57:03 UTC</t>
  </si>
  <si>
    <t>Tn16 1td</t>
  </si>
  <si>
    <t>2025-07-05 16:57:23 UTC</t>
  </si>
  <si>
    <t>2025-07-05 17:01:10 UTC</t>
  </si>
  <si>
    <t>Sw15 5EL</t>
  </si>
  <si>
    <t>2025-07-05 17:02:15 UTC</t>
  </si>
  <si>
    <t>BN8 5PA</t>
  </si>
  <si>
    <t>2025-07-05 17:05:53 UTC</t>
  </si>
  <si>
    <t>2025-07-05 17:06:29 UTC</t>
  </si>
  <si>
    <t>SL1 2NW</t>
  </si>
  <si>
    <t>2025-07-05 17:08:46 UTC</t>
  </si>
  <si>
    <t>KT14 7AS</t>
  </si>
  <si>
    <t>2025-07-05 17:10:36 UTC</t>
  </si>
  <si>
    <t>WN4 0QG</t>
  </si>
  <si>
    <t>2025-07-05 17:11:20 UTC</t>
  </si>
  <si>
    <t>bt56bs</t>
  </si>
  <si>
    <t>2025-07-05 17:13:54 UTC</t>
  </si>
  <si>
    <t xml:space="preserve">Po14 4rq </t>
  </si>
  <si>
    <t>2025-07-05 17:16:33 UTC</t>
  </si>
  <si>
    <t>2025-07-05 17:16:44 UTC</t>
  </si>
  <si>
    <t>2025-07-05 17:17:18 UTC</t>
  </si>
  <si>
    <t>SN25 2SQ</t>
  </si>
  <si>
    <t>2025-07-05 17:22:12 UTC</t>
  </si>
  <si>
    <t>SG1 5GR</t>
  </si>
  <si>
    <t>2025-07-05 17:23:38 UTC</t>
  </si>
  <si>
    <t>So53 4rl</t>
  </si>
  <si>
    <t>2025-07-05 17:23:44 UTC</t>
  </si>
  <si>
    <t>KT6 6DE</t>
  </si>
  <si>
    <t>2025-07-05 17:23:48 UTC</t>
  </si>
  <si>
    <t>RH15 0RE</t>
  </si>
  <si>
    <t>2025-07-05 17:23:53 UTC</t>
  </si>
  <si>
    <t>po35ls</t>
  </si>
  <si>
    <t>2025-07-05 17:26:53 UTC</t>
  </si>
  <si>
    <t>2025-07-07 16:17:00 UTC</t>
  </si>
  <si>
    <t>2025-07-05 17:27:26 UTC</t>
  </si>
  <si>
    <t>PL15 9GQ</t>
  </si>
  <si>
    <t>2025-07-05 17:32:40 UTC</t>
  </si>
  <si>
    <t>2025-07-05 17:33:16 UTC</t>
  </si>
  <si>
    <t>Ze29lr</t>
  </si>
  <si>
    <t>2025-07-05 17:33:29 UTC</t>
  </si>
  <si>
    <t>St72rq</t>
  </si>
  <si>
    <t>2025-07-05 17:34:27 UTC</t>
  </si>
  <si>
    <t>DY10 1RN</t>
  </si>
  <si>
    <t>2025-07-05 17:36:10 UTC</t>
  </si>
  <si>
    <t>M32 0UF</t>
  </si>
  <si>
    <t>2025-07-05 17:36:40 UTC</t>
  </si>
  <si>
    <t>CV4 9DB</t>
  </si>
  <si>
    <t>2025-07-05 17:37:07 UTC</t>
  </si>
  <si>
    <t>2025-07-05 17:54:04 UTC</t>
  </si>
  <si>
    <t>Tn12</t>
  </si>
  <si>
    <t>2025-07-05 17:39:56 UTC</t>
  </si>
  <si>
    <t>LN1 4AA</t>
  </si>
  <si>
    <t>2025-07-05 17:43:53 UTC</t>
  </si>
  <si>
    <t>RM5 3TA</t>
  </si>
  <si>
    <t>2025-07-05 17:44:20 UTC</t>
  </si>
  <si>
    <t>BS14 9EU</t>
  </si>
  <si>
    <t>2025-07-05 17:47:30 UTC</t>
  </si>
  <si>
    <t>RH11 7BD</t>
  </si>
  <si>
    <t>2025-07-05 17:48:23 UTC</t>
  </si>
  <si>
    <t>GU14 7EN</t>
  </si>
  <si>
    <t>2025-07-05 17:48:38 UTC</t>
  </si>
  <si>
    <t xml:space="preserve">NG31 9QE </t>
  </si>
  <si>
    <t>PE28 3ND</t>
  </si>
  <si>
    <t>2025-07-05 17:50:40 UTC</t>
  </si>
  <si>
    <t>Cf243qs</t>
  </si>
  <si>
    <t>2025-07-05 17:50:57 UTC</t>
  </si>
  <si>
    <t>EH45 8HH</t>
  </si>
  <si>
    <t>2025-07-05 17:51:24 UTC</t>
  </si>
  <si>
    <t xml:space="preserve">CT187DE </t>
  </si>
  <si>
    <t>2025-07-05 17:51:37 UTC</t>
  </si>
  <si>
    <t>2025-07-05 17:52:41 UTC</t>
  </si>
  <si>
    <t xml:space="preserve">Bn163jb </t>
  </si>
  <si>
    <t>2025-07-05 17:52:55 UTC</t>
  </si>
  <si>
    <t>YO31 7EQ</t>
  </si>
  <si>
    <t>2025-07-05 17:54:52 UTC</t>
  </si>
  <si>
    <t xml:space="preserve">RG5 4FB </t>
  </si>
  <si>
    <t>2025-07-05 17:55:40 UTC</t>
  </si>
  <si>
    <t>GU26 6RY</t>
  </si>
  <si>
    <t>2025-07-05 17:58:53 UTC</t>
  </si>
  <si>
    <t>EN11 8LD</t>
  </si>
  <si>
    <t>2025-07-05 17:59:28 UTC</t>
  </si>
  <si>
    <t>UB5 5JE</t>
  </si>
  <si>
    <t>2025-07-05 18:00:37 UTC</t>
  </si>
  <si>
    <t>NE27 0JY</t>
  </si>
  <si>
    <t>2025-07-05 18:04:33 UTC</t>
  </si>
  <si>
    <t>B32 2BB</t>
  </si>
  <si>
    <t>2025-07-05 18:11:52 UTC</t>
  </si>
  <si>
    <t>ML11 8Qn</t>
  </si>
  <si>
    <t>2025-07-05 18:12:56 UTC</t>
  </si>
  <si>
    <t>KT1 3SR</t>
  </si>
  <si>
    <t>2025-07-05 18:14:15 UTC</t>
  </si>
  <si>
    <t>2025-07-05 18:15:15 UTC</t>
  </si>
  <si>
    <t>UB7 9NG</t>
  </si>
  <si>
    <t>2025-07-05 18:16:07 UTC</t>
  </si>
  <si>
    <t>De234yl</t>
  </si>
  <si>
    <t>2025-07-05 18:16:29 UTC</t>
  </si>
  <si>
    <t>KT9 2QX</t>
  </si>
  <si>
    <t>2025-07-05 18:16:47 UTC</t>
  </si>
  <si>
    <t>PE32 1QP</t>
  </si>
  <si>
    <t>2025-07-05 18:17:45 UTC</t>
  </si>
  <si>
    <t>2025-07-05 18:18:01 UTC</t>
  </si>
  <si>
    <t>2025-07-05 18:18:42 UTC</t>
  </si>
  <si>
    <t>RG5 3BE</t>
  </si>
  <si>
    <t>2025-07-05 18:21:08 UTC</t>
  </si>
  <si>
    <t>2025-07-05 18:22:00 UTC</t>
  </si>
  <si>
    <t>SW15 2JR</t>
  </si>
  <si>
    <t>2025-07-05 18:23:06 UTC</t>
  </si>
  <si>
    <t>2025-07-05 18:26:55 UTC</t>
  </si>
  <si>
    <t>WR49AU</t>
  </si>
  <si>
    <t>2025-07-05 18:33:21 UTC</t>
  </si>
  <si>
    <t>Ts253ee</t>
  </si>
  <si>
    <t>2025-07-05 18:34:42 UTC</t>
  </si>
  <si>
    <t>2025-07-05 18:35:28 UTC</t>
  </si>
  <si>
    <t>TR13 8LX</t>
  </si>
  <si>
    <t>2025-07-05 18:36:43 UTC</t>
  </si>
  <si>
    <t>2025-07-05 18:36:44 UTC</t>
  </si>
  <si>
    <t>2025-07-05 18:37:29 UTC</t>
  </si>
  <si>
    <t>MK18 3SQ</t>
  </si>
  <si>
    <t>2025-07-05 18:37:47 UTC</t>
  </si>
  <si>
    <t>2025-07-05 18:37:54 UTC</t>
  </si>
  <si>
    <t>2025-07-05 18:38:15 UTC</t>
  </si>
  <si>
    <t>NR13 4NY</t>
  </si>
  <si>
    <t>2025-07-05 18:38:52 UTC</t>
  </si>
  <si>
    <t>B496bn</t>
  </si>
  <si>
    <t>2025-07-05 18:39:07 UTC</t>
  </si>
  <si>
    <t>PE282RZ</t>
  </si>
  <si>
    <t>2025-07-05 18:40:51 UTC</t>
  </si>
  <si>
    <t>2025-07-05 18:43:30 UTC</t>
  </si>
  <si>
    <t>SE23 2XE</t>
  </si>
  <si>
    <t>2025-07-05 18:43:56 UTC</t>
  </si>
  <si>
    <t>2025-07-05 18:44:46 UTC</t>
  </si>
  <si>
    <t>NE26 2DU</t>
  </si>
  <si>
    <t>2025-07-05 18:45:07 UTC</t>
  </si>
  <si>
    <t>2025-07-05 18:47:21 UTC</t>
  </si>
  <si>
    <t>De1 1fr</t>
  </si>
  <si>
    <t>2025-07-05 18:49:57 UTC</t>
  </si>
  <si>
    <t xml:space="preserve">CH48 6DY </t>
  </si>
  <si>
    <t>2025-07-05 18:50:12 UTC</t>
  </si>
  <si>
    <t>CF5 5NF</t>
  </si>
  <si>
    <t>2025-07-05 18:50:37 UTC</t>
  </si>
  <si>
    <t>CF23 9JU</t>
  </si>
  <si>
    <t>2025-07-05 18:55:37 UTC</t>
  </si>
  <si>
    <t>BR8 7bh</t>
  </si>
  <si>
    <t>2025-07-05 18:57:37 UTC</t>
  </si>
  <si>
    <t>2025-07-13 21:29:16 UTC</t>
  </si>
  <si>
    <t>Kt7 0DY</t>
  </si>
  <si>
    <t>2025-07-05 18:59:10 UTC</t>
  </si>
  <si>
    <t>Le2 9nl</t>
  </si>
  <si>
    <t>2025-07-05 19:00:27 UTC</t>
  </si>
  <si>
    <t xml:space="preserve">WF61DJ </t>
  </si>
  <si>
    <t>2025-07-05 19:02:11 UTC</t>
  </si>
  <si>
    <t>LN6 8RQ</t>
  </si>
  <si>
    <t>2025-07-05 19:02:33 UTC</t>
  </si>
  <si>
    <t>PE113WD</t>
  </si>
  <si>
    <t>2025-07-05 19:03:17 UTC</t>
  </si>
  <si>
    <t>2025-07-05 19:25:56 UTC</t>
  </si>
  <si>
    <t>DA8 2FP</t>
  </si>
  <si>
    <t>2025-07-05 19:03:32 UTC</t>
  </si>
  <si>
    <t>KT3 3AR</t>
  </si>
  <si>
    <t>2025-07-05 19:03:57 UTC</t>
  </si>
  <si>
    <t>2025-07-05 19:05:30 UTC</t>
  </si>
  <si>
    <t>Kt9 2gf</t>
  </si>
  <si>
    <t>2025-07-05 19:05:38 UTC</t>
  </si>
  <si>
    <t>DE56 2LD</t>
  </si>
  <si>
    <t>2025-07-05 19:08:02 UTC</t>
  </si>
  <si>
    <t>CR3 5QE</t>
  </si>
  <si>
    <t>2025-07-05 19:19:24 UTC</t>
  </si>
  <si>
    <t>WF5</t>
  </si>
  <si>
    <t>2025-07-05 19:20:51 UTC</t>
  </si>
  <si>
    <t>2025-07-05 19:32:36 UTC</t>
  </si>
  <si>
    <t>2025-07-05 19:21:13 UTC</t>
  </si>
  <si>
    <t>CM2 6PH</t>
  </si>
  <si>
    <t>2025-07-05 19:21:37 UTC</t>
  </si>
  <si>
    <t>BB12 7FQ</t>
  </si>
  <si>
    <t>2025-07-05 19:25:30 UTC</t>
  </si>
  <si>
    <t>B987NJ</t>
  </si>
  <si>
    <t>2025-07-05 19:27:09 UTC</t>
  </si>
  <si>
    <t>2025-07-05 19:27:26 UTC</t>
  </si>
  <si>
    <t>2025-07-05 19:29:28 UTC</t>
  </si>
  <si>
    <t>S10 2DG</t>
  </si>
  <si>
    <t>2025-07-05 19:29:30 UTC</t>
  </si>
  <si>
    <t>2025-07-05 19:32:53 UTC</t>
  </si>
  <si>
    <t>LE65 2GR</t>
  </si>
  <si>
    <t>2025-07-05 19:35:04 UTC</t>
  </si>
  <si>
    <t>WR2 5TA</t>
  </si>
  <si>
    <t>2025-07-05 19:35:36 UTC</t>
  </si>
  <si>
    <t>2025-07-05 19:36:46 UTC</t>
  </si>
  <si>
    <t>BR2 7QW</t>
  </si>
  <si>
    <t>2025-07-05 19:38:12 UTC</t>
  </si>
  <si>
    <t>2025-07-15 19:19:38 UTC</t>
  </si>
  <si>
    <t>BS4 3HT</t>
  </si>
  <si>
    <t>2025-07-05 19:38:18 UTC</t>
  </si>
  <si>
    <t>TS10 3HY</t>
  </si>
  <si>
    <t>2025-07-05 19:38:25 UTC</t>
  </si>
  <si>
    <t>2025-07-05 19:41:26 UTC</t>
  </si>
  <si>
    <t>LS17 9AA</t>
  </si>
  <si>
    <t>2025-07-05 19:41:54 UTC</t>
  </si>
  <si>
    <t>RM3 0JX</t>
  </si>
  <si>
    <t>2025-07-05 19:42:21 UTC</t>
  </si>
  <si>
    <t>Np10 9et</t>
  </si>
  <si>
    <t>2025-07-05 19:43:26 UTC</t>
  </si>
  <si>
    <t>DA16 2LQ</t>
  </si>
  <si>
    <t>2025-07-05 19:43:58 UTC</t>
  </si>
  <si>
    <t>2025-07-05 19:46:09 UTC</t>
  </si>
  <si>
    <t xml:space="preserve">Ng71dr </t>
  </si>
  <si>
    <t>2025-07-05 19:51:46 UTC</t>
  </si>
  <si>
    <t>Ws90et</t>
  </si>
  <si>
    <t>2025-07-05 19:52:40 UTC</t>
  </si>
  <si>
    <t>WS9 OET</t>
  </si>
  <si>
    <t>2025-07-05 19:53:03 UTC</t>
  </si>
  <si>
    <t xml:space="preserve">Sk118st </t>
  </si>
  <si>
    <t>2025-07-05 19:54:10 UTC</t>
  </si>
  <si>
    <t>BS9 2EH</t>
  </si>
  <si>
    <t>2025-07-05 19:57:26 UTC</t>
  </si>
  <si>
    <t>WR15 8FN</t>
  </si>
  <si>
    <t>2025-07-05 19:58:14 UTC</t>
  </si>
  <si>
    <t>Bn27 3ez</t>
  </si>
  <si>
    <t>2025-07-05 20:00:16 UTC</t>
  </si>
  <si>
    <t>BS15 1QT</t>
  </si>
  <si>
    <t>2025-07-05 20:00:58 UTC</t>
  </si>
  <si>
    <t xml:space="preserve">Nr105pb </t>
  </si>
  <si>
    <t>2025-07-05 20:01:24 UTC</t>
  </si>
  <si>
    <t>2025-07-05 20:02:45 UTC</t>
  </si>
  <si>
    <t>Cv10 8ar</t>
  </si>
  <si>
    <t>2025-07-05 20:04:01 UTC</t>
  </si>
  <si>
    <t xml:space="preserve">NR105PB </t>
  </si>
  <si>
    <t>2025-07-05 20:07:15 UTC</t>
  </si>
  <si>
    <t>Mk438PY</t>
  </si>
  <si>
    <t>2025-07-05 20:08:30 UTC</t>
  </si>
  <si>
    <t xml:space="preserve">CV47 0LP </t>
  </si>
  <si>
    <t>2025-07-05 20:10:06 UTC</t>
  </si>
  <si>
    <t>PE28 0DF</t>
  </si>
  <si>
    <t>2025-07-05 20:11:22 UTC</t>
  </si>
  <si>
    <t>G13 1SR</t>
  </si>
  <si>
    <t>2025-07-05 20:12:55 UTC</t>
  </si>
  <si>
    <t>WR6 5tu</t>
  </si>
  <si>
    <t>2025-07-05 20:14:06 UTC</t>
  </si>
  <si>
    <t>2025-07-05 20:14:16 UTC</t>
  </si>
  <si>
    <t>CV7 7NF</t>
  </si>
  <si>
    <t>2025-07-05 20:19:33 UTC</t>
  </si>
  <si>
    <t>2025-07-05 20:20:50 UTC</t>
  </si>
  <si>
    <t>CM2 9FW</t>
  </si>
  <si>
    <t>2025-07-05 20:24:12 UTC</t>
  </si>
  <si>
    <t>TN22 1RU</t>
  </si>
  <si>
    <t>2025-07-05 20:24:47 UTC</t>
  </si>
  <si>
    <t>PE3 6AR</t>
  </si>
  <si>
    <t>2025-07-05 20:26:59 UTC</t>
  </si>
  <si>
    <t>OX11 8HX</t>
  </si>
  <si>
    <t>2025-07-05 20:27:46 UTC</t>
  </si>
  <si>
    <t>CW7 1TG</t>
  </si>
  <si>
    <t>2025-07-05 20:29:12 UTC</t>
  </si>
  <si>
    <t>Po94aw</t>
  </si>
  <si>
    <t>2025-07-05 20:29:58 UTC</t>
  </si>
  <si>
    <t>UB3 2SU</t>
  </si>
  <si>
    <t>2025-07-05 20:31:05 UTC</t>
  </si>
  <si>
    <t>2025-07-05 20:33:33 UTC</t>
  </si>
  <si>
    <t>TR18 2RR</t>
  </si>
  <si>
    <t>2025-07-05 20:34:32 UTC</t>
  </si>
  <si>
    <t>PE9 2US</t>
  </si>
  <si>
    <t>2025-07-05 20:35:20 UTC</t>
  </si>
  <si>
    <t>CV34 6HB</t>
  </si>
  <si>
    <t>2025-07-05 20:40:26 UTC</t>
  </si>
  <si>
    <t>OX13 6DB</t>
  </si>
  <si>
    <t>2025-07-05 20:43:50 UTC</t>
  </si>
  <si>
    <t>IP22 2ND</t>
  </si>
  <si>
    <t>2025-07-05 20:45:46 UTC</t>
  </si>
  <si>
    <t>2025-07-05 20:46:22 UTC</t>
  </si>
  <si>
    <t>RG41 5JS</t>
  </si>
  <si>
    <t>2025-07-05 20:47:14 UTC</t>
  </si>
  <si>
    <t>DT11 8RA</t>
  </si>
  <si>
    <t>2025-07-05 20:49:36 UTC</t>
  </si>
  <si>
    <t>2025-07-05 20:51:58 UTC</t>
  </si>
  <si>
    <t>HU6 8QA</t>
  </si>
  <si>
    <t>2025-07-05 20:58:48 UTC</t>
  </si>
  <si>
    <t>Wv73nx</t>
  </si>
  <si>
    <t>2025-07-05 20:59:53 UTC</t>
  </si>
  <si>
    <t>HP2 4PU</t>
  </si>
  <si>
    <t>2025-07-05 21:03:49 UTC</t>
  </si>
  <si>
    <t>KT16 0LH</t>
  </si>
  <si>
    <t>2025-07-05 21:10:04 UTC</t>
  </si>
  <si>
    <t>LS14 1DY</t>
  </si>
  <si>
    <t>2025-07-05 21:10:23 UTC</t>
  </si>
  <si>
    <t>Sw197ex</t>
  </si>
  <si>
    <t>2025-07-05 21:16:31 UTC</t>
  </si>
  <si>
    <t>WR1 3PB</t>
  </si>
  <si>
    <t>2025-07-05 21:18:06 UTC</t>
  </si>
  <si>
    <t>2025-07-14 19:22:55 UTC</t>
  </si>
  <si>
    <t>ME14 2SB</t>
  </si>
  <si>
    <t>2025-07-05 21:19:28 UTC</t>
  </si>
  <si>
    <t xml:space="preserve">Nr11 6pl </t>
  </si>
  <si>
    <t>2025-07-05 21:20:12 UTC</t>
  </si>
  <si>
    <t>2025-07-05 21:43:12 UTC</t>
  </si>
  <si>
    <t>L170BT</t>
  </si>
  <si>
    <t>2025-07-05 21:44:51 UTC</t>
  </si>
  <si>
    <t>RM7 7LA</t>
  </si>
  <si>
    <t>2025-07-05 21:47:31 UTC</t>
  </si>
  <si>
    <t>Sn148ql</t>
  </si>
  <si>
    <t>2025-07-05 21:48:33 UTC</t>
  </si>
  <si>
    <t>KT10 0DE</t>
  </si>
  <si>
    <t>2025-07-05 21:49:07 UTC</t>
  </si>
  <si>
    <t>LE10 2HS</t>
  </si>
  <si>
    <t>2025-07-05 21:53:04 UTC</t>
  </si>
  <si>
    <t>PL25 3RS</t>
  </si>
  <si>
    <t>2025-07-05 21:53:17 UTC</t>
  </si>
  <si>
    <t>CO16 9NL</t>
  </si>
  <si>
    <t>2025-07-05 21:59:35 UTC</t>
  </si>
  <si>
    <t>Ba21 5eb</t>
  </si>
  <si>
    <t>2025-07-05 22:21:45 UTC</t>
  </si>
  <si>
    <t>2025-07-05 22:22:38 UTC</t>
  </si>
  <si>
    <t>CB22 3BD</t>
  </si>
  <si>
    <t>2025-07-05 22:24:55 UTC</t>
  </si>
  <si>
    <t xml:space="preserve">Nr27 9ad </t>
  </si>
  <si>
    <t>2025-07-05 22:34:55 UTC</t>
  </si>
  <si>
    <t>Cm226fw</t>
  </si>
  <si>
    <t>2025-07-05 22:37:54 UTC</t>
  </si>
  <si>
    <t>Se13 6pa</t>
  </si>
  <si>
    <t>2025-07-05 22:40:32 UTC</t>
  </si>
  <si>
    <t>HA9 8FE</t>
  </si>
  <si>
    <t>2025-07-05 22:51:46 UTC</t>
  </si>
  <si>
    <t>BD11 1LQ</t>
  </si>
  <si>
    <t>2025-07-05 22:52:54 UTC</t>
  </si>
  <si>
    <t xml:space="preserve">SM1 3QS </t>
  </si>
  <si>
    <t>2025-07-05 23:04:59 UTC</t>
  </si>
  <si>
    <t>LE67 3LF</t>
  </si>
  <si>
    <t>2025-07-05 23:15:03 UTC</t>
  </si>
  <si>
    <t>Sp6 1ax</t>
  </si>
  <si>
    <t>2025-07-05 23:16:57 UTC</t>
  </si>
  <si>
    <t>DE3 9DA</t>
  </si>
  <si>
    <t>2025-07-05 23:20:37 UTC</t>
  </si>
  <si>
    <t>2025-07-05 23:20:46 UTC</t>
  </si>
  <si>
    <t>B79 8JG</t>
  </si>
  <si>
    <t>2025-07-05 23:27:29 UTC</t>
  </si>
  <si>
    <t>Rm176hg</t>
  </si>
  <si>
    <t>2025-07-05 23:47:38 UTC</t>
  </si>
  <si>
    <t>2025-07-05 23:51:30 UTC</t>
  </si>
  <si>
    <t>NG8 6FF</t>
  </si>
  <si>
    <t>2025-07-06 00:02:44 UTC</t>
  </si>
  <si>
    <t>BS23 2FB</t>
  </si>
  <si>
    <t>2025-07-06 00:26:29 UTC</t>
  </si>
  <si>
    <t>2025-07-06 01:05:40 UTC</t>
  </si>
  <si>
    <t>2025-07-06 01:08:47 UTC</t>
  </si>
  <si>
    <t>2025-07-06 02:51:01 UTC</t>
  </si>
  <si>
    <t>TW15 1QH</t>
  </si>
  <si>
    <t>2025-07-06 03:17:55 UTC</t>
  </si>
  <si>
    <t>B43 5HX</t>
  </si>
  <si>
    <t>2025-07-06 03:55:27 UTC</t>
  </si>
  <si>
    <t xml:space="preserve">Po17 6ay </t>
  </si>
  <si>
    <t>2025-07-06 05:39:07 UTC</t>
  </si>
  <si>
    <t>Np190pb</t>
  </si>
  <si>
    <t>2025-07-06 05:45:52 UTC</t>
  </si>
  <si>
    <t>Tn306dy</t>
  </si>
  <si>
    <t>2025-07-06 05:57:48 UTC</t>
  </si>
  <si>
    <t>2025-07-06 06:00:31 UTC</t>
  </si>
  <si>
    <t>2025-07-06 06:08:53 UTC</t>
  </si>
  <si>
    <t>Lu29sy</t>
  </si>
  <si>
    <t>2025-07-06 06:10:43 UTC</t>
  </si>
  <si>
    <t>OL43BU</t>
  </si>
  <si>
    <t>2025-07-06 06:14:58 UTC</t>
  </si>
  <si>
    <t>NG349TP</t>
  </si>
  <si>
    <t>2025-07-06 06:19:21 UTC</t>
  </si>
  <si>
    <t>2025-07-06 06:24:15 UTC</t>
  </si>
  <si>
    <t>BN25 3EE</t>
  </si>
  <si>
    <t>2025-07-06 06:33:07 UTC</t>
  </si>
  <si>
    <t xml:space="preserve">NP25 5LB </t>
  </si>
  <si>
    <t>2025-07-06 06:40:33 UTC</t>
  </si>
  <si>
    <t>Sw19 8pt</t>
  </si>
  <si>
    <t>2025-07-06 06:40:56 UTC</t>
  </si>
  <si>
    <t>2025-07-06 06:46:14 UTC</t>
  </si>
  <si>
    <t>RG10 9LB</t>
  </si>
  <si>
    <t>2025-07-06 06:52:48 UTC</t>
  </si>
  <si>
    <t>2025-07-06 06:52:59 UTC</t>
  </si>
  <si>
    <t>2025-07-16 18:46:59 UTC</t>
  </si>
  <si>
    <t>S66 8at</t>
  </si>
  <si>
    <t>2025-07-06 06:53:14 UTC</t>
  </si>
  <si>
    <t>2025-07-06 06:56:23 UTC</t>
  </si>
  <si>
    <t>Pe166rd</t>
  </si>
  <si>
    <t>2025-07-06 07:02:09 UTC</t>
  </si>
  <si>
    <t>2025-07-06 07:04:32 UTC</t>
  </si>
  <si>
    <t>LE10 2RQ</t>
  </si>
  <si>
    <t>2025-07-06 07:05:43 UTC</t>
  </si>
  <si>
    <t>RH19 1HT</t>
  </si>
  <si>
    <t>2025-07-06 07:12:26 UTC</t>
  </si>
  <si>
    <t>S8 0GE</t>
  </si>
  <si>
    <t>2025-07-06 07:18:15 UTC</t>
  </si>
  <si>
    <t xml:space="preserve">PL189GZ </t>
  </si>
  <si>
    <t>2025-07-06 07:21:26 UTC</t>
  </si>
  <si>
    <t>OX26 2LZ</t>
  </si>
  <si>
    <t>2025-07-06 07:22:38 UTC</t>
  </si>
  <si>
    <t>NN4 6AD</t>
  </si>
  <si>
    <t>2025-07-06 07:23:28 UTC</t>
  </si>
  <si>
    <t>BN27 1GB</t>
  </si>
  <si>
    <t>2025-07-06 07:28:53 UTC</t>
  </si>
  <si>
    <t>PO19 8RT</t>
  </si>
  <si>
    <t>2025-07-06 07:30:37 UTC</t>
  </si>
  <si>
    <t>BS16 5AD</t>
  </si>
  <si>
    <t>2025-07-06 07:31:09 UTC</t>
  </si>
  <si>
    <t>2025-07-06 07:37:14 UTC</t>
  </si>
  <si>
    <t>LS26 9LE</t>
  </si>
  <si>
    <t>2025-07-06 07:37:38 UTC</t>
  </si>
  <si>
    <t>Ne15 9ll</t>
  </si>
  <si>
    <t>2025-07-06 07:38:44 UTC</t>
  </si>
  <si>
    <t>Le15 6jt</t>
  </si>
  <si>
    <t>2025-07-06 07:40:07 UTC</t>
  </si>
  <si>
    <t xml:space="preserve">PO6 2QX </t>
  </si>
  <si>
    <t>2025-07-06 07:40:52 UTC</t>
  </si>
  <si>
    <t>Ox16 9bu</t>
  </si>
  <si>
    <t>2025-07-06 07:43:42 UTC</t>
  </si>
  <si>
    <t>2025-07-06 07:43:47 UTC</t>
  </si>
  <si>
    <t>2025-07-06 07:46:02 UTC</t>
  </si>
  <si>
    <t>2025-07-06 07:46:18 UTC</t>
  </si>
  <si>
    <t>CB244RJ</t>
  </si>
  <si>
    <t>2025-07-06 07:53:38 UTC</t>
  </si>
  <si>
    <t xml:space="preserve">Ws90et </t>
  </si>
  <si>
    <t>2025-07-06 07:54:55 UTC</t>
  </si>
  <si>
    <t>2025-07-06 07:56:52 UTC</t>
  </si>
  <si>
    <t xml:space="preserve">TN23 7XA </t>
  </si>
  <si>
    <t>2025-07-06 07:57:54 UTC</t>
  </si>
  <si>
    <t>NW6 7LY</t>
  </si>
  <si>
    <t>2025-07-06 07:58:09 UTC</t>
  </si>
  <si>
    <t>RH19 4DB</t>
  </si>
  <si>
    <t>2025-07-06 08:01:02 UTC</t>
  </si>
  <si>
    <t>2025-07-06 08:01:36 UTC</t>
  </si>
  <si>
    <t>2025-07-06 08:56:38 UTC</t>
  </si>
  <si>
    <t xml:space="preserve">B98 7TU </t>
  </si>
  <si>
    <t>2025-07-06 08:02:00 UTC</t>
  </si>
  <si>
    <t>2025-07-06 08:02:05 UTC</t>
  </si>
  <si>
    <t>2025-07-11 14:54:45 UTC</t>
  </si>
  <si>
    <t>2025-07-06 08:03:33 UTC</t>
  </si>
  <si>
    <t>2025-07-06 08:03:50 UTC</t>
  </si>
  <si>
    <t>EH20 9GB</t>
  </si>
  <si>
    <t>2025-07-06 08:07:35 UTC</t>
  </si>
  <si>
    <t xml:space="preserve">Ph2 0dp </t>
  </si>
  <si>
    <t>2025-07-06 08:10:48 UTC</t>
  </si>
  <si>
    <t>IG11 7GU</t>
  </si>
  <si>
    <t>2025-07-06 08:14:36 UTC</t>
  </si>
  <si>
    <t>BA1 6RL</t>
  </si>
  <si>
    <t>2025-07-06 08:16:27 UTC</t>
  </si>
  <si>
    <t>DY6 0HT</t>
  </si>
  <si>
    <t>2025-07-06 08:16:39 UTC</t>
  </si>
  <si>
    <t>2025-07-06 08:17:53 UTC</t>
  </si>
  <si>
    <t>PH8 0RD</t>
  </si>
  <si>
    <t>2025-07-06 08:18:51 UTC</t>
  </si>
  <si>
    <t>KT11 1BA</t>
  </si>
  <si>
    <t>2025-07-06 08:21:41 UTC</t>
  </si>
  <si>
    <t>Ca11 9bt</t>
  </si>
  <si>
    <t>2025-07-06 08:22:35 UTC</t>
  </si>
  <si>
    <t>CT11 8FS</t>
  </si>
  <si>
    <t>2025-07-06 08:23:15 UTC</t>
  </si>
  <si>
    <t>SO23 7GN</t>
  </si>
  <si>
    <t>2025-07-06 08:24:46 UTC</t>
  </si>
  <si>
    <t>PR8 6BT</t>
  </si>
  <si>
    <t>2025-07-06 08:25:27 UTC</t>
  </si>
  <si>
    <t>PE16 6NB</t>
  </si>
  <si>
    <t>2025-07-06 08:33:09 UTC</t>
  </si>
  <si>
    <t>2025-07-06 08:34:13 UTC</t>
  </si>
  <si>
    <t>TR15 3JN</t>
  </si>
  <si>
    <t>2025-07-06 08:38:25 UTC</t>
  </si>
  <si>
    <t>M13 0QU</t>
  </si>
  <si>
    <t>2025-07-06 08:46:21 UTC</t>
  </si>
  <si>
    <t>2025-07-06 09:27:39 UTC</t>
  </si>
  <si>
    <t>BR8 7HS</t>
  </si>
  <si>
    <t>2025-07-06 08:48:04 UTC</t>
  </si>
  <si>
    <t>Me8 9un</t>
  </si>
  <si>
    <t>2025-07-06 08:53:42 UTC</t>
  </si>
  <si>
    <t xml:space="preserve">PO8 0WT </t>
  </si>
  <si>
    <t>2025-07-06 08:55:10 UTC</t>
  </si>
  <si>
    <t>SE120NF</t>
  </si>
  <si>
    <t>2025-07-06 09:02:19 UTC</t>
  </si>
  <si>
    <t>2025-07-06 09:04:45 UTC</t>
  </si>
  <si>
    <t>BH9 1ES</t>
  </si>
  <si>
    <t>2025-07-06 09:06:16 UTC</t>
  </si>
  <si>
    <t>2025-07-06 09:12:15 UTC</t>
  </si>
  <si>
    <t>B61 0TG</t>
  </si>
  <si>
    <t>2025-07-06 09:07:08 UTC</t>
  </si>
  <si>
    <t>Rm12 4jx</t>
  </si>
  <si>
    <t>2025-07-06 09:07:40 UTC</t>
  </si>
  <si>
    <t>Rm18 7dq</t>
  </si>
  <si>
    <t>2025-07-06 09:10:08 UTC</t>
  </si>
  <si>
    <t>LU4 8AD</t>
  </si>
  <si>
    <t>2025-07-06 09:11:57 UTC</t>
  </si>
  <si>
    <t>TN21 9QY</t>
  </si>
  <si>
    <t>2025-07-06 09:12:27 UTC</t>
  </si>
  <si>
    <t>CF83 2WB</t>
  </si>
  <si>
    <t>2025-07-06 09:13:45 UTC</t>
  </si>
  <si>
    <t xml:space="preserve">Hp15 7uz </t>
  </si>
  <si>
    <t>2025-07-06 09:14:15 UTC</t>
  </si>
  <si>
    <t>PE10 0PP</t>
  </si>
  <si>
    <t>2025-07-06 09:14:55 UTC</t>
  </si>
  <si>
    <t>HS3 3BG</t>
  </si>
  <si>
    <t>2025-07-06 09:15:02 UTC</t>
  </si>
  <si>
    <t>DA10 1AG</t>
  </si>
  <si>
    <t>2025-07-06 09:15:59 UTC</t>
  </si>
  <si>
    <t>KT12 5LG</t>
  </si>
  <si>
    <t>2025-07-06 09:21:05 UTC</t>
  </si>
  <si>
    <t>SG1 5LQ</t>
  </si>
  <si>
    <t>2025-07-06 09:23:09 UTC</t>
  </si>
  <si>
    <t>S7 2LL</t>
  </si>
  <si>
    <t>2025-07-06 09:23:55 UTC</t>
  </si>
  <si>
    <t>NR310BY</t>
  </si>
  <si>
    <t>2025-07-06 09:24:30 UTC</t>
  </si>
  <si>
    <t>Co46dl</t>
  </si>
  <si>
    <t>2025-07-06 09:25:37 UTC</t>
  </si>
  <si>
    <t>PE15 8SP</t>
  </si>
  <si>
    <t>2025-07-06 09:31:38 UTC</t>
  </si>
  <si>
    <t xml:space="preserve">Ip23 7jf </t>
  </si>
  <si>
    <t>2025-07-06 09:32:45 UTC</t>
  </si>
  <si>
    <t>2025-07-06 09:35:45 UTC</t>
  </si>
  <si>
    <t>ls177bp</t>
  </si>
  <si>
    <t>2025-07-06 09:43:42 UTC</t>
  </si>
  <si>
    <t xml:space="preserve">Cm77 6td </t>
  </si>
  <si>
    <t>2025-07-06 09:45:10 UTC</t>
  </si>
  <si>
    <t>IG11 0ZD</t>
  </si>
  <si>
    <t>2025-07-06 09:47:38 UTC</t>
  </si>
  <si>
    <t>NG8  2RW</t>
  </si>
  <si>
    <t>2025-07-06 09:48:22 UTC</t>
  </si>
  <si>
    <t>RM16 4TD</t>
  </si>
  <si>
    <t>2025-07-06 09:53:19 UTC</t>
  </si>
  <si>
    <t>DE127DD</t>
  </si>
  <si>
    <t>2025-07-06 09:56:10 UTC</t>
  </si>
  <si>
    <t>CW5 7NW</t>
  </si>
  <si>
    <t>2025-07-06 10:03:03 UTC</t>
  </si>
  <si>
    <t>PL6 5TL</t>
  </si>
  <si>
    <t>2025-07-06 10:06:49 UTC</t>
  </si>
  <si>
    <t>Se12 9jb</t>
  </si>
  <si>
    <t>2025-07-06 10:08:31 UTC</t>
  </si>
  <si>
    <t>2025-07-13 10:35:30 UTC</t>
  </si>
  <si>
    <t>NR13 6SP</t>
  </si>
  <si>
    <t>2025-07-06 10:10:42 UTC</t>
  </si>
  <si>
    <t>CB1 7XA</t>
  </si>
  <si>
    <t>2025-07-06 10:14:02 UTC</t>
  </si>
  <si>
    <t>WR52QS</t>
  </si>
  <si>
    <t>2025-07-06 10:15:17 UTC</t>
  </si>
  <si>
    <t>HP14 3XQ</t>
  </si>
  <si>
    <t>2025-07-06 10:18:02 UTC</t>
  </si>
  <si>
    <t>Le12 7hu</t>
  </si>
  <si>
    <t>2025-07-06 10:18:23 UTC</t>
  </si>
  <si>
    <t>2025-07-06 10:21:47 UTC</t>
  </si>
  <si>
    <t>2025-07-06 10:22:23 UTC</t>
  </si>
  <si>
    <t>CB5 8LQ</t>
  </si>
  <si>
    <t>2025-07-06 10:23:31 UTC</t>
  </si>
  <si>
    <t>BN3 5LY</t>
  </si>
  <si>
    <t>2025-07-06 10:26:12 UTC</t>
  </si>
  <si>
    <t xml:space="preserve">BR8 8FD </t>
  </si>
  <si>
    <t>2025-07-06 10:30:30 UTC</t>
  </si>
  <si>
    <t>Rg64hf</t>
  </si>
  <si>
    <t>2025-07-06 10:30:45 UTC</t>
  </si>
  <si>
    <t>BH22 8XA</t>
  </si>
  <si>
    <t>2025-07-06 10:34:04 UTC</t>
  </si>
  <si>
    <t>WA2 9DY</t>
  </si>
  <si>
    <t>2025-07-06 10:35:40 UTC</t>
  </si>
  <si>
    <t>CV13 0RE</t>
  </si>
  <si>
    <t>2025-07-06 10:35:50 UTC</t>
  </si>
  <si>
    <t>Ls184rr</t>
  </si>
  <si>
    <t>2025-07-06 10:38:42 UTC</t>
  </si>
  <si>
    <t>EH12 8LD</t>
  </si>
  <si>
    <t>2025-07-06 10:42:56 UTC</t>
  </si>
  <si>
    <t>TS17 5NA</t>
  </si>
  <si>
    <t>2025-07-06 10:43:12 UTC</t>
  </si>
  <si>
    <t>PR4 0DS</t>
  </si>
  <si>
    <t>2025-07-06 10:43:39 UTC</t>
  </si>
  <si>
    <t>BD11JB</t>
  </si>
  <si>
    <t>2025-07-06 10:50:08 UTC</t>
  </si>
  <si>
    <t>WF9 2FN</t>
  </si>
  <si>
    <t>2025-07-06 10:50:41 UTC</t>
  </si>
  <si>
    <t>2025-07-06 10:51:22 UTC</t>
  </si>
  <si>
    <t>G830SZ</t>
  </si>
  <si>
    <t>2025-07-06 10:52:15 UTC</t>
  </si>
  <si>
    <t>SE9 4BQ</t>
  </si>
  <si>
    <t>2025-07-06 10:52:36 UTC</t>
  </si>
  <si>
    <t>BS153TP</t>
  </si>
  <si>
    <t>2025-07-06 10:53:27 UTC</t>
  </si>
  <si>
    <t>KT10 0PQ</t>
  </si>
  <si>
    <t>2025-07-06 10:54:04 UTC</t>
  </si>
  <si>
    <t>ox100hl</t>
  </si>
  <si>
    <t>2025-07-06 10:54:05 UTC</t>
  </si>
  <si>
    <t>S7 2LQ</t>
  </si>
  <si>
    <t>2025-07-06 10:56:02 UTC</t>
  </si>
  <si>
    <t>OX5 1HG</t>
  </si>
  <si>
    <t>2025-07-06 10:57:23 UTC</t>
  </si>
  <si>
    <t xml:space="preserve">E164PQ </t>
  </si>
  <si>
    <t>2025-07-06 11:04:34 UTC</t>
  </si>
  <si>
    <t>EH6 4TJ</t>
  </si>
  <si>
    <t>2025-07-06 11:04:55 UTC</t>
  </si>
  <si>
    <t>E6 2EL</t>
  </si>
  <si>
    <t>2025-07-06 11:07:02 UTC</t>
  </si>
  <si>
    <t>CM3 4AQ</t>
  </si>
  <si>
    <t>2025-07-06 11:07:38 UTC</t>
  </si>
  <si>
    <t>SW19 7QD</t>
  </si>
  <si>
    <t>2025-07-06 11:08:42 UTC</t>
  </si>
  <si>
    <t>2025-07-06 11:10:25 UTC</t>
  </si>
  <si>
    <t>CO4 5YG</t>
  </si>
  <si>
    <t>2025-07-06 11:12:04 UTC</t>
  </si>
  <si>
    <t xml:space="preserve">Se135dx </t>
  </si>
  <si>
    <t>2025-07-06 11:12:58 UTC</t>
  </si>
  <si>
    <t xml:space="preserve">BN14 0UL </t>
  </si>
  <si>
    <t>2025-07-06 11:14:45 UTC</t>
  </si>
  <si>
    <t>2025-07-06 11:16:10 UTC</t>
  </si>
  <si>
    <t>NE9 5UH</t>
  </si>
  <si>
    <t>2025-07-06 11:17:23 UTC</t>
  </si>
  <si>
    <t>2025-07-06 11:18:26 UTC</t>
  </si>
  <si>
    <t>HU107FW</t>
  </si>
  <si>
    <t>2025-07-06 11:20:48 UTC</t>
  </si>
  <si>
    <t>2025-07-17 10:03:30 UTC</t>
  </si>
  <si>
    <t>ST1 3JG</t>
  </si>
  <si>
    <t>2025-07-06 11:33:06 UTC</t>
  </si>
  <si>
    <t>2025-07-06 11:33:19 UTC</t>
  </si>
  <si>
    <t>BR7 6HQ</t>
  </si>
  <si>
    <t>2025-07-06 11:35:28 UTC</t>
  </si>
  <si>
    <t>wf10 3en</t>
  </si>
  <si>
    <t>2025-07-06 11:38:43 UTC</t>
  </si>
  <si>
    <t>CM2 9QS</t>
  </si>
  <si>
    <t>2025-07-06 11:39:24 UTC</t>
  </si>
  <si>
    <t>Cr7 8ej</t>
  </si>
  <si>
    <t>2025-07-06 11:40:49 UTC</t>
  </si>
  <si>
    <t>KT17 1FF</t>
  </si>
  <si>
    <t>2025-07-06 11:44:30 UTC</t>
  </si>
  <si>
    <t>CR4 1XT</t>
  </si>
  <si>
    <t>2025-07-06 11:45:00 UTC</t>
  </si>
  <si>
    <t>CO4 0BP</t>
  </si>
  <si>
    <t>2025-07-06 11:46:49 UTC</t>
  </si>
  <si>
    <t>PE39YX</t>
  </si>
  <si>
    <t>2025-07-06 11:47:59 UTC</t>
  </si>
  <si>
    <t>BH4 9HR</t>
  </si>
  <si>
    <t>2025-07-06 11:50:52 UTC</t>
  </si>
  <si>
    <t>CV22AN</t>
  </si>
  <si>
    <t>2025-07-06 11:53:26 UTC</t>
  </si>
  <si>
    <t>2025-07-06 11:53:53 UTC</t>
  </si>
  <si>
    <t>ST10 4JB</t>
  </si>
  <si>
    <t>2025-07-06 11:54:53 UTC</t>
  </si>
  <si>
    <t>SK6 2EH</t>
  </si>
  <si>
    <t>2025-07-06 11:59:59 UTC</t>
  </si>
  <si>
    <t>Ha1</t>
  </si>
  <si>
    <t>2025-07-06 12:02:22 UTC</t>
  </si>
  <si>
    <t>Sg49dx</t>
  </si>
  <si>
    <t>2025-07-06 12:04:43 UTC</t>
  </si>
  <si>
    <t>2025-07-06 12:07:50 UTC</t>
  </si>
  <si>
    <t>M40 0GE</t>
  </si>
  <si>
    <t>2025-07-06 12:11:18 UTC</t>
  </si>
  <si>
    <t>N15 6DY</t>
  </si>
  <si>
    <t>2025-07-06 12:11:50 UTC</t>
  </si>
  <si>
    <t>2025-07-06 12:13:54 UTC</t>
  </si>
  <si>
    <t>M21</t>
  </si>
  <si>
    <t>2025-07-06 12:15:18 UTC</t>
  </si>
  <si>
    <t>Np20 2eq</t>
  </si>
  <si>
    <t>2025-07-06 12:17:04 UTC</t>
  </si>
  <si>
    <t>2025-07-06 12:17:41 UTC</t>
  </si>
  <si>
    <t>TA116AX</t>
  </si>
  <si>
    <t>2025-07-06 12:18:27 UTC</t>
  </si>
  <si>
    <t>SP46LE</t>
  </si>
  <si>
    <t>2025-07-06 12:25:01 UTC</t>
  </si>
  <si>
    <t>GU8 5QQ</t>
  </si>
  <si>
    <t>2025-07-06 12:27:03 UTC</t>
  </si>
  <si>
    <t>bh153hx</t>
  </si>
  <si>
    <t>2025-07-06 12:31:51 UTC</t>
  </si>
  <si>
    <t>Se154hg</t>
  </si>
  <si>
    <t>2025-07-06 12:32:02 UTC</t>
  </si>
  <si>
    <t>OX12 9pt</t>
  </si>
  <si>
    <t>2025-07-06 12:33:11 UTC</t>
  </si>
  <si>
    <t>GU4 7NF</t>
  </si>
  <si>
    <t>2025-07-06 12:34:29 UTC</t>
  </si>
  <si>
    <t>OL6 7EX</t>
  </si>
  <si>
    <t>2025-07-06 12:40:32 UTC</t>
  </si>
  <si>
    <t>2025-07-06 15:18:15 UTC</t>
  </si>
  <si>
    <t>NR21 8NZ</t>
  </si>
  <si>
    <t>2025-07-06 12:42:13 UTC</t>
  </si>
  <si>
    <t>2025-07-06 12:42:29 UTC</t>
  </si>
  <si>
    <t>BS5 7NN</t>
  </si>
  <si>
    <t>2025-07-06 12:45:55 UTC</t>
  </si>
  <si>
    <t>CW98SL</t>
  </si>
  <si>
    <t>2025-07-06 12:47:33 UTC</t>
  </si>
  <si>
    <t>PO6 2AN</t>
  </si>
  <si>
    <t>2025-07-06 12:49:13 UTC</t>
  </si>
  <si>
    <t>NR4 6PN</t>
  </si>
  <si>
    <t>2025-07-06 12:51:50 UTC</t>
  </si>
  <si>
    <t>2025-07-06 12:53:14 UTC</t>
  </si>
  <si>
    <t>NP4 5DH</t>
  </si>
  <si>
    <t>2025-07-06 13:00:53 UTC</t>
  </si>
  <si>
    <t>2025-07-06 13:12:01 UTC</t>
  </si>
  <si>
    <t>CA14 4DB</t>
  </si>
  <si>
    <t>2025-07-06 13:13:11 UTC</t>
  </si>
  <si>
    <t>BH15 3HX</t>
  </si>
  <si>
    <t>2025-07-06 13:19:13 UTC</t>
  </si>
  <si>
    <t>LE4 0AW</t>
  </si>
  <si>
    <t>2025-07-06 13:21:56 UTC</t>
  </si>
  <si>
    <t>LS175EZ</t>
  </si>
  <si>
    <t>2025-07-06 13:31:02 UTC</t>
  </si>
  <si>
    <t>CH4 8AQ</t>
  </si>
  <si>
    <t>2025-07-06 13:38:47 UTC</t>
  </si>
  <si>
    <t>De561sb</t>
  </si>
  <si>
    <t>2025-07-06 13:42:38 UTC</t>
  </si>
  <si>
    <t>SN4 9DG</t>
  </si>
  <si>
    <t>2025-07-06 13:46:11 UTC</t>
  </si>
  <si>
    <t>BS22 6DW</t>
  </si>
  <si>
    <t>2025-07-06 13:47:45 UTC</t>
  </si>
  <si>
    <t>2025-07-06 13:47:50 UTC</t>
  </si>
  <si>
    <t>2025-07-06 13:51:02 UTC</t>
  </si>
  <si>
    <t>NN9 6SY</t>
  </si>
  <si>
    <t>2025-07-06 13:53:15 UTC</t>
  </si>
  <si>
    <t>KY4 8lq</t>
  </si>
  <si>
    <t>2025-07-06 13:54:29 UTC</t>
  </si>
  <si>
    <t>2025-07-14 17:50:58 UTC</t>
  </si>
  <si>
    <t>KY4 8LQ</t>
  </si>
  <si>
    <t>2025-07-06 13:58:55 UTC</t>
  </si>
  <si>
    <t>UB10 9DJ</t>
  </si>
  <si>
    <t>2025-07-06 13:59:27 UTC</t>
  </si>
  <si>
    <t>BS43HT</t>
  </si>
  <si>
    <t>2025-07-06 14:00:42 UTC</t>
  </si>
  <si>
    <t>sl6 6hs</t>
  </si>
  <si>
    <t>2025-07-06 14:00:49 UTC</t>
  </si>
  <si>
    <t>TN163SH</t>
  </si>
  <si>
    <t>2025-07-06 14:00:57 UTC</t>
  </si>
  <si>
    <t>Rh80ae</t>
  </si>
  <si>
    <t>2025-07-06 14:02:18 UTC</t>
  </si>
  <si>
    <t>2025-07-06 14:05:05 UTC</t>
  </si>
  <si>
    <t>BS15 3PT</t>
  </si>
  <si>
    <t>2025-07-06 14:09:41 UTC</t>
  </si>
  <si>
    <t>2025-07-16 20:38:17 UTC</t>
  </si>
  <si>
    <t>HP21 8RR</t>
  </si>
  <si>
    <t>2025-07-06 14:10:10 UTC</t>
  </si>
  <si>
    <t>b8 2ag</t>
  </si>
  <si>
    <t>2025-07-06 14:11:04 UTC</t>
  </si>
  <si>
    <t>2025-07-06 14:16:23 UTC</t>
  </si>
  <si>
    <t>Wa5 1da</t>
  </si>
  <si>
    <t>2025-07-06 14:19:09 UTC</t>
  </si>
  <si>
    <t>BB1 1TG</t>
  </si>
  <si>
    <t>2025-07-06 14:21:29 UTC</t>
  </si>
  <si>
    <t>2025-07-09 14:43:57 UTC</t>
  </si>
  <si>
    <t>HA2 6DE</t>
  </si>
  <si>
    <t>2025-07-06 14:27:30 UTC</t>
  </si>
  <si>
    <t>SL6 8NZ</t>
  </si>
  <si>
    <t>2025-07-06 14:27:41 UTC</t>
  </si>
  <si>
    <t>2025-07-06 14:32:08 UTC</t>
  </si>
  <si>
    <t>B296LF</t>
  </si>
  <si>
    <t>2025-07-06 14:34:43 UTC</t>
  </si>
  <si>
    <t xml:space="preserve">Da99hz </t>
  </si>
  <si>
    <t>2025-07-06 14:35:55 UTC</t>
  </si>
  <si>
    <t>GU28 0DS</t>
  </si>
  <si>
    <t>2025-07-06 14:37:17 UTC</t>
  </si>
  <si>
    <t>S61 3SE</t>
  </si>
  <si>
    <t>2025-07-06 14:38:01 UTC</t>
  </si>
  <si>
    <t>S2 1WT</t>
  </si>
  <si>
    <t>2025-07-06 14:38:43 UTC</t>
  </si>
  <si>
    <t>CH658BP</t>
  </si>
  <si>
    <t>2025-07-06 14:39:37 UTC</t>
  </si>
  <si>
    <t>2025-07-06 14:43:53 UTC</t>
  </si>
  <si>
    <t>SP116TY</t>
  </si>
  <si>
    <t>2025-07-06 14:51:41 UTC</t>
  </si>
  <si>
    <t>GL20 7EJ</t>
  </si>
  <si>
    <t>2025-07-06 15:01:21 UTC</t>
  </si>
  <si>
    <t>2025-07-06 15:02:29 UTC</t>
  </si>
  <si>
    <t>2025-07-11 07:21:00 UTC</t>
  </si>
  <si>
    <t>BN21 4NS</t>
  </si>
  <si>
    <t>2025-07-06 15:02:48 UTC</t>
  </si>
  <si>
    <t>NN17 2UU</t>
  </si>
  <si>
    <t>2025-07-06 15:08:30 UTC</t>
  </si>
  <si>
    <t>2025-07-15 20:14:16 UTC</t>
  </si>
  <si>
    <t>CV10 9AN</t>
  </si>
  <si>
    <t>2025-07-06 15:08:43 UTC</t>
  </si>
  <si>
    <t>2025-07-06 15:08:47 UTC</t>
  </si>
  <si>
    <t>TS17 0GG</t>
  </si>
  <si>
    <t>2025-07-06 15:09:51 UTC</t>
  </si>
  <si>
    <t>CH60 9HU</t>
  </si>
  <si>
    <t>2025-07-06 15:10:28 UTC</t>
  </si>
  <si>
    <t>2025-07-06 15:10:53 UTC</t>
  </si>
  <si>
    <t>SO50 7PD</t>
  </si>
  <si>
    <t>2025-07-06 15:11:22 UTC</t>
  </si>
  <si>
    <t>2025-07-06 15:15:02 UTC</t>
  </si>
  <si>
    <t>TR11 4SR</t>
  </si>
  <si>
    <t>2025-07-06 15:15:06 UTC</t>
  </si>
  <si>
    <t>BD4 0DD</t>
  </si>
  <si>
    <t>2025-07-06 15:15:24 UTC</t>
  </si>
  <si>
    <t>2025-07-06 15:15:38 UTC</t>
  </si>
  <si>
    <t>EN10 7AH</t>
  </si>
  <si>
    <t>2025-07-06 15:16:15 UTC</t>
  </si>
  <si>
    <t>OL7 0HF</t>
  </si>
  <si>
    <t>2025-07-06 15:16:36 UTC</t>
  </si>
  <si>
    <t>TF1 6AY</t>
  </si>
  <si>
    <t>2025-07-06 15:18:39 UTC</t>
  </si>
  <si>
    <t>2025-07-06 15:18:58 UTC</t>
  </si>
  <si>
    <t>B170PD</t>
  </si>
  <si>
    <t>2025-07-06 15:20:02 UTC</t>
  </si>
  <si>
    <t>CW5 6HG</t>
  </si>
  <si>
    <t>2025-07-06 15:20:36 UTC</t>
  </si>
  <si>
    <t>2025-07-06 15:22:10 UTC</t>
  </si>
  <si>
    <t>RG8 8lq</t>
  </si>
  <si>
    <t>2025-07-06 15:23:33 UTC</t>
  </si>
  <si>
    <t>BR7 5HT</t>
  </si>
  <si>
    <t>2025-07-06 15:32:30 UTC</t>
  </si>
  <si>
    <t>S72 7AB</t>
  </si>
  <si>
    <t>2025-07-06 15:34:44 UTC</t>
  </si>
  <si>
    <t>2025-07-06 15:39:29 UTC</t>
  </si>
  <si>
    <t xml:space="preserve">NP13 1NE </t>
  </si>
  <si>
    <t>2025-07-06 15:41:27 UTC</t>
  </si>
  <si>
    <t>NE31 1FA</t>
  </si>
  <si>
    <t>2025-07-06 15:45:10 UTC</t>
  </si>
  <si>
    <t>KT19 8AA</t>
  </si>
  <si>
    <t>2025-07-06 15:49:36 UTC</t>
  </si>
  <si>
    <t>Ng32 3qq</t>
  </si>
  <si>
    <t>2025-07-06 15:51:21 UTC</t>
  </si>
  <si>
    <t>Lu63tt</t>
  </si>
  <si>
    <t>2025-07-06 15:54:01 UTC</t>
  </si>
  <si>
    <t>RG91EF</t>
  </si>
  <si>
    <t>2025-07-06 15:54:34 UTC</t>
  </si>
  <si>
    <t>2025-07-06 15:57:19 UTC</t>
  </si>
  <si>
    <t>LE17 5LT</t>
  </si>
  <si>
    <t>2025-07-06 15:57:54 UTC</t>
  </si>
  <si>
    <t>CT2 8DR</t>
  </si>
  <si>
    <t>RG19 4RE</t>
  </si>
  <si>
    <t>2025-07-06 16:04:02 UTC</t>
  </si>
  <si>
    <t>GU11LH</t>
  </si>
  <si>
    <t>2025-07-06 16:05:50 UTC</t>
  </si>
  <si>
    <t>BD4 8DW</t>
  </si>
  <si>
    <t>2025-07-06 16:06:53 UTC</t>
  </si>
  <si>
    <t>SG12 7HN</t>
  </si>
  <si>
    <t>2025-07-06 16:07:22 UTC</t>
  </si>
  <si>
    <t>Wr1 1pr</t>
  </si>
  <si>
    <t>2025-07-06 16:08:13 UTC</t>
  </si>
  <si>
    <t>SO50 8HF</t>
  </si>
  <si>
    <t>2025-07-06 16:08:37 UTC</t>
  </si>
  <si>
    <t>TN39 3DB</t>
  </si>
  <si>
    <t>2025-07-06 16:09:17 UTC</t>
  </si>
  <si>
    <t>2025-07-06 16:10:27 UTC</t>
  </si>
  <si>
    <t>S20 1EW</t>
  </si>
  <si>
    <t>2025-07-06 16:11:41 UTC</t>
  </si>
  <si>
    <t>BN43 5RZ</t>
  </si>
  <si>
    <t>2025-07-06 16:18:33 UTC</t>
  </si>
  <si>
    <t>ST9 9LP</t>
  </si>
  <si>
    <t>2025-07-06 16:19:39 UTC</t>
  </si>
  <si>
    <t>DL7 9TH</t>
  </si>
  <si>
    <t>2025-07-06 16:23:50 UTC</t>
  </si>
  <si>
    <t>WV11 3nu</t>
  </si>
  <si>
    <t>2025-07-06 16:28:59 UTC</t>
  </si>
  <si>
    <t>PE30 2ED</t>
  </si>
  <si>
    <t>2025-07-06 16:29:27 UTC</t>
  </si>
  <si>
    <t>So402gn</t>
  </si>
  <si>
    <t>2025-07-06 16:30:39 UTC</t>
  </si>
  <si>
    <t xml:space="preserve">Cb21 6dj </t>
  </si>
  <si>
    <t>2025-07-06 16:31:14 UTC</t>
  </si>
  <si>
    <t>2025-07-06 16:34:06 UTC</t>
  </si>
  <si>
    <t>Cb223lh</t>
  </si>
  <si>
    <t>2025-07-06 16:40:22 UTC</t>
  </si>
  <si>
    <t>cw8 4xu</t>
  </si>
  <si>
    <t>2025-07-06 16:44:11 UTC</t>
  </si>
  <si>
    <t xml:space="preserve">EN10 7HX </t>
  </si>
  <si>
    <t>2025-07-06 16:49:49 UTC</t>
  </si>
  <si>
    <t>CH2 1BZ</t>
  </si>
  <si>
    <t>2025-07-06 16:50:27 UTC</t>
  </si>
  <si>
    <t>DY5 3AG</t>
  </si>
  <si>
    <t>2025-07-06 16:52:49 UTC</t>
  </si>
  <si>
    <t>2025-07-17 19:15:38 UTC</t>
  </si>
  <si>
    <t>IG1 4HG</t>
  </si>
  <si>
    <t>2025-07-06 16:53:47 UTC</t>
  </si>
  <si>
    <t>RM1 4LL</t>
  </si>
  <si>
    <t>2025-07-06 16:57:26 UTC</t>
  </si>
  <si>
    <t>2025-07-06 16:59:15 UTC</t>
  </si>
  <si>
    <t>Ox16 4fa</t>
  </si>
  <si>
    <t>2025-07-06 17:02:04 UTC</t>
  </si>
  <si>
    <t>CB30UH</t>
  </si>
  <si>
    <t>2025-07-06 17:04:54 UTC</t>
  </si>
  <si>
    <t>TN18 4DX</t>
  </si>
  <si>
    <t>2025-07-06 17:08:48 UTC</t>
  </si>
  <si>
    <t xml:space="preserve">RG23 8es </t>
  </si>
  <si>
    <t>2025-07-06 17:15:56 UTC</t>
  </si>
  <si>
    <t>Bd95qe</t>
  </si>
  <si>
    <t>2025-07-06 17:22:07 UTC</t>
  </si>
  <si>
    <t xml:space="preserve">Rg 12 9HH </t>
  </si>
  <si>
    <t>2025-07-06 17:22:40 UTC</t>
  </si>
  <si>
    <t>LS27 9QZ</t>
  </si>
  <si>
    <t>2025-07-06 17:25:40 UTC</t>
  </si>
  <si>
    <t xml:space="preserve">PE12LH </t>
  </si>
  <si>
    <t>2025-07-06 17:25:59 UTC</t>
  </si>
  <si>
    <t>HA7 1GD</t>
  </si>
  <si>
    <t>2025-07-06 17:26:34 UTC</t>
  </si>
  <si>
    <t>DE14 3AT</t>
  </si>
  <si>
    <t>2025-07-06 17:30:13 UTC</t>
  </si>
  <si>
    <t>KT16 8AS</t>
  </si>
  <si>
    <t>2025-07-06 17:31:32 UTC</t>
  </si>
  <si>
    <t>RG5 3EN</t>
  </si>
  <si>
    <t>2025-07-06 17:33:25 UTC</t>
  </si>
  <si>
    <t>DE3 0HB</t>
  </si>
  <si>
    <t>2025-07-06 17:34:14 UTC</t>
  </si>
  <si>
    <t>CT16 3HB</t>
  </si>
  <si>
    <t>2025-07-06 17:37:00 UTC</t>
  </si>
  <si>
    <t>2025-07-06 17:40:34 UTC</t>
  </si>
  <si>
    <t>HP21 7FZ</t>
  </si>
  <si>
    <t>2025-07-06 17:41:51 UTC</t>
  </si>
  <si>
    <t>GU12 4NQ</t>
  </si>
  <si>
    <t>2025-07-06 17:45:02 UTC</t>
  </si>
  <si>
    <t>w2 6de</t>
  </si>
  <si>
    <t>2025-07-06 17:46:20 UTC</t>
  </si>
  <si>
    <t>ST16 1TS</t>
  </si>
  <si>
    <t>2025-07-06 17:47:28 UTC</t>
  </si>
  <si>
    <t>BH16 6BP</t>
  </si>
  <si>
    <t>2025-07-06 17:48:52 UTC</t>
  </si>
  <si>
    <t>Co156ag</t>
  </si>
  <si>
    <t>2025-07-06 17:51:30 UTC</t>
  </si>
  <si>
    <t>Bn27 3dd</t>
  </si>
  <si>
    <t>2025-07-06 17:54:34 UTC</t>
  </si>
  <si>
    <t>2025-07-06 17:55:11 UTC</t>
  </si>
  <si>
    <t>ME7 3LB</t>
  </si>
  <si>
    <t>2025-07-06 18:07:19 UTC</t>
  </si>
  <si>
    <t>BS31 2PS</t>
  </si>
  <si>
    <t>2025-07-06 18:09:20 UTC</t>
  </si>
  <si>
    <t>TN39 4EN</t>
  </si>
  <si>
    <t>2025-07-06 18:10:09 UTC</t>
  </si>
  <si>
    <t xml:space="preserve">CB24 5NN </t>
  </si>
  <si>
    <t>2025-07-06 18:11:18 UTC</t>
  </si>
  <si>
    <t>DN19 7DL</t>
  </si>
  <si>
    <t>2025-07-06 18:11:21 UTC</t>
  </si>
  <si>
    <t>Bh31 7pb</t>
  </si>
  <si>
    <t>2025-07-06 18:17:13 UTC</t>
  </si>
  <si>
    <t>Cb43rx</t>
  </si>
  <si>
    <t>2025-07-06 18:21:17 UTC</t>
  </si>
  <si>
    <t xml:space="preserve">SO15 5HG </t>
  </si>
  <si>
    <t>2025-07-06 18:21:54 UTC</t>
  </si>
  <si>
    <t>Np25 5dt</t>
  </si>
  <si>
    <t>2025-07-06 18:22:30 UTC</t>
  </si>
  <si>
    <t>2025-07-06 18:24:33 UTC</t>
  </si>
  <si>
    <t>BN1 7ET</t>
  </si>
  <si>
    <t>2025-07-06 18:25:58 UTC</t>
  </si>
  <si>
    <t>rg54eq</t>
  </si>
  <si>
    <t>2025-07-06 18:26:31 UTC</t>
  </si>
  <si>
    <t>N2 9NR</t>
  </si>
  <si>
    <t>2025-07-06 18:32:57 UTC</t>
  </si>
  <si>
    <t>CT14 9PD</t>
  </si>
  <si>
    <t>2025-07-06 18:37:14 UTC</t>
  </si>
  <si>
    <t>2025-07-06 18:38:12 UTC</t>
  </si>
  <si>
    <t>DA1 5TD</t>
  </si>
  <si>
    <t>2025-07-06 18:42:23 UTC</t>
  </si>
  <si>
    <t>OX28 5FQ</t>
  </si>
  <si>
    <t>2025-07-06 18:44:32 UTC</t>
  </si>
  <si>
    <t>Gu29rw</t>
  </si>
  <si>
    <t>2025-07-06 18:46:25 UTC</t>
  </si>
  <si>
    <t>ne40 3ng</t>
  </si>
  <si>
    <t>2025-07-06 18:51:07 UTC</t>
  </si>
  <si>
    <t>2025-07-06 18:53:04 UTC</t>
  </si>
  <si>
    <t>2025-07-06 18:55:23 UTC</t>
  </si>
  <si>
    <t>BR2 9LB</t>
  </si>
  <si>
    <t>2025-07-06 18:56:56 UTC</t>
  </si>
  <si>
    <t>Tn330gf</t>
  </si>
  <si>
    <t>2025-07-06 18:57:14 UTC</t>
  </si>
  <si>
    <t xml:space="preserve">PE111NT </t>
  </si>
  <si>
    <t>2025-07-06 18:57:32 UTC</t>
  </si>
  <si>
    <t>2025-07-06 18:58:22 UTC</t>
  </si>
  <si>
    <t>DD8 1BZ</t>
  </si>
  <si>
    <t>2025-07-06 18:58:30 UTC</t>
  </si>
  <si>
    <t>CF336NB</t>
  </si>
  <si>
    <t>2025-07-06 19:00:40 UTC</t>
  </si>
  <si>
    <t>SE6 2AS</t>
  </si>
  <si>
    <t>2025-07-06 19:02:20 UTC</t>
  </si>
  <si>
    <t>Yo422np</t>
  </si>
  <si>
    <t>2025-07-06 19:02:50 UTC</t>
  </si>
  <si>
    <t>N13 5JJ</t>
  </si>
  <si>
    <t>2025-07-06 19:04:10 UTC</t>
  </si>
  <si>
    <t xml:space="preserve">De117af </t>
  </si>
  <si>
    <t>2025-07-06 19:05:08 UTC</t>
  </si>
  <si>
    <t>Po62rn</t>
  </si>
  <si>
    <t>2025-07-06 19:06:37 UTC</t>
  </si>
  <si>
    <t>2025-07-14 17:58:21 UTC</t>
  </si>
  <si>
    <t xml:space="preserve">DA15 9BS </t>
  </si>
  <si>
    <t>2025-07-06 19:07:34 UTC</t>
  </si>
  <si>
    <t xml:space="preserve">Cv4 8bw </t>
  </si>
  <si>
    <t>2025-07-06 19:08:33 UTC</t>
  </si>
  <si>
    <t>2025-07-06 19:09:27 UTC</t>
  </si>
  <si>
    <t>2025-07-06 19:09:32 UTC</t>
  </si>
  <si>
    <t>HP189GP</t>
  </si>
  <si>
    <t>2025-07-06 19:10:29 UTC</t>
  </si>
  <si>
    <t>OL16 3JT</t>
  </si>
  <si>
    <t>2025-07-06 19:15:09 UTC</t>
  </si>
  <si>
    <t>2025-07-06 19:15:45 UTC</t>
  </si>
  <si>
    <t>Sl72sq</t>
  </si>
  <si>
    <t>2025-07-06 19:21:24 UTC</t>
  </si>
  <si>
    <t>BA11 1DS</t>
  </si>
  <si>
    <t>2025-07-06 19:23:06 UTC</t>
  </si>
  <si>
    <t>TW20 8lp</t>
  </si>
  <si>
    <t>2025-07-06 19:23:54 UTC</t>
  </si>
  <si>
    <t>DE55 2LG</t>
  </si>
  <si>
    <t>2025-07-06 19:24:28 UTC</t>
  </si>
  <si>
    <t>2025-07-06 19:24:44 UTC</t>
  </si>
  <si>
    <t>PE28 2UB</t>
  </si>
  <si>
    <t>2025-07-06 19:24:49 UTC</t>
  </si>
  <si>
    <t>2025-07-06 19:26:55 UTC</t>
  </si>
  <si>
    <t>BA4 6JP</t>
  </si>
  <si>
    <t>2025-07-06 19:28:57 UTC</t>
  </si>
  <si>
    <t>2025-07-07 16:45:45 UTC</t>
  </si>
  <si>
    <t>Gu10 3HD</t>
  </si>
  <si>
    <t>2025-07-06 19:29:31 UTC</t>
  </si>
  <si>
    <t>DE22 1BU</t>
  </si>
  <si>
    <t>2025-07-06 19:30:24 UTC</t>
  </si>
  <si>
    <t>2025-07-06 19:37:59 UTC</t>
  </si>
  <si>
    <t>2025-07-06 19:57:34 UTC</t>
  </si>
  <si>
    <t>kt3 4ly</t>
  </si>
  <si>
    <t>2025-07-06 19:41:55 UTC</t>
  </si>
  <si>
    <t>NG12 3NY</t>
  </si>
  <si>
    <t>2025-07-06 19:43:49 UTC</t>
  </si>
  <si>
    <t>Tn13 3ue</t>
  </si>
  <si>
    <t>2025-07-06 19:46:30 UTC</t>
  </si>
  <si>
    <t>2025-07-06 19:52:08 UTC</t>
  </si>
  <si>
    <t>CR3 5LF</t>
  </si>
  <si>
    <t>2025-07-06 19:53:58 UTC</t>
  </si>
  <si>
    <t>Cr0 8ap</t>
  </si>
  <si>
    <t>2025-07-06 19:56:43 UTC</t>
  </si>
  <si>
    <t>RH19 3EN</t>
  </si>
  <si>
    <t>2025-07-06 19:57:40 UTC</t>
  </si>
  <si>
    <t>DE22 2HN</t>
  </si>
  <si>
    <t>2025-07-06 19:58:53 UTC</t>
  </si>
  <si>
    <t xml:space="preserve">Le15 7pl </t>
  </si>
  <si>
    <t>2025-07-06 20:00:31 UTC</t>
  </si>
  <si>
    <t>LS7 3DE</t>
  </si>
  <si>
    <t>2025-07-06 20:01:12 UTC</t>
  </si>
  <si>
    <t>LD71EY</t>
  </si>
  <si>
    <t>2025-07-06 20:05:15 UTC</t>
  </si>
  <si>
    <t>rg54nq</t>
  </si>
  <si>
    <t>2025-07-06 20:06:55 UTC</t>
  </si>
  <si>
    <t>BH23 5AY</t>
  </si>
  <si>
    <t>2025-07-06 20:09:22 UTC</t>
  </si>
  <si>
    <t>ba2 1db</t>
  </si>
  <si>
    <t>2025-07-06 20:12:06 UTC</t>
  </si>
  <si>
    <t>2025-07-06 20:16:53 UTC</t>
  </si>
  <si>
    <t xml:space="preserve">Eh22 3fs </t>
  </si>
  <si>
    <t>2025-07-06 20:22:31 UTC</t>
  </si>
  <si>
    <t xml:space="preserve">Hp2 7qe </t>
  </si>
  <si>
    <t>2025-07-06 20:24:09 UTC</t>
  </si>
  <si>
    <t>Tw31bh</t>
  </si>
  <si>
    <t>2025-07-06 20:25:16 UTC</t>
  </si>
  <si>
    <t>Pl14 3wl</t>
  </si>
  <si>
    <t>2025-07-06 20:27:10 UTC</t>
  </si>
  <si>
    <t>2025-07-06 20:28:03 UTC</t>
  </si>
  <si>
    <t>CF32 9AZ</t>
  </si>
  <si>
    <t>2025-07-06 20:29:15 UTC</t>
  </si>
  <si>
    <t>2025-07-06 20:33:29 UTC</t>
  </si>
  <si>
    <t>L20 3ap</t>
  </si>
  <si>
    <t>2025-07-06 20:39:23 UTC</t>
  </si>
  <si>
    <t>Le77qa</t>
  </si>
  <si>
    <t>2025-07-06 20:41:14 UTC</t>
  </si>
  <si>
    <t>Lu20tr</t>
  </si>
  <si>
    <t>2025-07-06 20:41:34 UTC</t>
  </si>
  <si>
    <t>2025-07-06 20:42:29 UTC</t>
  </si>
  <si>
    <t>CR0 6HQ</t>
  </si>
  <si>
    <t>2025-07-06 20:44:30 UTC</t>
  </si>
  <si>
    <t>Rh107Fl</t>
  </si>
  <si>
    <t>2025-07-06 20:45:57 UTC</t>
  </si>
  <si>
    <t>G12 0QH</t>
  </si>
  <si>
    <t>2025-07-06 20:53:36 UTC</t>
  </si>
  <si>
    <t>ME14 5BD</t>
  </si>
  <si>
    <t>2025-07-06 20:55:34 UTC</t>
  </si>
  <si>
    <t>E6 5JR</t>
  </si>
  <si>
    <t>2025-07-06 20:56:39 UTC</t>
  </si>
  <si>
    <t>2025-07-06 20:57:13 UTC</t>
  </si>
  <si>
    <t>NP19 0AP</t>
  </si>
  <si>
    <t>2025-07-06 20:58:35 UTC</t>
  </si>
  <si>
    <t>KT199BJ</t>
  </si>
  <si>
    <t>2025-07-06 21:05:16 UTC</t>
  </si>
  <si>
    <t>2025-07-06 21:10:57 UTC</t>
  </si>
  <si>
    <t>NR18 9TS</t>
  </si>
  <si>
    <t>2025-07-06 21:17:32 UTC</t>
  </si>
  <si>
    <t>CM31JL</t>
  </si>
  <si>
    <t>2025-07-06 21:19:17 UTC</t>
  </si>
  <si>
    <t>ME14 2RA</t>
  </si>
  <si>
    <t>2025-07-06 21:22:21 UTC</t>
  </si>
  <si>
    <t>N1 0ts</t>
  </si>
  <si>
    <t>2025-07-06 21:28:56 UTC</t>
  </si>
  <si>
    <t xml:space="preserve">SE10 0SZ </t>
  </si>
  <si>
    <t>2025-07-06 21:30:24 UTC</t>
  </si>
  <si>
    <t>EH28 8AE</t>
  </si>
  <si>
    <t>2025-07-06 21:35:32 UTC</t>
  </si>
  <si>
    <t>EH54 6EZ</t>
  </si>
  <si>
    <t>2025-07-06 21:35:37 UTC</t>
  </si>
  <si>
    <t>GU16 6GR</t>
  </si>
  <si>
    <t>2025-07-06 21:44:04 UTC</t>
  </si>
  <si>
    <t>WD187DE</t>
  </si>
  <si>
    <t>2025-07-06 21:44:38 UTC</t>
  </si>
  <si>
    <t>Le125ja</t>
  </si>
  <si>
    <t>2025-07-06 21:49:57 UTC</t>
  </si>
  <si>
    <t xml:space="preserve">TW12 2UJ </t>
  </si>
  <si>
    <t>2025-07-06 21:55:04 UTC</t>
  </si>
  <si>
    <t>RH11 7UE</t>
  </si>
  <si>
    <t>2025-07-06 22:05:40 UTC</t>
  </si>
  <si>
    <t>MK41 7UJ</t>
  </si>
  <si>
    <t>2025-07-06 22:06:19 UTC</t>
  </si>
  <si>
    <t>2025-07-06 22:16:40 UTC</t>
  </si>
  <si>
    <t>Ne61 6fe</t>
  </si>
  <si>
    <t>2025-07-06 22:27:57 UTC</t>
  </si>
  <si>
    <t>CV5 9EG</t>
  </si>
  <si>
    <t>2025-07-06 22:31:58 UTC</t>
  </si>
  <si>
    <t>BN6 9QQ</t>
  </si>
  <si>
    <t>2025-07-06 22:40:26 UTC</t>
  </si>
  <si>
    <t>Sk3 8un</t>
  </si>
  <si>
    <t>2025-07-06 22:50:23 UTC</t>
  </si>
  <si>
    <t>SG11JS</t>
  </si>
  <si>
    <t>2025-07-06 23:08:41 UTC</t>
  </si>
  <si>
    <t>NE31 1XP</t>
  </si>
  <si>
    <t>2025-07-06 23:42:55 UTC</t>
  </si>
  <si>
    <t>N9 0QG</t>
  </si>
  <si>
    <t>2025-07-06 23:59:20 UTC</t>
  </si>
  <si>
    <t>DA11 8FH</t>
  </si>
  <si>
    <t>2025-07-07 04:03:53 UTC</t>
  </si>
  <si>
    <t>OX3 9NY</t>
  </si>
  <si>
    <t>2025-07-07 04:17:20 UTC</t>
  </si>
  <si>
    <t>2025-07-07 05:05:33 UTC</t>
  </si>
  <si>
    <t>2025-07-07 05:30:09 UTC</t>
  </si>
  <si>
    <t>ME5 9HF</t>
  </si>
  <si>
    <t>2025-07-07 05:11:54 UTC</t>
  </si>
  <si>
    <t>EX226FQ</t>
  </si>
  <si>
    <t>2025-07-07 05:26:02 UTC</t>
  </si>
  <si>
    <t>LS209LF</t>
  </si>
  <si>
    <t>2025-07-07 05:42:06 UTC</t>
  </si>
  <si>
    <t>PO16 0TD</t>
  </si>
  <si>
    <t>2025-07-07 05:42:36 UTC</t>
  </si>
  <si>
    <t xml:space="preserve">Ng4 2gp </t>
  </si>
  <si>
    <t>2025-07-07 05:49:30 UTC</t>
  </si>
  <si>
    <t>CW5 7NX</t>
  </si>
  <si>
    <t>2025-07-07 05:55:56 UTC</t>
  </si>
  <si>
    <t>CB23 8EP</t>
  </si>
  <si>
    <t>2025-07-07 05:56:29 UTC</t>
  </si>
  <si>
    <t>AL5 1JL</t>
  </si>
  <si>
    <t>2025-07-07 06:01:51 UTC</t>
  </si>
  <si>
    <t xml:space="preserve">MK41 8AP </t>
  </si>
  <si>
    <t>2025-07-07 06:01:57 UTC</t>
  </si>
  <si>
    <t>CV37 0LD</t>
  </si>
  <si>
    <t>2025-07-07 06:29:15 UTC</t>
  </si>
  <si>
    <t>DA7 4QB</t>
  </si>
  <si>
    <t>2025-07-07 06:29:46 UTC</t>
  </si>
  <si>
    <t xml:space="preserve">Sn84yp </t>
  </si>
  <si>
    <t>2025-07-07 06:30:09 UTC</t>
  </si>
  <si>
    <t>2025-07-07 06:32:57 UTC</t>
  </si>
  <si>
    <t>Nr50uh</t>
  </si>
  <si>
    <t>2025-07-07 06:33:17 UTC</t>
  </si>
  <si>
    <t xml:space="preserve">FK14 7EB </t>
  </si>
  <si>
    <t>2025-07-07 06:36:57 UTC</t>
  </si>
  <si>
    <t>M27 8GF</t>
  </si>
  <si>
    <t>2025-07-07 06:39:36 UTC</t>
  </si>
  <si>
    <t>da14 6fa</t>
  </si>
  <si>
    <t>2025-07-07 06:41:06 UTC</t>
  </si>
  <si>
    <t xml:space="preserve">SL37HX </t>
  </si>
  <si>
    <t>2025-07-07 06:44:16 UTC</t>
  </si>
  <si>
    <t>SW15 6JW</t>
  </si>
  <si>
    <t>2025-07-07 06:44:43 UTC</t>
  </si>
  <si>
    <t>2025-07-07 07:02:54 UTC</t>
  </si>
  <si>
    <t>se232rq</t>
  </si>
  <si>
    <t>2025-07-07 07:03:29 UTC</t>
  </si>
  <si>
    <t>RM10 8AY</t>
  </si>
  <si>
    <t>2025-07-07 07:05:16 UTC</t>
  </si>
  <si>
    <t>2025-07-07 07:10:53 UTC</t>
  </si>
  <si>
    <t>BA12 8NJ</t>
  </si>
  <si>
    <t>2025-07-07 07:11:19 UTC</t>
  </si>
  <si>
    <t>SS165PS</t>
  </si>
  <si>
    <t>2025-07-07 07:12:17 UTC</t>
  </si>
  <si>
    <t>SE232RQ</t>
  </si>
  <si>
    <t>2025-07-07 07:14:16 UTC</t>
  </si>
  <si>
    <t>RG26 3SG</t>
  </si>
  <si>
    <t>2025-07-07 07:16:29 UTC</t>
  </si>
  <si>
    <t>e33ll</t>
  </si>
  <si>
    <t>2025-07-07 07:24:34 UTC</t>
  </si>
  <si>
    <t>WS13 8GW</t>
  </si>
  <si>
    <t>2025-07-07 07:26:52 UTC</t>
  </si>
  <si>
    <t>IP3 8HF</t>
  </si>
  <si>
    <t>2025-07-07 07:31:53 UTC</t>
  </si>
  <si>
    <t>Le102jz</t>
  </si>
  <si>
    <t>2025-07-07 07:34:15 UTC</t>
  </si>
  <si>
    <t>N168DF</t>
  </si>
  <si>
    <t>2025-07-07 07:35:24 UTC</t>
  </si>
  <si>
    <t>FK7 9hu</t>
  </si>
  <si>
    <t>2025-07-07 07:45:32 UTC</t>
  </si>
  <si>
    <t>NG12 3TQ</t>
  </si>
  <si>
    <t>2025-07-07 07:48:38 UTC</t>
  </si>
  <si>
    <t>Bs94ad</t>
  </si>
  <si>
    <t>2025-07-07 08:05:09 UTC</t>
  </si>
  <si>
    <t>CH63 3BH</t>
  </si>
  <si>
    <t>2025-07-07 08:08:58 UTC</t>
  </si>
  <si>
    <t>2025-07-07 08:10:40 UTC</t>
  </si>
  <si>
    <t>Wv10 9ue</t>
  </si>
  <si>
    <t>2025-07-07 08:14:37 UTC</t>
  </si>
  <si>
    <t>ws13 8xb</t>
  </si>
  <si>
    <t>2025-07-07 08:15:46 UTC</t>
  </si>
  <si>
    <t>LS17 6ND</t>
  </si>
  <si>
    <t>2025-07-07 08:19:25 UTC</t>
  </si>
  <si>
    <t>GU34 2NL</t>
  </si>
  <si>
    <t>2025-07-07 08:21:15 UTC</t>
  </si>
  <si>
    <t xml:space="preserve">Bh23 3er </t>
  </si>
  <si>
    <t>2025-07-07 08:26:31 UTC</t>
  </si>
  <si>
    <t>G415EU</t>
  </si>
  <si>
    <t>2025-07-07 08:28:21 UTC</t>
  </si>
  <si>
    <t>CV31 2FL</t>
  </si>
  <si>
    <t>2025-07-07 08:29:15 UTC</t>
  </si>
  <si>
    <t>CH49 4LH</t>
  </si>
  <si>
    <t>2025-07-07 08:33:15 UTC</t>
  </si>
  <si>
    <t>co61xa</t>
  </si>
  <si>
    <t>2025-07-07 08:36:01 UTC</t>
  </si>
  <si>
    <t>Cv33 9WL</t>
  </si>
  <si>
    <t>2025-07-07 08:38:32 UTC</t>
  </si>
  <si>
    <t>2025-07-07 08:40:36 UTC</t>
  </si>
  <si>
    <t>CV31 2qg</t>
  </si>
  <si>
    <t>2025-07-07 08:42:38 UTC</t>
  </si>
  <si>
    <t>LS4 2TF</t>
  </si>
  <si>
    <t>2025-07-07 08:48:50 UTC</t>
  </si>
  <si>
    <t>2025-07-07 09:00:18 UTC</t>
  </si>
  <si>
    <t>NR17 2BJ</t>
  </si>
  <si>
    <t>2025-07-07 08:51:33 UTC</t>
  </si>
  <si>
    <t>S6 1UL</t>
  </si>
  <si>
    <t>2025-07-07 08:52:34 UTC</t>
  </si>
  <si>
    <t>2025-07-08 09:08:47 UTC</t>
  </si>
  <si>
    <t>2025-07-07 08:57:27 UTC</t>
  </si>
  <si>
    <t>MK187rr</t>
  </si>
  <si>
    <t>2025-07-07 08:59:43 UTC</t>
  </si>
  <si>
    <t>RH16 4HW</t>
  </si>
  <si>
    <t>2025-07-07 09:00:42 UTC</t>
  </si>
  <si>
    <t>WR9 7PE</t>
  </si>
  <si>
    <t>2025-07-07 09:02:39 UTC</t>
  </si>
  <si>
    <t>IV30 8AH</t>
  </si>
  <si>
    <t>2025-07-07 09:09:40 UTC</t>
  </si>
  <si>
    <t xml:space="preserve">Ky58el </t>
  </si>
  <si>
    <t>2025-07-07 09:09:41 UTC</t>
  </si>
  <si>
    <t>NR4 7JU</t>
  </si>
  <si>
    <t>2025-07-07 09:11:14 UTC</t>
  </si>
  <si>
    <t>NE12 9LS</t>
  </si>
  <si>
    <t>2025-07-07 09:11:15 UTC</t>
  </si>
  <si>
    <t>RG5 4AX</t>
  </si>
  <si>
    <t>2025-07-07 09:11:57 UTC</t>
  </si>
  <si>
    <t xml:space="preserve">CT13 0NG </t>
  </si>
  <si>
    <t>2025-07-07 09:12:45 UTC</t>
  </si>
  <si>
    <t>GU227QN</t>
  </si>
  <si>
    <t>2025-07-07 09:28:53 UTC</t>
  </si>
  <si>
    <t>2025-07-07 09:30:18 UTC</t>
  </si>
  <si>
    <t>PL5 3AT</t>
  </si>
  <si>
    <t>2025-07-07 09:33:45 UTC</t>
  </si>
  <si>
    <t>YO25 3TT</t>
  </si>
  <si>
    <t>2025-07-07 09:33:53 UTC</t>
  </si>
  <si>
    <t>Rg224he</t>
  </si>
  <si>
    <t>2025-07-07 09:39:57 UTC</t>
  </si>
  <si>
    <t>Po14 4ep</t>
  </si>
  <si>
    <t>2025-07-07 09:46:52 UTC</t>
  </si>
  <si>
    <t>BN1 9RU</t>
  </si>
  <si>
    <t>2025-07-07 09:51:43 UTC</t>
  </si>
  <si>
    <t>NG10 5JR</t>
  </si>
  <si>
    <t>2025-07-07 09:53:19 UTC</t>
  </si>
  <si>
    <t>2025-07-07 09:57:34 UTC</t>
  </si>
  <si>
    <t>NR5 0WN</t>
  </si>
  <si>
    <t>2025-07-07 10:07:02 UTC</t>
  </si>
  <si>
    <t>PH3 1FG</t>
  </si>
  <si>
    <t>2025-07-07 10:15:57 UTC</t>
  </si>
  <si>
    <t>SP10 2AB</t>
  </si>
  <si>
    <t>2025-07-07 10:18:59 UTC</t>
  </si>
  <si>
    <t>DE22 2NJ</t>
  </si>
  <si>
    <t>2025-07-07 10:20:08 UTC</t>
  </si>
  <si>
    <t>OX26QA</t>
  </si>
  <si>
    <t>2025-07-07 10:23:49 UTC</t>
  </si>
  <si>
    <t>TW12 3QT</t>
  </si>
  <si>
    <t>2025-07-07 10:24:42 UTC</t>
  </si>
  <si>
    <t>PE302DS</t>
  </si>
  <si>
    <t>2025-07-07 10:25:13 UTC</t>
  </si>
  <si>
    <t>2025-07-07 10:27:45 UTC</t>
  </si>
  <si>
    <t>PE23 5QB</t>
  </si>
  <si>
    <t>2025-07-07 10:28:06 UTC</t>
  </si>
  <si>
    <t>Ls256la</t>
  </si>
  <si>
    <t>2025-07-07 10:30:03 UTC</t>
  </si>
  <si>
    <t>2025-07-07 10:30:18 UTC</t>
  </si>
  <si>
    <t>IG1 4AS</t>
  </si>
  <si>
    <t>2025-07-07 10:35:28 UTC</t>
  </si>
  <si>
    <t>2025-07-07 10:36:42 UTC</t>
  </si>
  <si>
    <t>Hp11 1ax</t>
  </si>
  <si>
    <t>2025-07-07 10:37:06 UTC</t>
  </si>
  <si>
    <t>2025-07-07 10:38:43 UTC</t>
  </si>
  <si>
    <t>SW196DA</t>
  </si>
  <si>
    <t>2025-07-07 10:39:15 UTC</t>
  </si>
  <si>
    <t>ME9 9PH</t>
  </si>
  <si>
    <t>2025-07-07 10:45:40 UTC</t>
  </si>
  <si>
    <t>B79 8UF</t>
  </si>
  <si>
    <t>2025-07-07 10:48:24 UTC</t>
  </si>
  <si>
    <t>bn22 9ph</t>
  </si>
  <si>
    <t>2025-07-07 10:51:27 UTC</t>
  </si>
  <si>
    <t>Da99ph</t>
  </si>
  <si>
    <t>2025-07-07 10:53:46 UTC</t>
  </si>
  <si>
    <t>Co2 9hn</t>
  </si>
  <si>
    <t>2025-07-07 10:55:00 UTC</t>
  </si>
  <si>
    <t>CW9 7QR</t>
  </si>
  <si>
    <t>2025-07-07 10:55:46 UTC</t>
  </si>
  <si>
    <t>SL12NS</t>
  </si>
  <si>
    <t>2025-07-07 11:03:10 UTC</t>
  </si>
  <si>
    <t>BS24 7FD</t>
  </si>
  <si>
    <t>2025-07-07 11:08:44 UTC</t>
  </si>
  <si>
    <t>WD3 3PB</t>
  </si>
  <si>
    <t>2025-07-07 11:11:30 UTC</t>
  </si>
  <si>
    <t>rg41 3al</t>
  </si>
  <si>
    <t>2025-07-07 11:14:48 UTC</t>
  </si>
  <si>
    <t>Bn436pb</t>
  </si>
  <si>
    <t>2025-07-07 11:15:49 UTC</t>
  </si>
  <si>
    <t xml:space="preserve">DN17 2TR </t>
  </si>
  <si>
    <t>2025-07-07 11:17:22 UTC</t>
  </si>
  <si>
    <t>NN12 6NX</t>
  </si>
  <si>
    <t>2025-07-07 11:18:27 UTC</t>
  </si>
  <si>
    <t>Je2 7zz</t>
  </si>
  <si>
    <t>2025-07-07 11:21:30 UTC</t>
  </si>
  <si>
    <t>2025-07-07 11:22:48 UTC</t>
  </si>
  <si>
    <t>RG41 3UB</t>
  </si>
  <si>
    <t>2025-07-07 11:23:43 UTC</t>
  </si>
  <si>
    <t>HA4 7UD</t>
  </si>
  <si>
    <t>2025-07-07 11:38:31 UTC</t>
  </si>
  <si>
    <t>LE129PP</t>
  </si>
  <si>
    <t>2025-07-07 11:42:04 UTC</t>
  </si>
  <si>
    <t>ME9 9SH</t>
  </si>
  <si>
    <t>2025-07-07 11:43:49 UTC</t>
  </si>
  <si>
    <t>DA14 4EX</t>
  </si>
  <si>
    <t>2025-07-07 11:44:17 UTC</t>
  </si>
  <si>
    <t>2025-07-07 11:45:19 UTC</t>
  </si>
  <si>
    <t>NG32HY</t>
  </si>
  <si>
    <t>2025-07-07 11:46:25 UTC</t>
  </si>
  <si>
    <t>Da1 1tz</t>
  </si>
  <si>
    <t>2025-07-07 11:48:03 UTC</t>
  </si>
  <si>
    <t>HP13 7LG</t>
  </si>
  <si>
    <t>2025-07-07 11:55:51 UTC</t>
  </si>
  <si>
    <t>SN14 6EW</t>
  </si>
  <si>
    <t>2025-07-07 11:56:16 UTC</t>
  </si>
  <si>
    <t>OX9 3AE</t>
  </si>
  <si>
    <t>2025-07-07 12:02:55 UTC</t>
  </si>
  <si>
    <t>DN5 7QS</t>
  </si>
  <si>
    <t>2025-07-07 12:03:51 UTC</t>
  </si>
  <si>
    <t>Sy2 6dy</t>
  </si>
  <si>
    <t>2025-07-07 12:11:47 UTC</t>
  </si>
  <si>
    <t>M30 0fz</t>
  </si>
  <si>
    <t>2025-07-07 12:13:02 UTC</t>
  </si>
  <si>
    <t>DN5 7QR</t>
  </si>
  <si>
    <t>2025-07-07 12:13:52 UTC</t>
  </si>
  <si>
    <t>St9 9lz</t>
  </si>
  <si>
    <t>2025-07-07 12:17:01 UTC</t>
  </si>
  <si>
    <t>Hp23 4AR</t>
  </si>
  <si>
    <t>2025-07-07 12:17:28 UTC</t>
  </si>
  <si>
    <t>2025-07-11 15:18:08 UTC</t>
  </si>
  <si>
    <t>2025-07-07 12:28:45 UTC</t>
  </si>
  <si>
    <t>NE35 9HG</t>
  </si>
  <si>
    <t>2025-07-07 12:36:02 UTC</t>
  </si>
  <si>
    <t>Tr15 1rp</t>
  </si>
  <si>
    <t>2025-07-07 12:38:43 UTC</t>
  </si>
  <si>
    <t>MK3 6PX</t>
  </si>
  <si>
    <t>2025-07-07 12:43:07 UTC</t>
  </si>
  <si>
    <t>YO10 4BG</t>
  </si>
  <si>
    <t>2025-07-07 12:43:09 UTC</t>
  </si>
  <si>
    <t>LS14 1AR</t>
  </si>
  <si>
    <t>2025-07-07 12:48:54 UTC</t>
  </si>
  <si>
    <t>S71 4FQ</t>
  </si>
  <si>
    <t>2025-07-07 12:49:22 UTC</t>
  </si>
  <si>
    <t xml:space="preserve">IP24 2GQ </t>
  </si>
  <si>
    <t>2025-07-07 12:50:03 UTC</t>
  </si>
  <si>
    <t xml:space="preserve">M21 0XL </t>
  </si>
  <si>
    <t>2025-07-07 12:50:25 UTC</t>
  </si>
  <si>
    <t>CB19JX</t>
  </si>
  <si>
    <t>2025-07-07 12:54:54 UTC</t>
  </si>
  <si>
    <t>NN15 6FA</t>
  </si>
  <si>
    <t>2025-07-07 13:09:07 UTC</t>
  </si>
  <si>
    <t>Nn12 7rp</t>
  </si>
  <si>
    <t>2025-07-07 13:11:05 UTC</t>
  </si>
  <si>
    <t>EH4 1NE</t>
  </si>
  <si>
    <t>2025-07-07 13:11:07 UTC</t>
  </si>
  <si>
    <t>WA7 6QR</t>
  </si>
  <si>
    <t>2025-07-07 13:23:42 UTC</t>
  </si>
  <si>
    <t>B76 1JJ</t>
  </si>
  <si>
    <t>2025-07-07 13:26:45 UTC</t>
  </si>
  <si>
    <t>Ne28 7hn</t>
  </si>
  <si>
    <t>2025-07-07 13:27:22 UTC</t>
  </si>
  <si>
    <t>G698LH</t>
  </si>
  <si>
    <t>2025-07-07 13:31:08 UTC</t>
  </si>
  <si>
    <t>RG91SB</t>
  </si>
  <si>
    <t>2025-07-07 13:36:07 UTC</t>
  </si>
  <si>
    <t>TN39 4st</t>
  </si>
  <si>
    <t>2025-07-07 13:36:16 UTC</t>
  </si>
  <si>
    <t>DE234YL</t>
  </si>
  <si>
    <t>2025-07-07 13:41:32 UTC</t>
  </si>
  <si>
    <t>BN27 1NB</t>
  </si>
  <si>
    <t>2025-07-07 13:45:18 UTC</t>
  </si>
  <si>
    <t>NE40 4FD</t>
  </si>
  <si>
    <t>2025-07-07 13:52:18 UTC</t>
  </si>
  <si>
    <t>NN16 9NQ</t>
  </si>
  <si>
    <t>2025-07-07 14:01:48 UTC</t>
  </si>
  <si>
    <t>SP11 8LE</t>
  </si>
  <si>
    <t>2025-07-07 14:02:38 UTC</t>
  </si>
  <si>
    <t>NR4 7SD</t>
  </si>
  <si>
    <t>2025-07-07 14:04:06 UTC</t>
  </si>
  <si>
    <t>2025-07-07 14:06:02 UTC</t>
  </si>
  <si>
    <t>IG2 7TR</t>
  </si>
  <si>
    <t>2025-07-07 14:06:42 UTC</t>
  </si>
  <si>
    <t>WD3 3LR</t>
  </si>
  <si>
    <t>2025-07-07 14:06:59 UTC</t>
  </si>
  <si>
    <t>TA6 5FP</t>
  </si>
  <si>
    <t>2025-07-07 14:09:46 UTC</t>
  </si>
  <si>
    <t>RH1 3pq</t>
  </si>
  <si>
    <t>2025-07-07 14:17:52 UTC</t>
  </si>
  <si>
    <t>CH2 1DJ</t>
  </si>
  <si>
    <t>2025-07-07 14:19:38 UTC</t>
  </si>
  <si>
    <t xml:space="preserve">NN10 0BN </t>
  </si>
  <si>
    <t>2025-07-07 14:23:02 UTC</t>
  </si>
  <si>
    <t>PO12 3jd</t>
  </si>
  <si>
    <t>2025-07-07 14:25:22 UTC</t>
  </si>
  <si>
    <t>PE7 8TE</t>
  </si>
  <si>
    <t>2025-07-07 14:25:23 UTC</t>
  </si>
  <si>
    <t>BN27 2FX</t>
  </si>
  <si>
    <t>2025-07-07 14:27:19 UTC</t>
  </si>
  <si>
    <t>NP16 7FX</t>
  </si>
  <si>
    <t>2025-07-07 14:28:40 UTC</t>
  </si>
  <si>
    <t>co12 4pd</t>
  </si>
  <si>
    <t>2025-07-07 14:31:04 UTC</t>
  </si>
  <si>
    <t>RG12 2TR</t>
  </si>
  <si>
    <t>2025-07-07 14:31:24 UTC</t>
  </si>
  <si>
    <t>2025-07-07 14:33:12 UTC</t>
  </si>
  <si>
    <t>OX29 7BP</t>
  </si>
  <si>
    <t>2025-07-07 14:35:09 UTC</t>
  </si>
  <si>
    <t>BR1 2LX</t>
  </si>
  <si>
    <t>2025-07-07 14:35:59 UTC</t>
  </si>
  <si>
    <t>Cm26np</t>
  </si>
  <si>
    <t>2025-07-07 14:36:57 UTC</t>
  </si>
  <si>
    <t xml:space="preserve">Ub6 8nt </t>
  </si>
  <si>
    <t>2025-07-07 14:40:29 UTC</t>
  </si>
  <si>
    <t>Tw77nj</t>
  </si>
  <si>
    <t>2025-07-07 14:44:26 UTC</t>
  </si>
  <si>
    <t xml:space="preserve">Bh6 3jr </t>
  </si>
  <si>
    <t>2025-07-07 14:44:57 UTC</t>
  </si>
  <si>
    <t>Le17 4rg</t>
  </si>
  <si>
    <t>2025-07-07 14:45:11 UTC</t>
  </si>
  <si>
    <t>2025-07-07 14:48:21 UTC</t>
  </si>
  <si>
    <t>OL68RG</t>
  </si>
  <si>
    <t>2025-07-07 14:48:57 UTC</t>
  </si>
  <si>
    <t>CM227RA</t>
  </si>
  <si>
    <t>2025-07-07 14:49:53 UTC</t>
  </si>
  <si>
    <t>SE6 4QA</t>
  </si>
  <si>
    <t>2025-07-07 14:50:10 UTC</t>
  </si>
  <si>
    <t>LS15 0JS</t>
  </si>
  <si>
    <t>2025-07-07 14:51:11 UTC</t>
  </si>
  <si>
    <t>Pe317lg</t>
  </si>
  <si>
    <t>2025-07-07 14:51:35 UTC</t>
  </si>
  <si>
    <t>2025-07-07 14:53:15 UTC</t>
  </si>
  <si>
    <t>HR81HD</t>
  </si>
  <si>
    <t>2025-07-07 14:53:19 UTC</t>
  </si>
  <si>
    <t>WF6 1JJ</t>
  </si>
  <si>
    <t>2025-07-07 14:54:11 UTC</t>
  </si>
  <si>
    <t>SW18 5RQ</t>
  </si>
  <si>
    <t>2025-07-07 14:54:19 UTC</t>
  </si>
  <si>
    <t>RM5 3DG</t>
  </si>
  <si>
    <t>2025-07-07 14:54:22 UTC</t>
  </si>
  <si>
    <t xml:space="preserve">Ls27 0dp </t>
  </si>
  <si>
    <t>2025-07-07 14:54:31 UTC</t>
  </si>
  <si>
    <t>Pe318np</t>
  </si>
  <si>
    <t>2025-07-07 14:54:49 UTC</t>
  </si>
  <si>
    <t>ST18 0QE</t>
  </si>
  <si>
    <t>2025-07-07 14:56:02 UTC</t>
  </si>
  <si>
    <t xml:space="preserve">TN31 7HT </t>
  </si>
  <si>
    <t>2025-07-07 14:56:12 UTC</t>
  </si>
  <si>
    <t xml:space="preserve">Kt113hw </t>
  </si>
  <si>
    <t>2025-07-07 14:56:52 UTC</t>
  </si>
  <si>
    <t>Ex204ee</t>
  </si>
  <si>
    <t>2025-07-07 14:57:25 UTC</t>
  </si>
  <si>
    <t>2025-07-07 14:59:03 UTC</t>
  </si>
  <si>
    <t>2025-07-07 14:59:40 UTC</t>
  </si>
  <si>
    <t xml:space="preserve">NP16 7DU </t>
  </si>
  <si>
    <t>2025-07-07 14:59:44 UTC</t>
  </si>
  <si>
    <t>PE31 7DB</t>
  </si>
  <si>
    <t>2025-07-07 15:00:39 UTC</t>
  </si>
  <si>
    <t>NR30 5DW</t>
  </si>
  <si>
    <t>2025-07-07 15:01:02 UTC</t>
  </si>
  <si>
    <t>Po52qu</t>
  </si>
  <si>
    <t>2025-07-07 15:02:27 UTC</t>
  </si>
  <si>
    <t>da7 5sn</t>
  </si>
  <si>
    <t>2025-07-07 15:02:54 UTC</t>
  </si>
  <si>
    <t>2025-07-07 15:03:04 UTC</t>
  </si>
  <si>
    <t>BN22 9RN</t>
  </si>
  <si>
    <t>2025-07-07 15:03:48 UTC</t>
  </si>
  <si>
    <t>Gu512US</t>
  </si>
  <si>
    <t>2025-07-07 15:04:31 UTC</t>
  </si>
  <si>
    <t>LS27 8SR</t>
  </si>
  <si>
    <t>2025-07-07 15:04:37 UTC</t>
  </si>
  <si>
    <t>SE1 4PD</t>
  </si>
  <si>
    <t>2025-07-07 15:05:43 UTC</t>
  </si>
  <si>
    <t xml:space="preserve">DE23 6RA </t>
  </si>
  <si>
    <t>2025-07-07 15:06:20 UTC</t>
  </si>
  <si>
    <t>RG9 4AB</t>
  </si>
  <si>
    <t>2025-07-07 15:06:56 UTC</t>
  </si>
  <si>
    <t xml:space="preserve">NG9 5JD </t>
  </si>
  <si>
    <t>2025-07-07 15:07:21 UTC</t>
  </si>
  <si>
    <t>ls6 3lr</t>
  </si>
  <si>
    <t>2025-07-07 15:07:48 UTC</t>
  </si>
  <si>
    <t>2025-07-07 20:18:24 UTC</t>
  </si>
  <si>
    <t>Co50gs</t>
  </si>
  <si>
    <t>2025-07-07 15:09:07 UTC</t>
  </si>
  <si>
    <t>2025-07-07 15:10:38 UTC</t>
  </si>
  <si>
    <t>CR0 0SB</t>
  </si>
  <si>
    <t>2025-07-07 15:12:23 UTC</t>
  </si>
  <si>
    <t>Al51qf</t>
  </si>
  <si>
    <t>2025-07-07 15:15:12 UTC</t>
  </si>
  <si>
    <t>LE17 4FF</t>
  </si>
  <si>
    <t>2025-07-07 15:15:25 UTC</t>
  </si>
  <si>
    <t>po1 4ly</t>
  </si>
  <si>
    <t>2025-07-07 15:17:27 UTC</t>
  </si>
  <si>
    <t>2025-07-07 15:17:31 UTC</t>
  </si>
  <si>
    <t>HA8 8FS</t>
  </si>
  <si>
    <t>2025-07-07 15:20:56 UTC</t>
  </si>
  <si>
    <t>2025-07-07 15:22:45 UTC</t>
  </si>
  <si>
    <t>Le3 2bl</t>
  </si>
  <si>
    <t>2025-07-07 15:25:35 UTC</t>
  </si>
  <si>
    <t>CM8 2QB</t>
  </si>
  <si>
    <t>2025-07-07 15:26:02 UTC</t>
  </si>
  <si>
    <t>ST3 7YG</t>
  </si>
  <si>
    <t>2025-07-07 15:26:48 UTC</t>
  </si>
  <si>
    <t>nn16 9eg</t>
  </si>
  <si>
    <t>2025-07-07 15:27:18 UTC</t>
  </si>
  <si>
    <t xml:space="preserve">En2 7nz </t>
  </si>
  <si>
    <t>2025-07-07 15:29:05 UTC</t>
  </si>
  <si>
    <t>L20 4EQ</t>
  </si>
  <si>
    <t>2025-07-07 15:29:17 UTC</t>
  </si>
  <si>
    <t>le9 7pd</t>
  </si>
  <si>
    <t>2025-07-07 15:30:07 UTC</t>
  </si>
  <si>
    <t>HX1 2XF</t>
  </si>
  <si>
    <t>2025-07-07 15:30:21 UTC</t>
  </si>
  <si>
    <t>TA14 6PZ</t>
  </si>
  <si>
    <t>2025-07-07 15:30:44 UTC</t>
  </si>
  <si>
    <t>GU52 8BB</t>
  </si>
  <si>
    <t>2025-07-07 15:32:56 UTC</t>
  </si>
  <si>
    <t>Mk169fb</t>
  </si>
  <si>
    <t>2025-07-07 15:34:27 UTC</t>
  </si>
  <si>
    <t>CV35 0HS</t>
  </si>
  <si>
    <t>2025-07-07 15:34:49 UTC</t>
  </si>
  <si>
    <t>MK14 6GG</t>
  </si>
  <si>
    <t>2025-07-07 15:37:33 UTC</t>
  </si>
  <si>
    <t>CV34 5YY</t>
  </si>
  <si>
    <t>2025-07-07 15:37:49 UTC</t>
  </si>
  <si>
    <t>PO7 7DE</t>
  </si>
  <si>
    <t>2025-07-07 15:38:07 UTC</t>
  </si>
  <si>
    <t xml:space="preserve">OX184QF </t>
  </si>
  <si>
    <t>2025-07-07 15:40:38 UTC</t>
  </si>
  <si>
    <t>LS16 6NZ</t>
  </si>
  <si>
    <t>2025-07-07 15:40:45 UTC</t>
  </si>
  <si>
    <t>SL6 4ED</t>
  </si>
  <si>
    <t>2025-07-07 15:40:56 UTC</t>
  </si>
  <si>
    <t>sl3 7eb</t>
  </si>
  <si>
    <t>2025-07-07 15:43:35 UTC</t>
  </si>
  <si>
    <t>BH23 2AS</t>
  </si>
  <si>
    <t>2025-07-07 15:43:39 UTC</t>
  </si>
  <si>
    <t>da15 8jq</t>
  </si>
  <si>
    <t>2025-07-07 15:44:27 UTC</t>
  </si>
  <si>
    <t>2025-07-07 15:45:08 UTC</t>
  </si>
  <si>
    <t>2025-07-10 10:53:57 UTC</t>
  </si>
  <si>
    <t xml:space="preserve">TR4 9FN </t>
  </si>
  <si>
    <t>2025-07-07 15:45:10 UTC</t>
  </si>
  <si>
    <t>LD15BS</t>
  </si>
  <si>
    <t>2025-07-07 15:45:17 UTC</t>
  </si>
  <si>
    <t>TS7 8BU</t>
  </si>
  <si>
    <t>2025-07-07 15:45:50 UTC</t>
  </si>
  <si>
    <t>RM176sg</t>
  </si>
  <si>
    <t>2025-07-07 15:46:02 UTC</t>
  </si>
  <si>
    <t>SW19 3EQ</t>
  </si>
  <si>
    <t>2025-07-07 15:47:24 UTC</t>
  </si>
  <si>
    <t>2025-07-07 15:48:43 UTC</t>
  </si>
  <si>
    <t>M239la</t>
  </si>
  <si>
    <t>2025-07-07 15:49:26 UTC</t>
  </si>
  <si>
    <t>2025-07-07 15:54:32 UTC</t>
  </si>
  <si>
    <t>CO45NB</t>
  </si>
  <si>
    <t>2025-07-07 15:49:54 UTC</t>
  </si>
  <si>
    <t>LL26 0AY</t>
  </si>
  <si>
    <t>2025-07-07 15:50:06 UTC</t>
  </si>
  <si>
    <t>2025-07-07 15:50:41 UTC</t>
  </si>
  <si>
    <t>M217jS</t>
  </si>
  <si>
    <t>2025-07-07 15:51:21 UTC</t>
  </si>
  <si>
    <t>GU22 7XS</t>
  </si>
  <si>
    <t>2025-07-07 15:51:46 UTC</t>
  </si>
  <si>
    <t>2025-07-07 15:52:03 UTC</t>
  </si>
  <si>
    <t>CB4 2NZ</t>
  </si>
  <si>
    <t>2025-07-07 15:55:25 UTC</t>
  </si>
  <si>
    <t>GU350FU</t>
  </si>
  <si>
    <t>2025-07-07 15:55:59 UTC</t>
  </si>
  <si>
    <t>S65 3BB</t>
  </si>
  <si>
    <t>2025-07-07 15:58:03 UTC</t>
  </si>
  <si>
    <t>NN16 0RS</t>
  </si>
  <si>
    <t>2025-07-07 16:00:41 UTC</t>
  </si>
  <si>
    <t>Se128nt</t>
  </si>
  <si>
    <t>2025-07-07 16:01:24 UTC</t>
  </si>
  <si>
    <t>RM9 4XU</t>
  </si>
  <si>
    <t>2025-07-07 16:01:29 UTC</t>
  </si>
  <si>
    <t>NN16 9jx</t>
  </si>
  <si>
    <t>2025-07-07 16:02:19 UTC</t>
  </si>
  <si>
    <t xml:space="preserve">SN8 4YR </t>
  </si>
  <si>
    <t>2025-07-07 16:03:48 UTC</t>
  </si>
  <si>
    <t>2025-07-07 16:05:11 UTC</t>
  </si>
  <si>
    <t>NG9 5JR</t>
  </si>
  <si>
    <t>2025-07-07 16:05:19 UTC</t>
  </si>
  <si>
    <t xml:space="preserve">LE9 7js </t>
  </si>
  <si>
    <t>2025-07-07 16:05:24 UTC</t>
  </si>
  <si>
    <t>IM2 4AR</t>
  </si>
  <si>
    <t>2025-07-07 16:06:17 UTC</t>
  </si>
  <si>
    <t>2025-07-10 06:26:33 UTC</t>
  </si>
  <si>
    <t>LE17 6HQ</t>
  </si>
  <si>
    <t>2025-07-07 16:06:53 UTC</t>
  </si>
  <si>
    <t>SK8 6EQ</t>
  </si>
  <si>
    <t>2025-07-07 16:07:20 UTC</t>
  </si>
  <si>
    <t>PO1 5RJ</t>
  </si>
  <si>
    <t>2025-07-07 16:07:29 UTC</t>
  </si>
  <si>
    <t>TW3 2JE</t>
  </si>
  <si>
    <t>2025-07-07 16:07:49 UTC</t>
  </si>
  <si>
    <t>2025-07-07 16:09:25 UTC</t>
  </si>
  <si>
    <t>2025-07-13 08:26:03 UTC</t>
  </si>
  <si>
    <t>2025-07-07 16:11:58 UTC</t>
  </si>
  <si>
    <t>Ls142bp</t>
  </si>
  <si>
    <t>2025-07-07 16:12:08 UTC</t>
  </si>
  <si>
    <t>2025-07-07 16:13:28 UTC</t>
  </si>
  <si>
    <t>N9 7QB</t>
  </si>
  <si>
    <t>2025-07-07 16:17:22 UTC</t>
  </si>
  <si>
    <t>HX7 7DX</t>
  </si>
  <si>
    <t>2025-07-07 16:21:44 UTC</t>
  </si>
  <si>
    <t>2025-07-14 17:53:08 UTC</t>
  </si>
  <si>
    <t>Se16 7be</t>
  </si>
  <si>
    <t>2025-07-07 16:21:46 UTC</t>
  </si>
  <si>
    <t>DT9 6QJ</t>
  </si>
  <si>
    <t>2025-07-07 16:21:50 UTC</t>
  </si>
  <si>
    <t xml:space="preserve">Hp4 3bf </t>
  </si>
  <si>
    <t>2025-07-07 16:21:58 UTC</t>
  </si>
  <si>
    <t>2025-07-17 18:02:18 UTC</t>
  </si>
  <si>
    <t>SP7 9JP</t>
  </si>
  <si>
    <t>2025-07-07 16:22:18 UTC</t>
  </si>
  <si>
    <t>PO2 7JR</t>
  </si>
  <si>
    <t>2025-07-07 16:23:20 UTC</t>
  </si>
  <si>
    <t>IP21 5HQ</t>
  </si>
  <si>
    <t>2025-07-07 16:23:25 UTC</t>
  </si>
  <si>
    <t>dn158py</t>
  </si>
  <si>
    <t>2025-07-07 16:23:40 UTC</t>
  </si>
  <si>
    <t>2025-07-07 16:27:09 UTC</t>
  </si>
  <si>
    <t>IV41 8ab</t>
  </si>
  <si>
    <t>2025-07-07 16:27:24 UTC</t>
  </si>
  <si>
    <t>2025-07-07 16:28:20 UTC</t>
  </si>
  <si>
    <t xml:space="preserve">Dn40sd </t>
  </si>
  <si>
    <t>2025-07-07 16:29:15 UTC</t>
  </si>
  <si>
    <t>CT19 5BP</t>
  </si>
  <si>
    <t>2025-07-07 16:30:17 UTC</t>
  </si>
  <si>
    <t>CM3 3HA</t>
  </si>
  <si>
    <t>2025-07-07 16:33:41 UTC</t>
  </si>
  <si>
    <t>Se108tz</t>
  </si>
  <si>
    <t>2025-07-07 16:35:42 UTC</t>
  </si>
  <si>
    <t>Ls4 2TX</t>
  </si>
  <si>
    <t>2025-07-07 16:37:29 UTC</t>
  </si>
  <si>
    <t>2025-07-07 17:13:40 UTC</t>
  </si>
  <si>
    <t>OX3 9QF</t>
  </si>
  <si>
    <t>2025-07-07 16:43:07 UTC</t>
  </si>
  <si>
    <t xml:space="preserve">Tw2 6jt </t>
  </si>
  <si>
    <t>2025-07-07 16:43:50 UTC</t>
  </si>
  <si>
    <t>Ha86qt</t>
  </si>
  <si>
    <t>2025-07-07 16:43:59 UTC</t>
  </si>
  <si>
    <t xml:space="preserve">HP12 4QQ </t>
  </si>
  <si>
    <t>2025-07-07 16:47:39 UTC</t>
  </si>
  <si>
    <t>-</t>
  </si>
  <si>
    <t>2025-07-07 16:47:46 UTC</t>
  </si>
  <si>
    <t>NN16 9JZ</t>
  </si>
  <si>
    <t>2025-07-07 16:47:54 UTC</t>
  </si>
  <si>
    <t>Rh10 8na</t>
  </si>
  <si>
    <t>2025-07-07 16:50:27 UTC</t>
  </si>
  <si>
    <t>Ba14 7fh</t>
  </si>
  <si>
    <t>2025-07-07 16:51:04 UTC</t>
  </si>
  <si>
    <t>ox9 2ag</t>
  </si>
  <si>
    <t>2025-07-07 16:51:50 UTC</t>
  </si>
  <si>
    <t>IP1 4NL</t>
  </si>
  <si>
    <t>2025-07-07 16:52:52 UTC</t>
  </si>
  <si>
    <t>DA10 1DP</t>
  </si>
  <si>
    <t>2025-07-07 16:54:22 UTC</t>
  </si>
  <si>
    <t>OX2 0EU</t>
  </si>
  <si>
    <t>2025-07-07 16:57:18 UTC</t>
  </si>
  <si>
    <t>2025-07-07 16:59:09 UTC</t>
  </si>
  <si>
    <t>NG8 2DE</t>
  </si>
  <si>
    <t>2025-07-07 17:00:58 UTC</t>
  </si>
  <si>
    <t>2025-07-10 18:29:36 UTC</t>
  </si>
  <si>
    <t>Po14jl</t>
  </si>
  <si>
    <t>2025-07-07 17:01:04 UTC</t>
  </si>
  <si>
    <t>IG5 0RA</t>
  </si>
  <si>
    <t>2025-07-07 17:03:12 UTC</t>
  </si>
  <si>
    <t>Bs14 9qn</t>
  </si>
  <si>
    <t>2025-07-07 17:04:45 UTC</t>
  </si>
  <si>
    <t>AL6 0LH</t>
  </si>
  <si>
    <t>2025-07-07 17:08:21 UTC</t>
  </si>
  <si>
    <t>Bs224qa</t>
  </si>
  <si>
    <t>2025-07-07 17:10:34 UTC</t>
  </si>
  <si>
    <t>CO45XG</t>
  </si>
  <si>
    <t>2025-07-07 17:12:39 UTC</t>
  </si>
  <si>
    <t>Cv3 6bu</t>
  </si>
  <si>
    <t>2025-07-07 17:13:50 UTC</t>
  </si>
  <si>
    <t>WD6 2LZ</t>
  </si>
  <si>
    <t>2025-07-07 17:14:50 UTC</t>
  </si>
  <si>
    <t>W8 4DY</t>
  </si>
  <si>
    <t>2025-07-07 17:15:02 UTC</t>
  </si>
  <si>
    <t>ST3 5LZ</t>
  </si>
  <si>
    <t>2025-07-07 17:15:07 UTC</t>
  </si>
  <si>
    <t>UB10 8RH</t>
  </si>
  <si>
    <t>2025-07-07 17:15:29 UTC</t>
  </si>
  <si>
    <t>Dn171da</t>
  </si>
  <si>
    <t>2025-07-07 17:16:02 UTC</t>
  </si>
  <si>
    <t>2025-07-07 17:18:14 UTC</t>
  </si>
  <si>
    <t>EH9 2LS</t>
  </si>
  <si>
    <t>2025-07-07 17:18:40 UTC</t>
  </si>
  <si>
    <t>po14jl</t>
  </si>
  <si>
    <t>2025-07-07 17:18:45 UTC</t>
  </si>
  <si>
    <t>CT1 3ZJ</t>
  </si>
  <si>
    <t>2025-07-07 17:20:47 UTC</t>
  </si>
  <si>
    <t>Rm79pr</t>
  </si>
  <si>
    <t>2025-07-07 17:22:00 UTC</t>
  </si>
  <si>
    <t>ch458qa</t>
  </si>
  <si>
    <t>2025-07-07 17:22:24 UTC</t>
  </si>
  <si>
    <t>PE25 1aeJ</t>
  </si>
  <si>
    <t>2025-07-07 17:23:11 UTC</t>
  </si>
  <si>
    <t>CB10 2JJ</t>
  </si>
  <si>
    <t>2025-07-07 17:24:16 UTC</t>
  </si>
  <si>
    <t>TW3 1SE</t>
  </si>
  <si>
    <t>2025-07-07 17:24:23 UTC</t>
  </si>
  <si>
    <t>2025-07-17 19:05:35 UTC</t>
  </si>
  <si>
    <t>ws138tg</t>
  </si>
  <si>
    <t>2025-07-07 17:26:57 UTC</t>
  </si>
  <si>
    <t>Nw3 2nr</t>
  </si>
  <si>
    <t>2025-07-07 17:28:14 UTC</t>
  </si>
  <si>
    <t>2025-07-07 17:28:22 UTC</t>
  </si>
  <si>
    <t>KY6 2LR</t>
  </si>
  <si>
    <t>2025-07-07 17:32:35 UTC</t>
  </si>
  <si>
    <t>Me16 9jd</t>
  </si>
  <si>
    <t>2025-07-07 17:32:36 UTC</t>
  </si>
  <si>
    <t>2025-07-07 17:35:06 UTC</t>
  </si>
  <si>
    <t>S654be</t>
  </si>
  <si>
    <t>2025-07-07 17:36:37 UTC</t>
  </si>
  <si>
    <t>SY210EZ</t>
  </si>
  <si>
    <t>2025-07-07 17:36:53 UTC</t>
  </si>
  <si>
    <t>2025-07-07 17:38:34 UTC</t>
  </si>
  <si>
    <t>Ha4 7qf</t>
  </si>
  <si>
    <t>2025-07-07 17:39:57 UTC</t>
  </si>
  <si>
    <t>2025-07-07 17:41:05 UTC</t>
  </si>
  <si>
    <t>2025-07-07 17:41:38 UTC</t>
  </si>
  <si>
    <t>2025-07-14 07:33:48 UTC</t>
  </si>
  <si>
    <t>M24 1PB</t>
  </si>
  <si>
    <t>2025-07-07 17:44:42 UTC</t>
  </si>
  <si>
    <t>M21 8FS</t>
  </si>
  <si>
    <t>2025-07-07 17:47:51 UTC</t>
  </si>
  <si>
    <t>Mk454fr</t>
  </si>
  <si>
    <t>2025-07-07 17:48:32 UTC</t>
  </si>
  <si>
    <t>CB24 1AN</t>
  </si>
  <si>
    <t>2025-07-07 17:48:47 UTC</t>
  </si>
  <si>
    <t>Sepasbo</t>
  </si>
  <si>
    <t>2025-07-07 17:49:35 UTC</t>
  </si>
  <si>
    <t>2025-07-07 17:57:53 UTC</t>
  </si>
  <si>
    <t xml:space="preserve">Hp22 3aw </t>
  </si>
  <si>
    <t>2025-07-07 17:50:22 UTC</t>
  </si>
  <si>
    <t>Rm112ny</t>
  </si>
  <si>
    <t>2025-07-07 17:53:04 UTC</t>
  </si>
  <si>
    <t>B49 5BA</t>
  </si>
  <si>
    <t>2025-07-07 17:53:35 UTC</t>
  </si>
  <si>
    <t>B92 7pg</t>
  </si>
  <si>
    <t>2025-07-07 17:54:38 UTC</t>
  </si>
  <si>
    <t>tn37 7ld</t>
  </si>
  <si>
    <t>2025-07-07 17:56:40 UTC</t>
  </si>
  <si>
    <t>B77 5bt</t>
  </si>
  <si>
    <t>2025-07-07 17:57:39 UTC</t>
  </si>
  <si>
    <t>LS13 3DF</t>
  </si>
  <si>
    <t>2025-07-07 17:57:46 UTC</t>
  </si>
  <si>
    <t>SP13NW</t>
  </si>
  <si>
    <t>2025-07-07 17:57:49 UTC</t>
  </si>
  <si>
    <t>NR171ZN</t>
  </si>
  <si>
    <t>2025-07-07 17:59:04 UTC</t>
  </si>
  <si>
    <t>SW2 2HY</t>
  </si>
  <si>
    <t>2025-07-07 17:59:26 UTC</t>
  </si>
  <si>
    <t>WV113RY</t>
  </si>
  <si>
    <t>2025-07-07 17:59:58 UTC</t>
  </si>
  <si>
    <t>CH43 2LQ</t>
  </si>
  <si>
    <t>2025-07-07 18:00:54 UTC</t>
  </si>
  <si>
    <t>2025-07-07 18:01:39 UTC</t>
  </si>
  <si>
    <t>2025-07-07 18:04:37 UTC</t>
  </si>
  <si>
    <t>2025-07-07 18:05:38 UTC</t>
  </si>
  <si>
    <t>2025-07-07 18:06:21 UTC</t>
  </si>
  <si>
    <t>PO16 7TG</t>
  </si>
  <si>
    <t>2025-07-07 18:07:48 UTC</t>
  </si>
  <si>
    <t>M20 2TQ</t>
  </si>
  <si>
    <t>2025-07-07 18:11:47 UTC</t>
  </si>
  <si>
    <t>Da26hq</t>
  </si>
  <si>
    <t>2025-07-07 18:11:55 UTC</t>
  </si>
  <si>
    <t>PO6 1BF</t>
  </si>
  <si>
    <t>2025-07-07 18:15:36 UTC</t>
  </si>
  <si>
    <t>2025-07-07 18:16:05 UTC</t>
  </si>
  <si>
    <t>RH7 6LR</t>
  </si>
  <si>
    <t>2025-07-07 18:16:24 UTC</t>
  </si>
  <si>
    <t>2025-07-07 18:18:00 UTC</t>
  </si>
  <si>
    <t>SA33 4UG</t>
  </si>
  <si>
    <t>2025-07-07 18:18:26 UTC</t>
  </si>
  <si>
    <t>PE30 5FD</t>
  </si>
  <si>
    <t>2025-07-07 18:18:30 UTC</t>
  </si>
  <si>
    <t>2025-07-07 19:11:52 UTC</t>
  </si>
  <si>
    <t>SE20 8dx</t>
  </si>
  <si>
    <t>2025-07-07 18:20:00 UTC</t>
  </si>
  <si>
    <t>SR2 9NR</t>
  </si>
  <si>
    <t>2025-07-07 18:23:36 UTC</t>
  </si>
  <si>
    <t>BA10 0HU</t>
  </si>
  <si>
    <t>2025-07-07 18:23:55 UTC</t>
  </si>
  <si>
    <t>DE74 2GL</t>
  </si>
  <si>
    <t>2025-07-07 18:32:17 UTC</t>
  </si>
  <si>
    <t>NE61 2UF</t>
  </si>
  <si>
    <t>2025-07-07 18:33:38 UTC</t>
  </si>
  <si>
    <t>L186HX</t>
  </si>
  <si>
    <t>2025-07-07 18:36:54 UTC</t>
  </si>
  <si>
    <t>SW15 2RL</t>
  </si>
  <si>
    <t>2025-07-07 18:38:27 UTC</t>
  </si>
  <si>
    <t>St16 3jb</t>
  </si>
  <si>
    <t>2025-07-07 18:38:38 UTC</t>
  </si>
  <si>
    <t>DA12 4LQ</t>
  </si>
  <si>
    <t>2025-07-07 18:41:05 UTC</t>
  </si>
  <si>
    <t>2025-07-07 18:42:57 UTC</t>
  </si>
  <si>
    <t>2025-07-07 18:42:58 UTC</t>
  </si>
  <si>
    <t>DD6 9LT</t>
  </si>
  <si>
    <t>2025-07-07 18:43:56 UTC</t>
  </si>
  <si>
    <t>2025-07-07 18:44:05 UTC</t>
  </si>
  <si>
    <t xml:space="preserve">RG40 3PE </t>
  </si>
  <si>
    <t>2025-07-07 18:44:16 UTC</t>
  </si>
  <si>
    <t>Ca14 4et</t>
  </si>
  <si>
    <t>2025-07-07 18:44:43 UTC</t>
  </si>
  <si>
    <t>E14 9ET</t>
  </si>
  <si>
    <t>2025-07-07 18:45:32 UTC</t>
  </si>
  <si>
    <t>CF48 1RE</t>
  </si>
  <si>
    <t>2025-07-07 18:46:23 UTC</t>
  </si>
  <si>
    <t>Rm16 4NL</t>
  </si>
  <si>
    <t>2025-07-07 18:47:03 UTC</t>
  </si>
  <si>
    <t>2025-07-07 18:48:21 UTC</t>
  </si>
  <si>
    <t>2025-07-07 18:48:57 UTC</t>
  </si>
  <si>
    <t>HX3 9DL</t>
  </si>
  <si>
    <t>2025-07-07 18:50:04 UTC</t>
  </si>
  <si>
    <t>AL5 3as</t>
  </si>
  <si>
    <t>2025-07-07 18:50:17 UTC</t>
  </si>
  <si>
    <t>TD152DA</t>
  </si>
  <si>
    <t>2025-07-07 18:52:07 UTC</t>
  </si>
  <si>
    <t>Wf75dz</t>
  </si>
  <si>
    <t>2025-07-07 18:54:44 UTC</t>
  </si>
  <si>
    <t>LS27 7ER</t>
  </si>
  <si>
    <t>2025-07-07 18:55:00 UTC</t>
  </si>
  <si>
    <t>OX11 6gs</t>
  </si>
  <si>
    <t>2025-07-07 18:55:40 UTC</t>
  </si>
  <si>
    <t>WV2 2PE</t>
  </si>
  <si>
    <t>2025-07-07 18:59:09 UTC</t>
  </si>
  <si>
    <t>G759FS</t>
  </si>
  <si>
    <t>2025-07-07 19:00:45 UTC</t>
  </si>
  <si>
    <t>CM40JU</t>
  </si>
  <si>
    <t>2025-07-07 19:01:50 UTC</t>
  </si>
  <si>
    <t>PO28BA</t>
  </si>
  <si>
    <t>2025-07-07 19:02:41 UTC</t>
  </si>
  <si>
    <t>Ch65 5fb</t>
  </si>
  <si>
    <t>2025-07-07 19:03:08 UTC</t>
  </si>
  <si>
    <t>HP17 8BW</t>
  </si>
  <si>
    <t>2025-07-07 19:03:17 UTC</t>
  </si>
  <si>
    <t>2025-07-07 19:03:44 UTC</t>
  </si>
  <si>
    <t>DA14 4PU</t>
  </si>
  <si>
    <t>2025-07-07 19:05:12 UTC</t>
  </si>
  <si>
    <t>Sp28eh</t>
  </si>
  <si>
    <t>2025-07-07 19:05:19 UTC</t>
  </si>
  <si>
    <t>EN7 6FD</t>
  </si>
  <si>
    <t>2025-07-07 19:05:28 UTC</t>
  </si>
  <si>
    <t>2025-07-07 19:05:40 UTC</t>
  </si>
  <si>
    <t>2025-07-07 19:06:28 UTC</t>
  </si>
  <si>
    <t>E3 3YH</t>
  </si>
  <si>
    <t>2025-07-07 19:06:44 UTC</t>
  </si>
  <si>
    <t>WA11 8BU</t>
  </si>
  <si>
    <t>2025-07-07 19:06:57 UTC</t>
  </si>
  <si>
    <t>NE9 7BR</t>
  </si>
  <si>
    <t>2025-07-07 19:07:28 UTC</t>
  </si>
  <si>
    <t xml:space="preserve">CV3 1AD </t>
  </si>
  <si>
    <t>2025-07-07 19:08:42 UTC</t>
  </si>
  <si>
    <t>2025-07-07 19:09:58 UTC</t>
  </si>
  <si>
    <t>CM14 4DY</t>
  </si>
  <si>
    <t>2025-07-07 19:10:11 UTC</t>
  </si>
  <si>
    <t>IV2 6EU</t>
  </si>
  <si>
    <t>2025-07-07 19:11:43 UTC</t>
  </si>
  <si>
    <t>N211ul</t>
  </si>
  <si>
    <t>2025-07-07 19:14:34 UTC</t>
  </si>
  <si>
    <t>DA11UH</t>
  </si>
  <si>
    <t>2025-07-07 19:14:37 UTC</t>
  </si>
  <si>
    <t>RG20 5HJ</t>
  </si>
  <si>
    <t>2025-07-07 19:14:53 UTC</t>
  </si>
  <si>
    <t>M14 4UA</t>
  </si>
  <si>
    <t>2025-07-07 19:15:41 UTC</t>
  </si>
  <si>
    <t xml:space="preserve">Pe30 2nt </t>
  </si>
  <si>
    <t>2025-07-07 19:15:54 UTC</t>
  </si>
  <si>
    <t>So402lg</t>
  </si>
  <si>
    <t>2025-07-07 19:16:49 UTC</t>
  </si>
  <si>
    <t>LE2 4QX</t>
  </si>
  <si>
    <t>2025-07-07 19:18:08 UTC</t>
  </si>
  <si>
    <t>M14 4ua</t>
  </si>
  <si>
    <t>2025-07-07 19:19:12 UTC</t>
  </si>
  <si>
    <t xml:space="preserve">WA1 4NF </t>
  </si>
  <si>
    <t>2025-07-07 19:19:17 UTC</t>
  </si>
  <si>
    <t>2025-07-15 18:24:29 UTC</t>
  </si>
  <si>
    <t>SO315FN</t>
  </si>
  <si>
    <t>2025-07-07 19:20:27 UTC</t>
  </si>
  <si>
    <t>ST9 9LN</t>
  </si>
  <si>
    <t>2025-07-07 19:21:58 UTC</t>
  </si>
  <si>
    <t>wa11bf</t>
  </si>
  <si>
    <t>2025-07-07 19:23:18 UTC</t>
  </si>
  <si>
    <t>PO15 5LN</t>
  </si>
  <si>
    <t>2025-07-07 19:26:27 UTC</t>
  </si>
  <si>
    <t>BN1 1HB</t>
  </si>
  <si>
    <t>2025-07-07 19:27:04 UTC</t>
  </si>
  <si>
    <t>sn104ag</t>
  </si>
  <si>
    <t>2025-07-07 19:27:17 UTC</t>
  </si>
  <si>
    <t>Sn127rs</t>
  </si>
  <si>
    <t>2025-07-07 19:28:20 UTC</t>
  </si>
  <si>
    <t xml:space="preserve">SW19 3RB </t>
  </si>
  <si>
    <t>2025-07-07 19:30:26 UTC</t>
  </si>
  <si>
    <t>Sl73LU</t>
  </si>
  <si>
    <t>2025-07-07 19:30:52 UTC</t>
  </si>
  <si>
    <t>BS13 7BF</t>
  </si>
  <si>
    <t>2025-07-07 19:30:54 UTC</t>
  </si>
  <si>
    <t>OL5 0BA</t>
  </si>
  <si>
    <t>2025-07-07 19:31:44 UTC</t>
  </si>
  <si>
    <t>BN3 7AB</t>
  </si>
  <si>
    <t>2025-07-07 19:32:03 UTC</t>
  </si>
  <si>
    <t>BS15 8HW</t>
  </si>
  <si>
    <t>2025-07-07 19:33:43 UTC</t>
  </si>
  <si>
    <t>Rm14 1eu</t>
  </si>
  <si>
    <t>2025-07-07 19:36:38 UTC</t>
  </si>
  <si>
    <t>2025-07-07 19:37:23 UTC</t>
  </si>
  <si>
    <t>PO22 0HN</t>
  </si>
  <si>
    <t>2025-07-07 19:37:37 UTC</t>
  </si>
  <si>
    <t>SR6 7BS</t>
  </si>
  <si>
    <t>ls7 4dx</t>
  </si>
  <si>
    <t>2025-07-07 19:39:52 UTC</t>
  </si>
  <si>
    <t>SS178AG</t>
  </si>
  <si>
    <t>2025-07-07 19:44:59 UTC</t>
  </si>
  <si>
    <t>B46 1ep</t>
  </si>
  <si>
    <t>2025-07-07 19:45:53 UTC</t>
  </si>
  <si>
    <t>2025-07-10 19:22:47 UTC</t>
  </si>
  <si>
    <t>M155QH</t>
  </si>
  <si>
    <t>2025-07-07 19:46:57 UTC</t>
  </si>
  <si>
    <t>Ip137je</t>
  </si>
  <si>
    <t>2025-07-07 19:49:12 UTC</t>
  </si>
  <si>
    <t>NR8 6UW</t>
  </si>
  <si>
    <t>2025-07-07 19:49:33 UTC</t>
  </si>
  <si>
    <t>S65 4DP</t>
  </si>
  <si>
    <t>2025-07-07 19:50:05 UTC</t>
  </si>
  <si>
    <t>BR2 8BP</t>
  </si>
  <si>
    <t>2025-07-07 19:51:11 UTC</t>
  </si>
  <si>
    <t xml:space="preserve">LS146ZD </t>
  </si>
  <si>
    <t>2025-07-07 19:54:57 UTC</t>
  </si>
  <si>
    <t>n111rb</t>
  </si>
  <si>
    <t>2025-07-07 19:55:18 UTC</t>
  </si>
  <si>
    <t>2025-07-07 20:00:29 UTC</t>
  </si>
  <si>
    <t>NW1 1EX</t>
  </si>
  <si>
    <t>2025-07-07 19:56:10 UTC</t>
  </si>
  <si>
    <t>2025-07-07 19:56:49 UTC</t>
  </si>
  <si>
    <t>2025-07-07 19:59:19 UTC</t>
  </si>
  <si>
    <t>BD184LP</t>
  </si>
  <si>
    <t>2025-07-07 19:59:58 UTC</t>
  </si>
  <si>
    <t>Wa2 9nr</t>
  </si>
  <si>
    <t>2025-07-07 20:02:30 UTC</t>
  </si>
  <si>
    <t>NN17 5FY</t>
  </si>
  <si>
    <t>2025-07-07 20:05:43 UTC</t>
  </si>
  <si>
    <t>TS23 3QE</t>
  </si>
  <si>
    <t>2025-07-07 20:06:04 UTC</t>
  </si>
  <si>
    <t>2025-07-07 20:06:13 UTC</t>
  </si>
  <si>
    <t>S804UN</t>
  </si>
  <si>
    <t>2025-07-07 20:06:37 UTC</t>
  </si>
  <si>
    <t>BN443SP</t>
  </si>
  <si>
    <t>2025-07-07 20:10:17 UTC</t>
  </si>
  <si>
    <t>CH7 2QQ</t>
  </si>
  <si>
    <t>2025-07-07 20:10:26 UTC</t>
  </si>
  <si>
    <t>NE25 8AR</t>
  </si>
  <si>
    <t>2025-07-07 20:12:50 UTC</t>
  </si>
  <si>
    <t>Nr23ee</t>
  </si>
  <si>
    <t>2025-07-07 20:13:09 UTC</t>
  </si>
  <si>
    <t>CO7 7RR</t>
  </si>
  <si>
    <t>2025-07-07 20:13:58 UTC</t>
  </si>
  <si>
    <t xml:space="preserve">Pe32 1rt </t>
  </si>
  <si>
    <t>2025-07-07 20:14:49 UTC</t>
  </si>
  <si>
    <t>2025-07-07 20:15:56 UTC</t>
  </si>
  <si>
    <t>DE13 0UF</t>
  </si>
  <si>
    <t>2025-07-07 20:16:28 UTC</t>
  </si>
  <si>
    <t>2025-07-07 20:16:42 UTC</t>
  </si>
  <si>
    <t xml:space="preserve">ln1 2ag </t>
  </si>
  <si>
    <t>2025-07-07 20:18:14 UTC</t>
  </si>
  <si>
    <t>SS2 6BH</t>
  </si>
  <si>
    <t>2025-07-07 20:19:47 UTC</t>
  </si>
  <si>
    <t>PL32 9QZ</t>
  </si>
  <si>
    <t>2025-07-07 20:22:14 UTC</t>
  </si>
  <si>
    <t>NG12 4AS</t>
  </si>
  <si>
    <t>2025-07-07 20:22:22 UTC</t>
  </si>
  <si>
    <t>L16 3NJ</t>
  </si>
  <si>
    <t>2025-07-07 20:22:44 UTC</t>
  </si>
  <si>
    <t>NE30 2TY</t>
  </si>
  <si>
    <t>2025-07-07 20:22:51 UTC</t>
  </si>
  <si>
    <t>PE68SF</t>
  </si>
  <si>
    <t>2025-07-07 20:26:54 UTC</t>
  </si>
  <si>
    <t>M21 7UD</t>
  </si>
  <si>
    <t>2025-07-07 20:39:43 UTC</t>
  </si>
  <si>
    <t>ST7 8HW</t>
  </si>
  <si>
    <t>2025-07-07 20:41:15 UTC</t>
  </si>
  <si>
    <t>NE34 9TD</t>
  </si>
  <si>
    <t>2025-07-07 20:48:22 UTC</t>
  </si>
  <si>
    <t>2025-07-07 20:50:47 UTC</t>
  </si>
  <si>
    <t>2025-07-07 20:51:03 UTC</t>
  </si>
  <si>
    <t>PE2 9SS</t>
  </si>
  <si>
    <t>2025-07-07 20:51:15 UTC</t>
  </si>
  <si>
    <t>HP9 2XU</t>
  </si>
  <si>
    <t>2025-07-07 20:57:45 UTC</t>
  </si>
  <si>
    <t>TW20 0PN</t>
  </si>
  <si>
    <t>2025-07-07 21:04:41 UTC</t>
  </si>
  <si>
    <t>LE5 5LW</t>
  </si>
  <si>
    <t>2025-07-07 21:06:24 UTC</t>
  </si>
  <si>
    <t>Le5 5lw</t>
  </si>
  <si>
    <t>2025-07-07 21:11:24 UTC</t>
  </si>
  <si>
    <t>2025-07-07 21:13:41 UTC</t>
  </si>
  <si>
    <t>LE17 4FT</t>
  </si>
  <si>
    <t>2025-07-07 21:17:57 UTC</t>
  </si>
  <si>
    <t>Tw149ld</t>
  </si>
  <si>
    <t>2025-07-07 21:18:44 UTC</t>
  </si>
  <si>
    <t xml:space="preserve">PE2 9SS </t>
  </si>
  <si>
    <t>2025-07-07 21:20:44 UTC</t>
  </si>
  <si>
    <t>NR5 9NX</t>
  </si>
  <si>
    <t>2025-07-07 21:21:21 UTC</t>
  </si>
  <si>
    <t>TN24 0RT</t>
  </si>
  <si>
    <t>2025-07-07 21:22:37 UTC</t>
  </si>
  <si>
    <t>NR95FL</t>
  </si>
  <si>
    <t>2025-07-07 21:24:46 UTC</t>
  </si>
  <si>
    <t>PE3 9PD</t>
  </si>
  <si>
    <t>2025-07-07 21:36:09 UTC</t>
  </si>
  <si>
    <t xml:space="preserve">Wd186pt </t>
  </si>
  <si>
    <t>2025-07-07 21:51:29 UTC</t>
  </si>
  <si>
    <t>RM3 0JJ</t>
  </si>
  <si>
    <t>2025-07-07 21:52:04 UTC</t>
  </si>
  <si>
    <t>PO9 6BS</t>
  </si>
  <si>
    <t>2025-07-07 21:56:49 UTC</t>
  </si>
  <si>
    <t>CH65 9DY</t>
  </si>
  <si>
    <t>2025-07-07 22:02:30 UTC</t>
  </si>
  <si>
    <t>2025-07-07 22:05:19 UTC</t>
  </si>
  <si>
    <t>RG2 8QL</t>
  </si>
  <si>
    <t>2025-07-07 22:13:29 UTC</t>
  </si>
  <si>
    <t>BT68 4TZ</t>
  </si>
  <si>
    <t>2025-07-07 22:28:00 UTC</t>
  </si>
  <si>
    <t>GU52 6PN</t>
  </si>
  <si>
    <t>2025-07-07 23:08:16 UTC</t>
  </si>
  <si>
    <t>RH11 9SD</t>
  </si>
  <si>
    <t>2025-07-07 23:22:32 UTC</t>
  </si>
  <si>
    <t>S639bh</t>
  </si>
  <si>
    <t>2025-07-07 23:42:18 UTC</t>
  </si>
  <si>
    <t>2025-07-08 04:09:28 UTC</t>
  </si>
  <si>
    <t>WR9 ORY</t>
  </si>
  <si>
    <t>2025-07-08 04:40:29 UTC</t>
  </si>
  <si>
    <t>Td15 2rg</t>
  </si>
  <si>
    <t>2025-07-08 05:24:18 UTC</t>
  </si>
  <si>
    <t>CV33 9UQ</t>
  </si>
  <si>
    <t>2025-07-08 05:32:27 UTC</t>
  </si>
  <si>
    <t>Cv33 9LT</t>
  </si>
  <si>
    <t>2025-07-08 05:35:42 UTC</t>
  </si>
  <si>
    <t>N1 9SN</t>
  </si>
  <si>
    <t>2025-07-08 05:45:51 UTC</t>
  </si>
  <si>
    <t>Pe16 6el</t>
  </si>
  <si>
    <t>2025-07-08 05:50:03 UTC</t>
  </si>
  <si>
    <t>UB8 2DN</t>
  </si>
  <si>
    <t>2025-07-08 05:51:18 UTC</t>
  </si>
  <si>
    <t>SY2 6RF</t>
  </si>
  <si>
    <t>2025-07-08 05:55:02 UTC</t>
  </si>
  <si>
    <t>2025-07-08 05:55:57 UTC</t>
  </si>
  <si>
    <t>DA1 1RB</t>
  </si>
  <si>
    <t>2025-07-08 05:57:52 UTC</t>
  </si>
  <si>
    <t xml:space="preserve">DA8 3FL </t>
  </si>
  <si>
    <t>2025-07-08 06:00:33 UTC</t>
  </si>
  <si>
    <t>2025-07-08 06:03:40 UTC</t>
  </si>
  <si>
    <t>2025-07-08 06:04:40 UTC</t>
  </si>
  <si>
    <t>RH1 4JL</t>
  </si>
  <si>
    <t>2025-07-08 06:10:18 UTC</t>
  </si>
  <si>
    <t>SO50 8GL</t>
  </si>
  <si>
    <t>2025-07-08 06:14:42 UTC</t>
  </si>
  <si>
    <t xml:space="preserve">BD21 1AY </t>
  </si>
  <si>
    <t>2025-07-08 06:22:28 UTC</t>
  </si>
  <si>
    <t>TN35 4HP</t>
  </si>
  <si>
    <t>2025-07-08 06:23:49 UTC</t>
  </si>
  <si>
    <t>2025-07-08 06:24:30 UTC</t>
  </si>
  <si>
    <t xml:space="preserve">Td15 2js </t>
  </si>
  <si>
    <t>2025-07-08 06:25:12 UTC</t>
  </si>
  <si>
    <t>Ws53nt</t>
  </si>
  <si>
    <t>2025-07-08 06:31:43 UTC</t>
  </si>
  <si>
    <t>2025-07-08 06:34:25 UTC</t>
  </si>
  <si>
    <t xml:space="preserve">EX20 3HZ </t>
  </si>
  <si>
    <t>2025-07-08 06:40:10 UTC</t>
  </si>
  <si>
    <t>AL1 4TZ</t>
  </si>
  <si>
    <t>2025-07-08 06:41:51 UTC</t>
  </si>
  <si>
    <t xml:space="preserve">Pl253tj </t>
  </si>
  <si>
    <t>2025-07-08 06:44:10 UTC</t>
  </si>
  <si>
    <t xml:space="preserve">Ol5 9pa </t>
  </si>
  <si>
    <t>2025-07-08 06:46:18 UTC</t>
  </si>
  <si>
    <t>LS14 1AN</t>
  </si>
  <si>
    <t>2025-07-08 06:50:26 UTC</t>
  </si>
  <si>
    <t xml:space="preserve">Sk8 5dn </t>
  </si>
  <si>
    <t>2025-07-08 06:51:04 UTC</t>
  </si>
  <si>
    <t>DE65 5JB</t>
  </si>
  <si>
    <t>2025-07-08 06:53:00 UTC</t>
  </si>
  <si>
    <t>NG20 8QF</t>
  </si>
  <si>
    <t>2025-07-08 06:56:33 UTC</t>
  </si>
  <si>
    <t>S2 1EY</t>
  </si>
  <si>
    <t>2025-07-08 06:58:32 UTC</t>
  </si>
  <si>
    <t>2025-07-08 07:01:04 UTC</t>
  </si>
  <si>
    <t>Co4 5nb</t>
  </si>
  <si>
    <t>2025-07-08 07:02:33 UTC</t>
  </si>
  <si>
    <t>SN13 8NU</t>
  </si>
  <si>
    <t>2025-07-08 07:15:43 UTC</t>
  </si>
  <si>
    <t>2025-07-08 07:18:46 UTC</t>
  </si>
  <si>
    <t>2025-07-08 07:20:38 UTC</t>
  </si>
  <si>
    <t xml:space="preserve">RM17 6LP </t>
  </si>
  <si>
    <t>2025-07-08 07:22:41 UTC</t>
  </si>
  <si>
    <t>Bs48 4pg</t>
  </si>
  <si>
    <t>2025-07-08 07:22:47 UTC</t>
  </si>
  <si>
    <t>CM8 1DU</t>
  </si>
  <si>
    <t>2025-07-08 07:23:10 UTC</t>
  </si>
  <si>
    <t>2025-07-08 07:25:10 UTC</t>
  </si>
  <si>
    <t>2025-07-08 07:29:05 UTC</t>
  </si>
  <si>
    <t>2025-07-08 07:29:48 UTC</t>
  </si>
  <si>
    <t>2025-07-08 07:30:18 UTC</t>
  </si>
  <si>
    <t>Ss154bx</t>
  </si>
  <si>
    <t>2025-07-08 07:30:19 UTC</t>
  </si>
  <si>
    <t xml:space="preserve">SE8 5EY </t>
  </si>
  <si>
    <t>2025-07-08 07:30:59 UTC</t>
  </si>
  <si>
    <t>BA3 4GE</t>
  </si>
  <si>
    <t>2025-07-08 07:32:45 UTC</t>
  </si>
  <si>
    <t>L331AA</t>
  </si>
  <si>
    <t>2025-07-08 07:35:15 UTC</t>
  </si>
  <si>
    <t>BH21 4AW</t>
  </si>
  <si>
    <t>2025-07-08 07:35:54 UTC</t>
  </si>
  <si>
    <t>LL18 5EY</t>
  </si>
  <si>
    <t>2025-07-08 07:36:12 UTC</t>
  </si>
  <si>
    <t>Yo11 3FD</t>
  </si>
  <si>
    <t>2025-07-08 07:37:45 UTC</t>
  </si>
  <si>
    <t>SG5 4BE</t>
  </si>
  <si>
    <t>2025-07-08 07:44:16 UTC</t>
  </si>
  <si>
    <t>SE12 8LU</t>
  </si>
  <si>
    <t>2025-07-08 07:46:20 UTC</t>
  </si>
  <si>
    <t>2025-07-08 07:48:12 UTC</t>
  </si>
  <si>
    <t>KT10 0QB</t>
  </si>
  <si>
    <t>2025-07-08 07:52:54 UTC</t>
  </si>
  <si>
    <t>BD2 3SQ</t>
  </si>
  <si>
    <t>2025-07-08 08:06:45 UTC</t>
  </si>
  <si>
    <t xml:space="preserve">Br2 0pz </t>
  </si>
  <si>
    <t>2025-07-08 08:08:22 UTC</t>
  </si>
  <si>
    <t>GU11 3EY</t>
  </si>
  <si>
    <t>2025-07-08 08:25:52 UTC</t>
  </si>
  <si>
    <t>PO2 7PD</t>
  </si>
  <si>
    <t>2025-07-08 08:31:33 UTC</t>
  </si>
  <si>
    <t>RG19 3RJ</t>
  </si>
  <si>
    <t>2025-07-08 08:31:56 UTC</t>
  </si>
  <si>
    <t>Ng7 1nf</t>
  </si>
  <si>
    <t>2025-07-08 08:36:53 UTC</t>
  </si>
  <si>
    <t>CH42 9LJ</t>
  </si>
  <si>
    <t>2025-07-08 08:40:13 UTC</t>
  </si>
  <si>
    <t>ST17 4JD</t>
  </si>
  <si>
    <t>2025-07-08 08:41:28 UTC</t>
  </si>
  <si>
    <t>2025-07-08 08:46:08 UTC</t>
  </si>
  <si>
    <t>HR2 7DH</t>
  </si>
  <si>
    <t>2025-07-08 08:49:44 UTC</t>
  </si>
  <si>
    <t>Ss4 1qh</t>
  </si>
  <si>
    <t>2025-07-08 08:50:28 UTC</t>
  </si>
  <si>
    <t>SM6 8EN</t>
  </si>
  <si>
    <t>2025-07-08 08:51:00 UTC</t>
  </si>
  <si>
    <t>2025-07-08 08:58:47 UTC</t>
  </si>
  <si>
    <t>2025-07-08 08:53:09 UTC</t>
  </si>
  <si>
    <t>M16 0EZ</t>
  </si>
  <si>
    <t>2025-07-08 08:54:58 UTC</t>
  </si>
  <si>
    <t>2025-07-08 08:55:23 UTC</t>
  </si>
  <si>
    <t xml:space="preserve">Sk10 4YU </t>
  </si>
  <si>
    <t>2025-07-08 08:55:37 UTC</t>
  </si>
  <si>
    <t>BL3 3AL</t>
  </si>
  <si>
    <t>2025-07-08 08:58:08 UTC</t>
  </si>
  <si>
    <t xml:space="preserve">LE100QZ </t>
  </si>
  <si>
    <t>2025-07-08 08:58:38 UTC</t>
  </si>
  <si>
    <t xml:space="preserve">NG7 5QN </t>
  </si>
  <si>
    <t>2025-07-08 08:59:54 UTC</t>
  </si>
  <si>
    <t>BH21 3HQ</t>
  </si>
  <si>
    <t>2025-07-08 09:00:09 UTC</t>
  </si>
  <si>
    <t>CR8 5EA</t>
  </si>
  <si>
    <t>2025-07-08 09:11:07 UTC</t>
  </si>
  <si>
    <t xml:space="preserve">Ll18 3et </t>
  </si>
  <si>
    <t>2025-07-08 09:18:28 UTC</t>
  </si>
  <si>
    <t>BS22 9LB</t>
  </si>
  <si>
    <t>2025-07-08 09:25:44 UTC</t>
  </si>
  <si>
    <t>IP3 8XN</t>
  </si>
  <si>
    <t>2025-07-08 09:33:48 UTC</t>
  </si>
  <si>
    <t xml:space="preserve">LL18 1PH </t>
  </si>
  <si>
    <t>2025-07-08 09:44:28 UTC</t>
  </si>
  <si>
    <t>S45 9FB</t>
  </si>
  <si>
    <t>2025-07-08 09:46:40 UTC</t>
  </si>
  <si>
    <t>HP18 1BA</t>
  </si>
  <si>
    <t>2025-07-08 09:49:30 UTC</t>
  </si>
  <si>
    <t>SW14 7RT</t>
  </si>
  <si>
    <t>2025-07-08 09:50:52 UTC</t>
  </si>
  <si>
    <t>LU2 9AL</t>
  </si>
  <si>
    <t>2025-07-08 10:11:16 UTC</t>
  </si>
  <si>
    <t>nr22aq</t>
  </si>
  <si>
    <t>2025-07-08 10:14:05 UTC</t>
  </si>
  <si>
    <t>LL18 1DE</t>
  </si>
  <si>
    <t>2025-07-08 10:17:03 UTC</t>
  </si>
  <si>
    <t>Bd5 9pq</t>
  </si>
  <si>
    <t>2025-07-08 10:28:41 UTC</t>
  </si>
  <si>
    <t>TN12 6XQ</t>
  </si>
  <si>
    <t>2025-07-08 10:42:33 UTC</t>
  </si>
  <si>
    <t>B34 7aj</t>
  </si>
  <si>
    <t>2025-07-08 10:46:23 UTC</t>
  </si>
  <si>
    <t>SE27 9PY</t>
  </si>
  <si>
    <t>2025-07-08 10:57:05 UTC</t>
  </si>
  <si>
    <t>TA4 3DL</t>
  </si>
  <si>
    <t>2025-07-08 10:58:55 UTC</t>
  </si>
  <si>
    <t xml:space="preserve">TN233QY </t>
  </si>
  <si>
    <t>2025-07-08 11:01:53 UTC</t>
  </si>
  <si>
    <t>OL11 2SW</t>
  </si>
  <si>
    <t>2025-07-08 11:03:08 UTC</t>
  </si>
  <si>
    <t>SK6 1EF</t>
  </si>
  <si>
    <t>2025-07-08 11:08:56 UTC</t>
  </si>
  <si>
    <t>NW3 5DB</t>
  </si>
  <si>
    <t>2025-07-08 11:10:03 UTC</t>
  </si>
  <si>
    <t>2025-07-08 11:14:43 UTC</t>
  </si>
  <si>
    <t>2025-07-08 11:17:04 UTC</t>
  </si>
  <si>
    <t>BN14 7BD</t>
  </si>
  <si>
    <t>2025-07-08 11:17:13 UTC</t>
  </si>
  <si>
    <t xml:space="preserve">NR29 3TL </t>
  </si>
  <si>
    <t>2025-07-08 11:19:50 UTC</t>
  </si>
  <si>
    <t>PA12 4BP</t>
  </si>
  <si>
    <t>2025-07-08 11:24:51 UTC</t>
  </si>
  <si>
    <t>DE23 3AJ</t>
  </si>
  <si>
    <t>2025-07-08 11:26:21 UTC</t>
  </si>
  <si>
    <t>2025-07-08 11:29:21 UTC</t>
  </si>
  <si>
    <t>CV22 7PX</t>
  </si>
  <si>
    <t>2025-07-08 11:29:55 UTC</t>
  </si>
  <si>
    <t>NE49 9PD</t>
  </si>
  <si>
    <t>2025-07-08 11:31:42 UTC</t>
  </si>
  <si>
    <t>ll18 1nw</t>
  </si>
  <si>
    <t>2025-07-08 11:40:47 UTC</t>
  </si>
  <si>
    <t xml:space="preserve">Rg145bt </t>
  </si>
  <si>
    <t>2025-07-08 11:45:03 UTC</t>
  </si>
  <si>
    <t>DT1 3TS</t>
  </si>
  <si>
    <t>2025-07-08 11:48:25 UTC</t>
  </si>
  <si>
    <t xml:space="preserve">TS20 1HA </t>
  </si>
  <si>
    <t>2025-07-08 11:53:54 UTC</t>
  </si>
  <si>
    <t>HP21 7AQ</t>
  </si>
  <si>
    <t>2025-07-08 12:00:12 UTC</t>
  </si>
  <si>
    <t>Da27hq</t>
  </si>
  <si>
    <t>2025-07-08 12:00:50 UTC</t>
  </si>
  <si>
    <t>me10 1na</t>
  </si>
  <si>
    <t>2025-07-08 12:07:27 UTC</t>
  </si>
  <si>
    <t>2025-07-08 12:07:52 UTC</t>
  </si>
  <si>
    <t>2025-07-08 12:08:32 UTC</t>
  </si>
  <si>
    <t>DE6 1AE</t>
  </si>
  <si>
    <t>2025-07-08 12:10:33 UTC</t>
  </si>
  <si>
    <t>RG71DW</t>
  </si>
  <si>
    <t>2025-07-08 12:11:39 UTC</t>
  </si>
  <si>
    <t>Cw7 2gu</t>
  </si>
  <si>
    <t>2025-07-08 12:13:18 UTC</t>
  </si>
  <si>
    <t>NR7 8TW</t>
  </si>
  <si>
    <t>2025-07-08 12:16:54 UTC</t>
  </si>
  <si>
    <t>RG41 4SY</t>
  </si>
  <si>
    <t>2025-07-08 12:17:54 UTC</t>
  </si>
  <si>
    <t>TW10 5HQ</t>
  </si>
  <si>
    <t>2025-07-08 12:19:35 UTC</t>
  </si>
  <si>
    <t>rm109nj</t>
  </si>
  <si>
    <t>2025-07-08 12:22:02 UTC</t>
  </si>
  <si>
    <t>2025-07-08 12:24:13 UTC</t>
  </si>
  <si>
    <t>so416de</t>
  </si>
  <si>
    <t>2025-07-08 12:28:23 UTC</t>
  </si>
  <si>
    <t>SL3 7SX</t>
  </si>
  <si>
    <t>2025-07-08 12:33:42 UTC</t>
  </si>
  <si>
    <t>Beecroft Primary School, LS4 2TF</t>
  </si>
  <si>
    <t>2025-07-08 12:37:01 UTC</t>
  </si>
  <si>
    <t>2025-07-08 12:39:13 UTC</t>
  </si>
  <si>
    <t>sm1 2lf</t>
  </si>
  <si>
    <t>2025-07-08 12:38:17 UTC</t>
  </si>
  <si>
    <t>CM6 2BT</t>
  </si>
  <si>
    <t>2025-07-08 12:41:15 UTC</t>
  </si>
  <si>
    <t>S36 1FD</t>
  </si>
  <si>
    <t>2025-07-08 12:45:38 UTC</t>
  </si>
  <si>
    <t>Cv35fn</t>
  </si>
  <si>
    <t>2025-07-08 12:50:26 UTC</t>
  </si>
  <si>
    <t xml:space="preserve">OL112XS </t>
  </si>
  <si>
    <t>2025-07-08 12:51:54 UTC</t>
  </si>
  <si>
    <t>2025-07-08 12:54:42 UTC</t>
  </si>
  <si>
    <t>De6 1rb</t>
  </si>
  <si>
    <t>2025-07-08 13:05:11 UTC</t>
  </si>
  <si>
    <t>So316qs</t>
  </si>
  <si>
    <t>2025-07-08 13:12:24 UTC</t>
  </si>
  <si>
    <t xml:space="preserve">LS6 1FL </t>
  </si>
  <si>
    <t>2025-07-08 13:12:25 UTC</t>
  </si>
  <si>
    <t>E16 4DS</t>
  </si>
  <si>
    <t>2025-07-08 13:19:44 UTC</t>
  </si>
  <si>
    <t>M21 0YW</t>
  </si>
  <si>
    <t>2025-07-08 13:21:45 UTC</t>
  </si>
  <si>
    <t>NN3 6SE</t>
  </si>
  <si>
    <t>2025-07-08 13:24:59 UTC</t>
  </si>
  <si>
    <t>DE224FB</t>
  </si>
  <si>
    <t>2025-07-08 13:26:19 UTC</t>
  </si>
  <si>
    <t>MK11 4DB</t>
  </si>
  <si>
    <t>2025-07-08 13:27:20 UTC</t>
  </si>
  <si>
    <t>2025-07-08 13:28:04 UTC</t>
  </si>
  <si>
    <t>hp11 1jl</t>
  </si>
  <si>
    <t>2025-07-08 13:28:44 UTC</t>
  </si>
  <si>
    <t>Le79af</t>
  </si>
  <si>
    <t>2025-07-08 13:31:32 UTC</t>
  </si>
  <si>
    <t>WC1H 9EX</t>
  </si>
  <si>
    <t>2025-07-08 13:33:50 UTC</t>
  </si>
  <si>
    <t>MK11 4AQ</t>
  </si>
  <si>
    <t>2025-07-08 13:37:12 UTC</t>
  </si>
  <si>
    <t>BN43 5WY</t>
  </si>
  <si>
    <t>2025-07-08 13:37:13 UTC</t>
  </si>
  <si>
    <t>2025-07-08 13:38:44 UTC</t>
  </si>
  <si>
    <t>LL23 7HR</t>
  </si>
  <si>
    <t>2025-07-08 13:41:21 UTC</t>
  </si>
  <si>
    <t>PA2 6SZ</t>
  </si>
  <si>
    <t>2025-07-08 13:41:26 UTC</t>
  </si>
  <si>
    <t>NW53HH</t>
  </si>
  <si>
    <t>2025-07-08 13:42:45 UTC</t>
  </si>
  <si>
    <t>HP84DH</t>
  </si>
  <si>
    <t>2025-07-08 13:42:53 UTC</t>
  </si>
  <si>
    <t>2025-07-08 13:43:36 UTC</t>
  </si>
  <si>
    <t>DE13 9NY</t>
  </si>
  <si>
    <t>2025-07-08 13:45:33 UTC</t>
  </si>
  <si>
    <t>WF1 4GG</t>
  </si>
  <si>
    <t>2025-07-08 13:46:38 UTC</t>
  </si>
  <si>
    <t>BN29NN</t>
  </si>
  <si>
    <t>2025-07-08 13:49:06 UTC</t>
  </si>
  <si>
    <t>Da74dx</t>
  </si>
  <si>
    <t>2025-07-08 14:00:36 UTC</t>
  </si>
  <si>
    <t>NE12 5XS</t>
  </si>
  <si>
    <t>2025-07-08 14:01:03 UTC</t>
  </si>
  <si>
    <t>PO7 8BA</t>
  </si>
  <si>
    <t>2025-07-08 14:03:51 UTC</t>
  </si>
  <si>
    <t>so515rb</t>
  </si>
  <si>
    <t>2025-07-08 14:06:48 UTC</t>
  </si>
  <si>
    <t>tw26nl</t>
  </si>
  <si>
    <t>2025-07-08 14:07:27 UTC</t>
  </si>
  <si>
    <t>pe100wj</t>
  </si>
  <si>
    <t>2025-07-08 14:09:06 UTC</t>
  </si>
  <si>
    <t>SO45 1XF</t>
  </si>
  <si>
    <t>2025-07-08 14:09:08 UTC</t>
  </si>
  <si>
    <t>CR8 3YH</t>
  </si>
  <si>
    <t>2025-07-08 14:12:24 UTC</t>
  </si>
  <si>
    <t>PO156SL</t>
  </si>
  <si>
    <t>2025-07-08 14:17:08 UTC</t>
  </si>
  <si>
    <t>PO16 8QL</t>
  </si>
  <si>
    <t>2025-07-08 14:18:56 UTC</t>
  </si>
  <si>
    <t>NG7 6HH</t>
  </si>
  <si>
    <t>2025-07-08 14:25:55 UTC</t>
  </si>
  <si>
    <t>SK5 8HJ</t>
  </si>
  <si>
    <t>2025-07-08 14:29:02 UTC</t>
  </si>
  <si>
    <t>DA1 3DW</t>
  </si>
  <si>
    <t>2025-07-08 14:29:36 UTC</t>
  </si>
  <si>
    <t>BS3 1RZ</t>
  </si>
  <si>
    <t>2025-07-08 14:33:14 UTC</t>
  </si>
  <si>
    <t>2025-07-08 14:34:39 UTC</t>
  </si>
  <si>
    <t>TR11 4PY</t>
  </si>
  <si>
    <t>2025-07-08 14:37:20 UTC</t>
  </si>
  <si>
    <t>St1 3qj</t>
  </si>
  <si>
    <t>2025-07-08 14:39:19 UTC</t>
  </si>
  <si>
    <t>BS9 2PH</t>
  </si>
  <si>
    <t>2025-07-08 14:41:50 UTC</t>
  </si>
  <si>
    <t>ST6 2JD</t>
  </si>
  <si>
    <t>2025-07-08 14:42:14 UTC</t>
  </si>
  <si>
    <t xml:space="preserve">Ky12 9rt </t>
  </si>
  <si>
    <t>2025-07-08 14:42:21 UTC</t>
  </si>
  <si>
    <t xml:space="preserve">NE324HW </t>
  </si>
  <si>
    <t>2025-07-08 14:42:22 UTC</t>
  </si>
  <si>
    <t>ST4 3DY</t>
  </si>
  <si>
    <t>2025-07-08 14:42:41 UTC</t>
  </si>
  <si>
    <t xml:space="preserve">SG15 6XF </t>
  </si>
  <si>
    <t>2025-07-08 14:43:08 UTC</t>
  </si>
  <si>
    <t>Ss131nl</t>
  </si>
  <si>
    <t>2025-07-08 14:43:42 UTC</t>
  </si>
  <si>
    <t>Pe10 9hl</t>
  </si>
  <si>
    <t>2025-07-08 14:44:30 UTC</t>
  </si>
  <si>
    <t>2025-07-09 07:08:00 UTC</t>
  </si>
  <si>
    <t>UB6 8pe</t>
  </si>
  <si>
    <t>2025-07-08 14:46:26 UTC</t>
  </si>
  <si>
    <t>ST3 5DA</t>
  </si>
  <si>
    <t>2025-07-08 14:49:03 UTC</t>
  </si>
  <si>
    <t>S36 2RH</t>
  </si>
  <si>
    <t>2025-07-08 14:50:12 UTC</t>
  </si>
  <si>
    <t>DE14 3LG</t>
  </si>
  <si>
    <t>2025-07-08 14:52:28 UTC</t>
  </si>
  <si>
    <t>RM38LU</t>
  </si>
  <si>
    <t>2025-07-08 14:52:48 UTC</t>
  </si>
  <si>
    <t>NG34 8ZP</t>
  </si>
  <si>
    <t>2025-07-08 14:54:25 UTC</t>
  </si>
  <si>
    <t>Nn4 0sd</t>
  </si>
  <si>
    <t>2025-07-08 14:54:31 UTC</t>
  </si>
  <si>
    <t>ST32AR</t>
  </si>
  <si>
    <t>2025-07-08 14:54:33 UTC</t>
  </si>
  <si>
    <t>BH23 4UP</t>
  </si>
  <si>
    <t>2025-07-08 14:55:46 UTC</t>
  </si>
  <si>
    <t>WA84NN</t>
  </si>
  <si>
    <t>2025-07-08 14:56:13 UTC</t>
  </si>
  <si>
    <t>GU1 1TS</t>
  </si>
  <si>
    <t>2025-07-08 14:56:18 UTC</t>
  </si>
  <si>
    <t>DA1 4DW</t>
  </si>
  <si>
    <t>2025-07-08 14:58:54 UTC</t>
  </si>
  <si>
    <t>NP26 5UU</t>
  </si>
  <si>
    <t>2025-07-08 14:59:25 UTC</t>
  </si>
  <si>
    <t xml:space="preserve">ST12NZ </t>
  </si>
  <si>
    <t>2025-07-08 15:00:18 UTC</t>
  </si>
  <si>
    <t>2025-07-08 15:01:05 UTC</t>
  </si>
  <si>
    <t>BH18 9HZ</t>
  </si>
  <si>
    <t>2025-07-08 15:01:19 UTC</t>
  </si>
  <si>
    <t>S73 8HY</t>
  </si>
  <si>
    <t>2025-07-08 15:01:27 UTC</t>
  </si>
  <si>
    <t>SK3 9NW</t>
  </si>
  <si>
    <t>2025-07-08 15:04:36 UTC</t>
  </si>
  <si>
    <t>PE10 2BG</t>
  </si>
  <si>
    <t>2025-07-08 15:04:53 UTC</t>
  </si>
  <si>
    <t>2025-07-09 07:19:13 UTC</t>
  </si>
  <si>
    <t>PL1  5DN</t>
  </si>
  <si>
    <t>2025-07-08 15:11:46 UTC</t>
  </si>
  <si>
    <t>Da15 9at</t>
  </si>
  <si>
    <t>2025-07-08 15:11:58 UTC</t>
  </si>
  <si>
    <t>Gl4 8EE</t>
  </si>
  <si>
    <t>2025-07-08 15:14:04 UTC</t>
  </si>
  <si>
    <t>CT4 7RD</t>
  </si>
  <si>
    <t>2025-07-08 15:16:17 UTC</t>
  </si>
  <si>
    <t>CV6 6AR</t>
  </si>
  <si>
    <t>2025-07-08 15:16:54 UTC</t>
  </si>
  <si>
    <t>DE13 9TH</t>
  </si>
  <si>
    <t>2025-07-08 15:20:41 UTC</t>
  </si>
  <si>
    <t>2025-07-10 20:01:14 UTC</t>
  </si>
  <si>
    <t>ss166sx</t>
  </si>
  <si>
    <t>2025-07-08 15:20:57 UTC</t>
  </si>
  <si>
    <t>M21 9HQ</t>
  </si>
  <si>
    <t>ss9 3js</t>
  </si>
  <si>
    <t>2025-07-08 15:22:44 UTC</t>
  </si>
  <si>
    <t>2025-07-08 15:23:30 UTC</t>
  </si>
  <si>
    <t>RH11 0SX</t>
  </si>
  <si>
    <t>2025-07-08 15:24:47 UTC</t>
  </si>
  <si>
    <t>2025-07-08 15:25:51 UTC</t>
  </si>
  <si>
    <t>SO30 3FB</t>
  </si>
  <si>
    <t>2025-07-08 15:26:01 UTC</t>
  </si>
  <si>
    <t>RH12 5JN</t>
  </si>
  <si>
    <t>2025-07-08 15:26:09 UTC</t>
  </si>
  <si>
    <t>BS49 5BP</t>
  </si>
  <si>
    <t>2025-07-08 15:26:19 UTC</t>
  </si>
  <si>
    <t>CB7 4HQ</t>
  </si>
  <si>
    <t>2025-07-08 15:26:26 UTC</t>
  </si>
  <si>
    <t>Sl3 9je</t>
  </si>
  <si>
    <t>2025-07-08 15:27:03 UTC</t>
  </si>
  <si>
    <t>2025-07-08 15:27:50 UTC</t>
  </si>
  <si>
    <t>OL68RR</t>
  </si>
  <si>
    <t>2025-07-08 15:28:13 UTC</t>
  </si>
  <si>
    <t>NR6 5HG</t>
  </si>
  <si>
    <t>2025-07-08 15:28:51 UTC</t>
  </si>
  <si>
    <t>2025-07-08 15:28:54 UTC</t>
  </si>
  <si>
    <t>SO31 1ES</t>
  </si>
  <si>
    <t>2025-07-08 15:29:17 UTC</t>
  </si>
  <si>
    <t>2025-07-08 15:29:32 UTC</t>
  </si>
  <si>
    <t>SG61RG</t>
  </si>
  <si>
    <t>2025-07-08 15:30:23 UTC</t>
  </si>
  <si>
    <t>DA5 1HH</t>
  </si>
  <si>
    <t>2025-07-08 15:31:17 UTC</t>
  </si>
  <si>
    <t>DA1 4PG</t>
  </si>
  <si>
    <t>2025-07-08 15:31:27 UTC</t>
  </si>
  <si>
    <t>NR21 8lx</t>
  </si>
  <si>
    <t>2025-07-08 15:33:37 UTC</t>
  </si>
  <si>
    <t>2025-07-08 15:35:04 UTC</t>
  </si>
  <si>
    <t>LS53ET</t>
  </si>
  <si>
    <t>2025-07-08 15:36:14 UTC</t>
  </si>
  <si>
    <t>2025-07-08 15:36:15 UTC</t>
  </si>
  <si>
    <t>2025-07-08 15:38:29 UTC</t>
  </si>
  <si>
    <t>St86Jb</t>
  </si>
  <si>
    <t>2025-07-08 15:41:26 UTC</t>
  </si>
  <si>
    <t>RM8 1YX</t>
  </si>
  <si>
    <t>2025-07-08 15:45:13 UTC</t>
  </si>
  <si>
    <t xml:space="preserve">DA16. 3EJ </t>
  </si>
  <si>
    <t>2025-07-08 15:46:28 UTC</t>
  </si>
  <si>
    <t>2025-07-08 15:50:19 UTC</t>
  </si>
  <si>
    <t>CB3 1AW</t>
  </si>
  <si>
    <t>2025-07-08 15:50:26 UTC</t>
  </si>
  <si>
    <t>sp5 1he</t>
  </si>
  <si>
    <t>2025-07-08 15:52:14 UTC</t>
  </si>
  <si>
    <t>2025-07-09 19:59:08 UTC</t>
  </si>
  <si>
    <t>NR17 2QH</t>
  </si>
  <si>
    <t>2025-07-08 15:53:29 UTC</t>
  </si>
  <si>
    <t>PE10 9JL</t>
  </si>
  <si>
    <t>2025-07-08 15:53:31 UTC</t>
  </si>
  <si>
    <t>ox26 3xp</t>
  </si>
  <si>
    <t>2025-07-08 15:54:40 UTC</t>
  </si>
  <si>
    <t>TN12 5LD</t>
  </si>
  <si>
    <t>2025-07-08 15:54:46 UTC</t>
  </si>
  <si>
    <t>RM9 6AF</t>
  </si>
  <si>
    <t>2025-07-08 15:55:00 UTC</t>
  </si>
  <si>
    <t>yo254sr</t>
  </si>
  <si>
    <t>2025-07-08 15:55:30 UTC</t>
  </si>
  <si>
    <t>Sk58jj</t>
  </si>
  <si>
    <t>2025-07-08 15:55:47 UTC</t>
  </si>
  <si>
    <t>Hu17 7hu</t>
  </si>
  <si>
    <t>2025-07-08 15:58:16 UTC</t>
  </si>
  <si>
    <t>LS17 8TY</t>
  </si>
  <si>
    <t>2025-07-08 16:00:07 UTC</t>
  </si>
  <si>
    <t>CA9 3LQ</t>
  </si>
  <si>
    <t>2025-07-08 16:02:49 UTC</t>
  </si>
  <si>
    <t>PO5 3LT</t>
  </si>
  <si>
    <t>2025-07-08 16:03:35 UTC</t>
  </si>
  <si>
    <t>TN27 9LA</t>
  </si>
  <si>
    <t>2025-07-08 16:04:46 UTC</t>
  </si>
  <si>
    <t>SO507QE</t>
  </si>
  <si>
    <t>2025-07-08 16:04:47 UTC</t>
  </si>
  <si>
    <t>2025-07-08 16:07:15 UTC</t>
  </si>
  <si>
    <t>NN119BZ</t>
  </si>
  <si>
    <t>2025-07-08 16:08:21 UTC</t>
  </si>
  <si>
    <t>2025-07-08 16:09:21 UTC</t>
  </si>
  <si>
    <t>Ch455el</t>
  </si>
  <si>
    <t>2025-07-08 16:11:03 UTC</t>
  </si>
  <si>
    <t>PE2 8UP</t>
  </si>
  <si>
    <t>2025-07-08 16:14:31 UTC</t>
  </si>
  <si>
    <t>BH23 2LA</t>
  </si>
  <si>
    <t>2025-07-08 16:16:20 UTC</t>
  </si>
  <si>
    <t xml:space="preserve">PA3 3JW </t>
  </si>
  <si>
    <t>2025-07-08 16:17:23 UTC</t>
  </si>
  <si>
    <t>NG340TR</t>
  </si>
  <si>
    <t>2025-07-08 16:19:48 UTC</t>
  </si>
  <si>
    <t>2025-07-14 20:34:27 UTC</t>
  </si>
  <si>
    <t>Rm10 9bd</t>
  </si>
  <si>
    <t>2025-07-08 16:21:19 UTC</t>
  </si>
  <si>
    <t>ST4 8NY</t>
  </si>
  <si>
    <t>2025-07-08 16:21:53 UTC</t>
  </si>
  <si>
    <t>LU29AL</t>
  </si>
  <si>
    <t>2025-07-08 16:23:51 UTC</t>
  </si>
  <si>
    <t xml:space="preserve">PE6 7XL </t>
  </si>
  <si>
    <t>2025-07-08 16:26:41 UTC</t>
  </si>
  <si>
    <t>Nw6 4rb</t>
  </si>
  <si>
    <t>2025-07-08 16:28:12 UTC</t>
  </si>
  <si>
    <t>GU52 0RS</t>
  </si>
  <si>
    <t>2025-07-08 16:29:02 UTC</t>
  </si>
  <si>
    <t>SY1 3RF</t>
  </si>
  <si>
    <t>2025-07-08 16:30:40 UTC</t>
  </si>
  <si>
    <t>Da76aa</t>
  </si>
  <si>
    <t>2025-07-08 16:31:23 UTC</t>
  </si>
  <si>
    <t>2025-07-08 16:34:05 UTC</t>
  </si>
  <si>
    <t>IG110XQ</t>
  </si>
  <si>
    <t>2025-07-08 16:34:23 UTC</t>
  </si>
  <si>
    <t>2025-07-17 15:46:42 UTC</t>
  </si>
  <si>
    <t>RG29 1HU</t>
  </si>
  <si>
    <t>2025-07-08 16:35:22 UTC</t>
  </si>
  <si>
    <t>TN39 4HN</t>
  </si>
  <si>
    <t>2025-07-08 16:36:03 UTC</t>
  </si>
  <si>
    <t>Da7 6AS</t>
  </si>
  <si>
    <t>2025-07-08 16:38:27 UTC</t>
  </si>
  <si>
    <t>LL41 3YP</t>
  </si>
  <si>
    <t>2025-07-08 16:39:04 UTC</t>
  </si>
  <si>
    <t>Wa7 2nn</t>
  </si>
  <si>
    <t>2025-07-08 16:39:05 UTC</t>
  </si>
  <si>
    <t xml:space="preserve">SG13 7WZ </t>
  </si>
  <si>
    <t>2025-07-08 16:39:24 UTC</t>
  </si>
  <si>
    <t>SS0 0SY</t>
  </si>
  <si>
    <t>2025-07-08 16:39:39 UTC</t>
  </si>
  <si>
    <t>CW9 8XX</t>
  </si>
  <si>
    <t>2025-07-08 16:48:21 UTC</t>
  </si>
  <si>
    <t>RM112DB</t>
  </si>
  <si>
    <t>2025-07-08 16:50:46 UTC</t>
  </si>
  <si>
    <t>WF1 2FU</t>
  </si>
  <si>
    <t>2025-07-08 16:53:54 UTC</t>
  </si>
  <si>
    <t>2025-07-08 16:54:27 UTC</t>
  </si>
  <si>
    <t>Da1 4su</t>
  </si>
  <si>
    <t>2025-07-08 17:00:33 UTC</t>
  </si>
  <si>
    <t>HP1 3BW</t>
  </si>
  <si>
    <t>2025-07-08 17:01:28 UTC</t>
  </si>
  <si>
    <t>pe102an</t>
  </si>
  <si>
    <t>2025-07-08 17:02:22 UTC</t>
  </si>
  <si>
    <t>SO319AH</t>
  </si>
  <si>
    <t>2025-07-08 17:02:52 UTC</t>
  </si>
  <si>
    <t>2025-07-15 15:53:29 UTC</t>
  </si>
  <si>
    <t>2025-07-08 17:03:24 UTC</t>
  </si>
  <si>
    <t>LU3 3PE</t>
  </si>
  <si>
    <t>2025-07-08 17:04:20 UTC</t>
  </si>
  <si>
    <t>LS28 7QW</t>
  </si>
  <si>
    <t>2025-07-08 17:04:37 UTC</t>
  </si>
  <si>
    <t>PO4 9AJ</t>
  </si>
  <si>
    <t>2025-07-08 17:05:41 UTC</t>
  </si>
  <si>
    <t>DA118GQ</t>
  </si>
  <si>
    <t>2025-07-08 17:07:36 UTC</t>
  </si>
  <si>
    <t>LS9 0FH</t>
  </si>
  <si>
    <t>2025-07-08 17:09:07 UTC</t>
  </si>
  <si>
    <t>GU21JP</t>
  </si>
  <si>
    <t>2025-07-08 17:11:19 UTC</t>
  </si>
  <si>
    <t>RM10 9DG</t>
  </si>
  <si>
    <t>2025-07-08 17:12:25 UTC</t>
  </si>
  <si>
    <t>2025-07-13 08:41:44 UTC</t>
  </si>
  <si>
    <t>2025-07-08 17:13:02 UTC</t>
  </si>
  <si>
    <t>Bn25 3DF</t>
  </si>
  <si>
    <t>2025-07-08 17:13:13 UTC</t>
  </si>
  <si>
    <t>2025-07-08 17:13:28 UTC</t>
  </si>
  <si>
    <t>LE3 1PX</t>
  </si>
  <si>
    <t>2025-07-08 17:14:06 UTC</t>
  </si>
  <si>
    <t>Cv1 2sf</t>
  </si>
  <si>
    <t>2025-07-08 17:15:27 UTC</t>
  </si>
  <si>
    <t>NG17 3NH</t>
  </si>
  <si>
    <t>2025-07-08 17:16:22 UTC</t>
  </si>
  <si>
    <t>cb236fy</t>
  </si>
  <si>
    <t>2025-07-08 17:16:32 UTC</t>
  </si>
  <si>
    <t>DN5 9LD</t>
  </si>
  <si>
    <t>2025-07-08 17:18:18 UTC</t>
  </si>
  <si>
    <t>2025-07-14 19:28:39 UTC</t>
  </si>
  <si>
    <t>BS15 1EP</t>
  </si>
  <si>
    <t>2025-07-08 17:18:40 UTC</t>
  </si>
  <si>
    <t>SS2 5EP</t>
  </si>
  <si>
    <t>2025-07-08 17:19:00 UTC</t>
  </si>
  <si>
    <t>MK11 4BD</t>
  </si>
  <si>
    <t>LD2 3BS</t>
  </si>
  <si>
    <t>2025-07-08 17:19:34 UTC</t>
  </si>
  <si>
    <t>KT24 6BU</t>
  </si>
  <si>
    <t>2025-07-08 17:20:16 UTC</t>
  </si>
  <si>
    <t>EX6 7LY</t>
  </si>
  <si>
    <t>2025-07-08 17:20:56 UTC</t>
  </si>
  <si>
    <t>DL17 8ax</t>
  </si>
  <si>
    <t>2025-07-08 17:21:32 UTC</t>
  </si>
  <si>
    <t>2025-07-08 17:22:07 UTC</t>
  </si>
  <si>
    <t>De74 2sn</t>
  </si>
  <si>
    <t>2025-07-08 17:22:11 UTC</t>
  </si>
  <si>
    <t>BS3 3PS</t>
  </si>
  <si>
    <t>2025-07-08 17:25:15 UTC</t>
  </si>
  <si>
    <t>NW2 3BP</t>
  </si>
  <si>
    <t>2025-07-08 17:26:43 UTC</t>
  </si>
  <si>
    <t>Nw6 3qx</t>
  </si>
  <si>
    <t>2025-07-08 17:26:55 UTC</t>
  </si>
  <si>
    <t>PL4 9PR</t>
  </si>
  <si>
    <t>2025-07-08 17:27:16 UTC</t>
  </si>
  <si>
    <t>SG8 7FT</t>
  </si>
  <si>
    <t>2025-07-08 17:29:41 UTC</t>
  </si>
  <si>
    <t>2025-07-08 17:30:35 UTC</t>
  </si>
  <si>
    <t>EN1 3JG</t>
  </si>
  <si>
    <t>2025-07-08 17:30:38 UTC</t>
  </si>
  <si>
    <t>2025-07-08 17:31:38 UTC</t>
  </si>
  <si>
    <t>2025-07-08 17:32:21 UTC</t>
  </si>
  <si>
    <t>hp17 8zg</t>
  </si>
  <si>
    <t>2025-07-08 17:33:22 UTC</t>
  </si>
  <si>
    <t>2025-07-08 17:33:44 UTC</t>
  </si>
  <si>
    <t>NE9 6RS</t>
  </si>
  <si>
    <t>2025-07-08 17:34:46 UTC</t>
  </si>
  <si>
    <t xml:space="preserve">CT31DF </t>
  </si>
  <si>
    <t>2025-07-08 17:36:40 UTC</t>
  </si>
  <si>
    <t>NE61 2XT</t>
  </si>
  <si>
    <t>2025-07-08 17:41:09 UTC</t>
  </si>
  <si>
    <t>CO2 9EY</t>
  </si>
  <si>
    <t>2025-07-08 17:42:42 UTC</t>
  </si>
  <si>
    <t>NW6 2DT</t>
  </si>
  <si>
    <t>2025-07-08 17:44:22 UTC</t>
  </si>
  <si>
    <t>2025-07-08 17:44:31 UTC</t>
  </si>
  <si>
    <t>Ol6 8ed</t>
  </si>
  <si>
    <t>2025-07-08 17:44:46 UTC</t>
  </si>
  <si>
    <t>2025-07-16 18:00:47 UTC</t>
  </si>
  <si>
    <t>GU52 8UY</t>
  </si>
  <si>
    <t>2025-07-08 17:45:23 UTC</t>
  </si>
  <si>
    <t xml:space="preserve">Sk5 8jl </t>
  </si>
  <si>
    <t>2025-07-08 17:46:54 UTC</t>
  </si>
  <si>
    <t xml:space="preserve">Ch45 4QA </t>
  </si>
  <si>
    <t>2025-07-08 17:48:08 UTC</t>
  </si>
  <si>
    <t>Ls18 4sa</t>
  </si>
  <si>
    <t>2025-07-08 17:49:17 UTC</t>
  </si>
  <si>
    <t>Rg17 0tt</t>
  </si>
  <si>
    <t>2025-07-08 17:49:30 UTC</t>
  </si>
  <si>
    <t xml:space="preserve">Wf34pz </t>
  </si>
  <si>
    <t>2025-07-08 17:50:41 UTC</t>
  </si>
  <si>
    <t>2025-07-08 18:07:38 UTC</t>
  </si>
  <si>
    <t>B63 3hd</t>
  </si>
  <si>
    <t>2025-07-08 17:51:56 UTC</t>
  </si>
  <si>
    <t>IG2 7 PJ</t>
  </si>
  <si>
    <t>2025-07-08 17:52:59 UTC</t>
  </si>
  <si>
    <t>2025-07-08 17:55:43 UTC</t>
  </si>
  <si>
    <t>mk3 5gh</t>
  </si>
  <si>
    <t>2025-07-08 17:57:15 UTC</t>
  </si>
  <si>
    <t>BS482HH</t>
  </si>
  <si>
    <t>2025-07-08 17:58:04 UTC</t>
  </si>
  <si>
    <t>2025-07-08 17:58:56 UTC</t>
  </si>
  <si>
    <t>SK5 8HH</t>
  </si>
  <si>
    <t>2025-07-08 18:00:46 UTC</t>
  </si>
  <si>
    <t>LS5 3BR</t>
  </si>
  <si>
    <t>2025-07-08 18:01:19 UTC</t>
  </si>
  <si>
    <t>2025-07-08 18:03:22 UTC</t>
  </si>
  <si>
    <t>2025-07-08 18:05:14 UTC</t>
  </si>
  <si>
    <t>LU1 1SE</t>
  </si>
  <si>
    <t>2025-07-08 18:06:49 UTC</t>
  </si>
  <si>
    <t>DE23 3ZB</t>
  </si>
  <si>
    <t>2025-07-08 18:07:25 UTC</t>
  </si>
  <si>
    <t>UB4 8JB</t>
  </si>
  <si>
    <t>2025-07-08 18:09:25 UTC</t>
  </si>
  <si>
    <t>2025-07-08 18:09:48 UTC</t>
  </si>
  <si>
    <t>LE5 3HH</t>
  </si>
  <si>
    <t>2025-07-08 18:14:05 UTC</t>
  </si>
  <si>
    <t>2025-07-09 18:26:54 UTC</t>
  </si>
  <si>
    <t>CO12 4PH</t>
  </si>
  <si>
    <t>2025-07-08 18:14:54 UTC</t>
  </si>
  <si>
    <t>Pe10 0af</t>
  </si>
  <si>
    <t>2025-07-08 18:16:22 UTC</t>
  </si>
  <si>
    <t>Po20pj</t>
  </si>
  <si>
    <t>2025-07-08 18:16:45 UTC</t>
  </si>
  <si>
    <t>TS12 1PE</t>
  </si>
  <si>
    <t>2025-07-08 18:16:48 UTC</t>
  </si>
  <si>
    <t>GU51 4LS</t>
  </si>
  <si>
    <t>2025-07-08 18:17:29 UTC</t>
  </si>
  <si>
    <t>AL4 0SL</t>
  </si>
  <si>
    <t>2025-07-08 18:17:51 UTC</t>
  </si>
  <si>
    <t>2025-07-08 18:18:29 UTC</t>
  </si>
  <si>
    <t>2025-07-17 18:37:38 UTC</t>
  </si>
  <si>
    <t>2025-07-08 18:18:57 UTC</t>
  </si>
  <si>
    <t>Kt66dz</t>
  </si>
  <si>
    <t>2025-07-08 18:20:22 UTC</t>
  </si>
  <si>
    <t>NE22 7JT</t>
  </si>
  <si>
    <t>2025-07-08 18:21:48 UTC</t>
  </si>
  <si>
    <t>2025-07-08 18:24:40 UTC</t>
  </si>
  <si>
    <t>Ws12 3Tu</t>
  </si>
  <si>
    <t>2025-07-08 18:26:45 UTC</t>
  </si>
  <si>
    <t>SW129LS</t>
  </si>
  <si>
    <t>2025-07-08 18:27:13 UTC</t>
  </si>
  <si>
    <t>Da11 7qf</t>
  </si>
  <si>
    <t>2025-07-08 18:28:32 UTC</t>
  </si>
  <si>
    <t>ME14 5PH</t>
  </si>
  <si>
    <t>2025-07-08 18:28:41 UTC</t>
  </si>
  <si>
    <t>2025-07-16 19:17:41 UTC</t>
  </si>
  <si>
    <t>DT9 4DP</t>
  </si>
  <si>
    <t>2025-07-08 18:29:33 UTC</t>
  </si>
  <si>
    <t>CV3 1PA</t>
  </si>
  <si>
    <t>2025-07-08 18:29:54 UTC</t>
  </si>
  <si>
    <t xml:space="preserve">Nr29 3lw </t>
  </si>
  <si>
    <t>2025-07-08 18:34:36 UTC</t>
  </si>
  <si>
    <t>TW5 0JG</t>
  </si>
  <si>
    <t>2025-07-08 18:35:29 UTC</t>
  </si>
  <si>
    <t>DA7 6JX</t>
  </si>
  <si>
    <t>2025-07-08 18:36:36 UTC</t>
  </si>
  <si>
    <t xml:space="preserve">HP10 8DH </t>
  </si>
  <si>
    <t>2025-07-08 18:36:40 UTC</t>
  </si>
  <si>
    <t>SP11 6RY</t>
  </si>
  <si>
    <t>2025-07-08 18:37:25 UTC</t>
  </si>
  <si>
    <t>RG24 9PG</t>
  </si>
  <si>
    <t>2025-07-08 18:37:32 UTC</t>
  </si>
  <si>
    <t>2025-07-15 17:24:00 UTC</t>
  </si>
  <si>
    <t>So317ez</t>
  </si>
  <si>
    <t>2025-07-08 18:38:05 UTC</t>
  </si>
  <si>
    <t>NW1 3PF</t>
  </si>
  <si>
    <t>2025-07-08 18:38:15 UTC</t>
  </si>
  <si>
    <t>2025-07-17 19:28:25 UTC</t>
  </si>
  <si>
    <t>YO25 4RR</t>
  </si>
  <si>
    <t>2025-07-08 18:38:47 UTC</t>
  </si>
  <si>
    <t>2025-07-08 18:38:50 UTC</t>
  </si>
  <si>
    <t xml:space="preserve">MK6 3LG </t>
  </si>
  <si>
    <t>2025-07-08 18:39:14 UTC</t>
  </si>
  <si>
    <t>CT20 3JY</t>
  </si>
  <si>
    <t>2025-07-08 18:39:49 UTC</t>
  </si>
  <si>
    <t>21 Cameron close</t>
  </si>
  <si>
    <t>2025-07-08 18:40:33 UTC</t>
  </si>
  <si>
    <t>Po16 8bh</t>
  </si>
  <si>
    <t>2025-07-08 18:42:37 UTC</t>
  </si>
  <si>
    <t>SG13 7ES</t>
  </si>
  <si>
    <t>2025-07-08 18:43:39 UTC</t>
  </si>
  <si>
    <t xml:space="preserve">Da11 7ly </t>
  </si>
  <si>
    <t>2025-07-08 18:43:52 UTC</t>
  </si>
  <si>
    <t>DE12 7LT</t>
  </si>
  <si>
    <t>2025-07-08 18:44:16 UTC</t>
  </si>
  <si>
    <t>2025-07-08 18:44:36 UTC</t>
  </si>
  <si>
    <t>NG73HT</t>
  </si>
  <si>
    <t>2025-07-08 18:49:09 UTC</t>
  </si>
  <si>
    <t>WA15 8BE</t>
  </si>
  <si>
    <t>2025-07-08 18:49:19 UTC</t>
  </si>
  <si>
    <t>ME15 9RP</t>
  </si>
  <si>
    <t>2025-07-08 18:50:27 UTC</t>
  </si>
  <si>
    <t>DA1 1JL</t>
  </si>
  <si>
    <t>2025-07-08 18:50:45 UTC</t>
  </si>
  <si>
    <t>2025-07-08 19:42:36 UTC</t>
  </si>
  <si>
    <t>S14UX</t>
  </si>
  <si>
    <t>hp5 1ae</t>
  </si>
  <si>
    <t>2025-07-08 18:51:49 UTC</t>
  </si>
  <si>
    <t>WR4 9TW</t>
  </si>
  <si>
    <t>2025-07-08 18:52:07 UTC</t>
  </si>
  <si>
    <t>2025-07-08 18:55:47 UTC</t>
  </si>
  <si>
    <t>BS3 3BL</t>
  </si>
  <si>
    <t>2025-07-08 18:55:51 UTC</t>
  </si>
  <si>
    <t>2025-07-08 18:56:13 UTC</t>
  </si>
  <si>
    <t>SW18 3RJ</t>
  </si>
  <si>
    <t>2025-07-08 18:56:15 UTC</t>
  </si>
  <si>
    <t>2025-07-08 18:56:17 UTC</t>
  </si>
  <si>
    <t>LS6 3LG</t>
  </si>
  <si>
    <t>2025-07-08 18:56:45 UTC</t>
  </si>
  <si>
    <t>2025-07-08 19:26:33 UTC</t>
  </si>
  <si>
    <t>Wr49tw</t>
  </si>
  <si>
    <t>2025-07-08 18:58:52 UTC</t>
  </si>
  <si>
    <t>2025-07-08 19:00:52 UTC</t>
  </si>
  <si>
    <t>NR8 5FD</t>
  </si>
  <si>
    <t>2025-07-08 19:04:43 UTC</t>
  </si>
  <si>
    <t>KY22 8QR</t>
  </si>
  <si>
    <t>2025-07-08 19:05:16 UTC</t>
  </si>
  <si>
    <t>Dy5 2uy</t>
  </si>
  <si>
    <t>2025-07-08 19:05:25 UTC</t>
  </si>
  <si>
    <t xml:space="preserve">Je3 3jh </t>
  </si>
  <si>
    <t>2025-07-08 19:05:40 UTC</t>
  </si>
  <si>
    <t>SO53 2LY</t>
  </si>
  <si>
    <t>2025-07-08 19:05:41 UTC</t>
  </si>
  <si>
    <t>BS9 2PT</t>
  </si>
  <si>
    <t>2025-07-08 19:08:17 UTC</t>
  </si>
  <si>
    <t>Da125ej</t>
  </si>
  <si>
    <t>2025-07-08 19:08:32 UTC</t>
  </si>
  <si>
    <t>DA11 8GX</t>
  </si>
  <si>
    <t>2025-07-08 19:11:05 UTC</t>
  </si>
  <si>
    <t>2025-07-08 19:12:07 UTC</t>
  </si>
  <si>
    <t>rm10 9ar</t>
  </si>
  <si>
    <t>2025-07-08 19:12:37 UTC</t>
  </si>
  <si>
    <t>lV23BF</t>
  </si>
  <si>
    <t>2025-07-08 19:13:19 UTC</t>
  </si>
  <si>
    <t>Rg411np</t>
  </si>
  <si>
    <t>2025-07-08 19:15:01 UTC</t>
  </si>
  <si>
    <t>2025-07-08 19:15:22 UTC</t>
  </si>
  <si>
    <t>GU22 0AW</t>
  </si>
  <si>
    <t>2025-07-08 19:18:21 UTC</t>
  </si>
  <si>
    <t xml:space="preserve">CV7 8QR </t>
  </si>
  <si>
    <t>2025-07-08 19:20:58 UTC</t>
  </si>
  <si>
    <t>2025-07-08 19:23:22 UTC</t>
  </si>
  <si>
    <t>B146NA</t>
  </si>
  <si>
    <t>2025-07-08 19:23:27 UTC</t>
  </si>
  <si>
    <t>LS14 6AY</t>
  </si>
  <si>
    <t>2025-07-08 19:24:34 UTC</t>
  </si>
  <si>
    <t>M35 9PB</t>
  </si>
  <si>
    <t>2025-07-08 19:28:20 UTC</t>
  </si>
  <si>
    <t>2025-07-08 19:28:45 UTC</t>
  </si>
  <si>
    <t>Rg249ed</t>
  </si>
  <si>
    <t>2025-07-08 19:28:50 UTC</t>
  </si>
  <si>
    <t>2025-07-10 17:24:33 UTC</t>
  </si>
  <si>
    <t>SO31 6ND</t>
  </si>
  <si>
    <t>2025-07-08 19:30:15 UTC</t>
  </si>
  <si>
    <t>WF2 6ER</t>
  </si>
  <si>
    <t>2025-07-08 19:30:16 UTC</t>
  </si>
  <si>
    <t>NN3 7BP</t>
  </si>
  <si>
    <t>2025-07-08 19:30:42 UTC</t>
  </si>
  <si>
    <t>NE3 4YH</t>
  </si>
  <si>
    <t>2025-07-08 19:31:53 UTC</t>
  </si>
  <si>
    <t>551 Hollins road OL83ut</t>
  </si>
  <si>
    <t>2025-07-08 19:32:41 UTC</t>
  </si>
  <si>
    <t>ST16 1XL</t>
  </si>
  <si>
    <t>2025-07-08 19:33:34 UTC</t>
  </si>
  <si>
    <t>WA9 5EN</t>
  </si>
  <si>
    <t>2025-07-08 19:35:05 UTC</t>
  </si>
  <si>
    <t>PL12 4HR</t>
  </si>
  <si>
    <t>2025-07-08 19:35:34 UTC</t>
  </si>
  <si>
    <t>Cm14 4nb</t>
  </si>
  <si>
    <t>2025-07-08 19:37:48 UTC</t>
  </si>
  <si>
    <t>PO2 9PP</t>
  </si>
  <si>
    <t>2025-07-08 19:39:17 UTC</t>
  </si>
  <si>
    <t>2025-07-08 19:41:39 UTC</t>
  </si>
  <si>
    <t>CH45 4pr</t>
  </si>
  <si>
    <t>2025-07-08 19:42:16 UTC</t>
  </si>
  <si>
    <t>LE100AE</t>
  </si>
  <si>
    <t>2025-07-08 19:43:25 UTC</t>
  </si>
  <si>
    <t>2025-07-08 19:45:42 UTC</t>
  </si>
  <si>
    <t>E4 7NZ</t>
  </si>
  <si>
    <t>2025-07-08 19:45:55 UTC</t>
  </si>
  <si>
    <t>2025-07-08 19:46:22 UTC</t>
  </si>
  <si>
    <t>PL36PB</t>
  </si>
  <si>
    <t>2025-07-08 19:50:03 UTC</t>
  </si>
  <si>
    <t>Me102eh</t>
  </si>
  <si>
    <t>2025-07-08 19:51:13 UTC</t>
  </si>
  <si>
    <t>2025-07-08 19:52:32 UTC</t>
  </si>
  <si>
    <t>SK9 7HS</t>
  </si>
  <si>
    <t>2025-07-08 19:52:33 UTC</t>
  </si>
  <si>
    <t>2025-07-08 19:53:27 UTC</t>
  </si>
  <si>
    <t>DA17 5QH</t>
  </si>
  <si>
    <t>2025-07-08 19:54:46 UTC</t>
  </si>
  <si>
    <t>2025-07-09 06:09:45 UTC</t>
  </si>
  <si>
    <t>LE4 7AN</t>
  </si>
  <si>
    <t>2025-07-08 19:56:39 UTC</t>
  </si>
  <si>
    <t>IP22 1JL</t>
  </si>
  <si>
    <t>2025-07-08 19:57:01 UTC</t>
  </si>
  <si>
    <t>RM10 7HR</t>
  </si>
  <si>
    <t>2025-07-08 19:58:00 UTC</t>
  </si>
  <si>
    <t>RH1 6DS</t>
  </si>
  <si>
    <t>2025-07-08 19:58:13 UTC</t>
  </si>
  <si>
    <t>CH62 8EW</t>
  </si>
  <si>
    <t>2025-07-08 20:02:10 UTC</t>
  </si>
  <si>
    <t>Ba28es</t>
  </si>
  <si>
    <t>2025-07-08 20:06:11 UTC</t>
  </si>
  <si>
    <t>DA18 4BB</t>
  </si>
  <si>
    <t>2025-07-08 20:06:32 UTC</t>
  </si>
  <si>
    <t>TR12GJ</t>
  </si>
  <si>
    <t>2025-07-08 20:08:26 UTC</t>
  </si>
  <si>
    <t>HP7 9PG</t>
  </si>
  <si>
    <t>2025-07-08 20:08:40 UTC</t>
  </si>
  <si>
    <t>IP243JF</t>
  </si>
  <si>
    <t>2025-07-08 20:10:02 UTC</t>
  </si>
  <si>
    <t>Nr86ax</t>
  </si>
  <si>
    <t>2025-07-08 20:12:58 UTC</t>
  </si>
  <si>
    <t>SE20 8NF</t>
  </si>
  <si>
    <t>2025-07-08 20:13:23 UTC</t>
  </si>
  <si>
    <t>Lu32ql</t>
  </si>
  <si>
    <t>2025-07-08 20:16:47 UTC</t>
  </si>
  <si>
    <t>YO26 9SR</t>
  </si>
  <si>
    <t>2025-07-08 20:19:25 UTC</t>
  </si>
  <si>
    <t>S75 3AY</t>
  </si>
  <si>
    <t>2025-07-08 20:24:03 UTC</t>
  </si>
  <si>
    <t>Wa1 3gp</t>
  </si>
  <si>
    <t>2025-07-08 20:24:37 UTC</t>
  </si>
  <si>
    <t xml:space="preserve">78 Romney Walk </t>
  </si>
  <si>
    <t>2025-07-08 20:25:18 UTC</t>
  </si>
  <si>
    <t>2025-07-11 15:59:13 UTC</t>
  </si>
  <si>
    <t>M219EX</t>
  </si>
  <si>
    <t>2025-07-08 20:27:40 UTC</t>
  </si>
  <si>
    <t>2025-07-14 06:29:15 UTC</t>
  </si>
  <si>
    <t>ME15 6YL</t>
  </si>
  <si>
    <t>2025-07-08 20:28:05 UTC</t>
  </si>
  <si>
    <t>2025-07-08 20:31:30 UTC</t>
  </si>
  <si>
    <t>E20 1HN</t>
  </si>
  <si>
    <t>2025-07-08 20:30:12 UTC</t>
  </si>
  <si>
    <t xml:space="preserve">DE12 6LG </t>
  </si>
  <si>
    <t>2025-07-08 20:31:31 UTC</t>
  </si>
  <si>
    <t>Ll181bw</t>
  </si>
  <si>
    <t>2025-07-08 20:34:08 UTC</t>
  </si>
  <si>
    <t>Nw19nq</t>
  </si>
  <si>
    <t>2025-07-08 20:34:24 UTC</t>
  </si>
  <si>
    <t>Pe27 4sa</t>
  </si>
  <si>
    <t>2025-07-08 20:37:17 UTC</t>
  </si>
  <si>
    <t>TN2 5AE</t>
  </si>
  <si>
    <t>2025-07-08 20:40:03 UTC</t>
  </si>
  <si>
    <t>Lu2 7FF</t>
  </si>
  <si>
    <t>2025-07-08 20:41:04 UTC</t>
  </si>
  <si>
    <t>Ll18 2as</t>
  </si>
  <si>
    <t>2025-07-08 20:42:53 UTC</t>
  </si>
  <si>
    <t>RG14 7TX</t>
  </si>
  <si>
    <t>2025-07-08 20:43:26 UTC</t>
  </si>
  <si>
    <t>Np44 5jb</t>
  </si>
  <si>
    <t>2025-07-08 20:47:29 UTC</t>
  </si>
  <si>
    <t>PE30 5BJ</t>
  </si>
  <si>
    <t>2025-07-08 20:48:23 UTC</t>
  </si>
  <si>
    <t>CH49 4RY</t>
  </si>
  <si>
    <t>2025-07-08 20:48:28 UTC</t>
  </si>
  <si>
    <t>EH26 9HY</t>
  </si>
  <si>
    <t>2025-07-08 20:59:22 UTC</t>
  </si>
  <si>
    <t>TR13 8XF</t>
  </si>
  <si>
    <t>2025-07-08 21:12:06 UTC</t>
  </si>
  <si>
    <t>2025-07-08 21:14:45 UTC</t>
  </si>
  <si>
    <t>CR2 8NA</t>
  </si>
  <si>
    <t>2025-07-08 21:21:14 UTC</t>
  </si>
  <si>
    <t>PO6 4SR</t>
  </si>
  <si>
    <t>2025-07-08 21:22:11 UTC</t>
  </si>
  <si>
    <t>NG138NF</t>
  </si>
  <si>
    <t>2025-07-08 21:24:19 UTC</t>
  </si>
  <si>
    <t>2025-07-08 21:24:51 UTC</t>
  </si>
  <si>
    <t>NE33 2np</t>
  </si>
  <si>
    <t>2025-07-08 21:29:06 UTC</t>
  </si>
  <si>
    <t>DA76LP</t>
  </si>
  <si>
    <t>2025-07-08 21:30:52 UTC</t>
  </si>
  <si>
    <t>2025-07-08 21:31:46 UTC</t>
  </si>
  <si>
    <t>Ls18 4nh</t>
  </si>
  <si>
    <t>2025-07-08 21:35:41 UTC</t>
  </si>
  <si>
    <t>M26 3UN</t>
  </si>
  <si>
    <t>2025-07-08 21:37:23 UTC</t>
  </si>
  <si>
    <t>Pe30 4ts</t>
  </si>
  <si>
    <t>2025-07-08 21:38:24 UTC</t>
  </si>
  <si>
    <t>2025-07-08 21:42:24 UTC</t>
  </si>
  <si>
    <t>LE11 2RD</t>
  </si>
  <si>
    <t>2025-07-08 21:44:08 UTC</t>
  </si>
  <si>
    <t>OX14 5PX</t>
  </si>
  <si>
    <t>2025-07-08 21:45:59 UTC</t>
  </si>
  <si>
    <t>EH329GB</t>
  </si>
  <si>
    <t>2025-07-08 21:46:24 UTC</t>
  </si>
  <si>
    <t>2025-07-11 19:04:21 UTC</t>
  </si>
  <si>
    <t>Dt52jw</t>
  </si>
  <si>
    <t>2025-07-08 21:53:43 UTC</t>
  </si>
  <si>
    <t>2025-07-08 21:55:17 UTC</t>
  </si>
  <si>
    <t>MK42 0WJ</t>
  </si>
  <si>
    <t>2025-07-08 21:55:55 UTC</t>
  </si>
  <si>
    <t xml:space="preserve">L177br </t>
  </si>
  <si>
    <t>2025-07-08 22:02:25 UTC</t>
  </si>
  <si>
    <t>SE2 9sf</t>
  </si>
  <si>
    <t>2025-07-08 22:09:19 UTC</t>
  </si>
  <si>
    <t>DN12 1DQ</t>
  </si>
  <si>
    <t>2025-07-08 22:14:01 UTC</t>
  </si>
  <si>
    <t>Le11 2rd</t>
  </si>
  <si>
    <t>2025-07-08 22:17:46 UTC</t>
  </si>
  <si>
    <t>DA11 0LU</t>
  </si>
  <si>
    <t>2025-07-08 22:21:54 UTC</t>
  </si>
  <si>
    <t>HU16 5BZ</t>
  </si>
  <si>
    <t>2025-07-08 22:24:23 UTC</t>
  </si>
  <si>
    <t>Pa9 1dy</t>
  </si>
  <si>
    <t>2025-07-08 22:58:41 UTC</t>
  </si>
  <si>
    <t>BN14 0HT</t>
  </si>
  <si>
    <t>2025-07-08 22:59:08 UTC</t>
  </si>
  <si>
    <t>DT110JS</t>
  </si>
  <si>
    <t>2025-07-08 23:22:55 UTC</t>
  </si>
  <si>
    <t>BT28 3HZ</t>
  </si>
  <si>
    <t>2025-07-09 01:14:59 UTC</t>
  </si>
  <si>
    <t>LE1 7RB</t>
  </si>
  <si>
    <t>2025-07-09 01:23:02 UTC</t>
  </si>
  <si>
    <t>Le17rb</t>
  </si>
  <si>
    <t>2025-07-09 01:30:04 UTC</t>
  </si>
  <si>
    <t>Sw16</t>
  </si>
  <si>
    <t>2025-07-09 04:04:36 UTC</t>
  </si>
  <si>
    <t>S43 1JN</t>
  </si>
  <si>
    <t>2025-07-09 05:09:42 UTC</t>
  </si>
  <si>
    <t>B61 0FD</t>
  </si>
  <si>
    <t>2025-07-09 05:18:14 UTC</t>
  </si>
  <si>
    <t>BV9cn8</t>
  </si>
  <si>
    <t>2025-07-09 05:30:53 UTC</t>
  </si>
  <si>
    <t>SO22 4PW</t>
  </si>
  <si>
    <t>2025-07-09 05:55:24 UTC</t>
  </si>
  <si>
    <t>Sg12 7fb</t>
  </si>
  <si>
    <t>2025-07-09 06:13:33 UTC</t>
  </si>
  <si>
    <t>Ta126fe</t>
  </si>
  <si>
    <t>2025-07-09 06:16:15 UTC</t>
  </si>
  <si>
    <t>Ss74az</t>
  </si>
  <si>
    <t>2025-07-09 06:18:29 UTC</t>
  </si>
  <si>
    <t>2025-07-09 06:22:48 UTC</t>
  </si>
  <si>
    <t>CR43RZ</t>
  </si>
  <si>
    <t>2025-07-09 06:24:08 UTC</t>
  </si>
  <si>
    <t>2025-07-09 06:26:07 UTC</t>
  </si>
  <si>
    <t>2025-07-11 05:47:21 UTC</t>
  </si>
  <si>
    <t>Da4 9et</t>
  </si>
  <si>
    <t>2025-07-09 06:27:47 UTC</t>
  </si>
  <si>
    <t>W6 0HA</t>
  </si>
  <si>
    <t>2025-07-09 06:34:09 UTC</t>
  </si>
  <si>
    <t>Np182le</t>
  </si>
  <si>
    <t>2025-07-09 06:43:55 UTC</t>
  </si>
  <si>
    <t>Ls12 3DZ</t>
  </si>
  <si>
    <t>2025-07-09 06:51:58 UTC</t>
  </si>
  <si>
    <t xml:space="preserve">Ts18 4db </t>
  </si>
  <si>
    <t>2025-07-09 06:52:17 UTC</t>
  </si>
  <si>
    <t>2025-07-11 08:23:15 UTC</t>
  </si>
  <si>
    <t>2025-07-09 06:59:31 UTC</t>
  </si>
  <si>
    <t>FK8 1QL</t>
  </si>
  <si>
    <t>2025-07-09 07:02:12 UTC</t>
  </si>
  <si>
    <t>2025-07-09 07:04:36 UTC</t>
  </si>
  <si>
    <t>WF4 6JZ</t>
  </si>
  <si>
    <t>2025-07-09 07:09:43 UTC</t>
  </si>
  <si>
    <t>SS11 7LE</t>
  </si>
  <si>
    <t>2025-07-09 07:09:47 UTC</t>
  </si>
  <si>
    <t>SE12 9HX</t>
  </si>
  <si>
    <t>2025-07-09 07:12:38 UTC</t>
  </si>
  <si>
    <t>SK6 7HN</t>
  </si>
  <si>
    <t>2025-07-09 07:12:40 UTC</t>
  </si>
  <si>
    <t>2025-07-12 10:43:52 UTC</t>
  </si>
  <si>
    <t>NR14 8AS</t>
  </si>
  <si>
    <t>2025-07-09 07:15:12 UTC</t>
  </si>
  <si>
    <t>B790DZ</t>
  </si>
  <si>
    <t>2025-07-09 07:18:34 UTC</t>
  </si>
  <si>
    <t>2025-07-09 07:20:49 UTC</t>
  </si>
  <si>
    <t>E17 6JG</t>
  </si>
  <si>
    <t>2025-07-09 07:23:50 UTC</t>
  </si>
  <si>
    <t>PA8 6EH</t>
  </si>
  <si>
    <t>2025-07-09 07:28:23 UTC</t>
  </si>
  <si>
    <t>2025-07-09 07:35:16 UTC</t>
  </si>
  <si>
    <t>M40 9DQ</t>
  </si>
  <si>
    <t>2025-07-09 07:37:40 UTC</t>
  </si>
  <si>
    <t>DY3 1DS</t>
  </si>
  <si>
    <t>2025-07-09 07:39:08 UTC</t>
  </si>
  <si>
    <t>WA32SR</t>
  </si>
  <si>
    <t>2025-07-09 07:42:30 UTC</t>
  </si>
  <si>
    <t>Eh19 3sg</t>
  </si>
  <si>
    <t>2025-07-09 07:44:30 UTC</t>
  </si>
  <si>
    <t>ME20 6EQ</t>
  </si>
  <si>
    <t>2025-07-09 07:52:59 UTC</t>
  </si>
  <si>
    <t>PO6 2LF</t>
  </si>
  <si>
    <t>2025-07-09 08:06:19 UTC</t>
  </si>
  <si>
    <t>DA16 2pb</t>
  </si>
  <si>
    <t>2025-07-09 08:09:15 UTC</t>
  </si>
  <si>
    <t>Ts89xn</t>
  </si>
  <si>
    <t>2025-07-09 08:12:06 UTC</t>
  </si>
  <si>
    <t>SG13 7SJ</t>
  </si>
  <si>
    <t>2025-07-09 08:20:09 UTC</t>
  </si>
  <si>
    <t>EX23 9pg</t>
  </si>
  <si>
    <t>2025-07-09 08:26:54 UTC</t>
  </si>
  <si>
    <t>WS8 7AP</t>
  </si>
  <si>
    <t>2025-07-09 08:26:55 UTC</t>
  </si>
  <si>
    <t xml:space="preserve">SS142FF </t>
  </si>
  <si>
    <t>2025-07-09 08:26:58 UTC</t>
  </si>
  <si>
    <t>CR8 3BB</t>
  </si>
  <si>
    <t>2025-07-09 08:27:52 UTC</t>
  </si>
  <si>
    <t>NE3 5LD</t>
  </si>
  <si>
    <t>2025-07-09 08:28:00 UTC</t>
  </si>
  <si>
    <t>L32 2BZ</t>
  </si>
  <si>
    <t>2025-07-09 08:33:30 UTC</t>
  </si>
  <si>
    <t>PO12 3NR</t>
  </si>
  <si>
    <t>2025-07-09 08:45:24 UTC</t>
  </si>
  <si>
    <t>B67 5AN</t>
  </si>
  <si>
    <t>2025-07-09 08:47:08 UTC</t>
  </si>
  <si>
    <t>CT1 1UH</t>
  </si>
  <si>
    <t>2025-07-09 08:59:50 UTC</t>
  </si>
  <si>
    <t>2025-07-09 09:04:08 UTC</t>
  </si>
  <si>
    <t>2025-07-09 09:39:01 UTC</t>
  </si>
  <si>
    <t>SN9 5LY</t>
  </si>
  <si>
    <t>2025-07-09 09:05:31 UTC</t>
  </si>
  <si>
    <t>CM2 7EF</t>
  </si>
  <si>
    <t>2025-07-09 09:06:02 UTC</t>
  </si>
  <si>
    <t>CR0 4DN</t>
  </si>
  <si>
    <t>2025-07-09 09:06:29 UTC</t>
  </si>
  <si>
    <t>2025-07-09 09:08:26 UTC</t>
  </si>
  <si>
    <t>SL6 1XE</t>
  </si>
  <si>
    <t>2025-07-09 09:09:47 UTC</t>
  </si>
  <si>
    <t>BH2 6AT</t>
  </si>
  <si>
    <t>2025-07-09 09:16:34 UTC</t>
  </si>
  <si>
    <t>SR7 7WP</t>
  </si>
  <si>
    <t>2025-07-09 09:18:58 UTC</t>
  </si>
  <si>
    <t>Sg8 5ll</t>
  </si>
  <si>
    <t>2025-07-09 09:19:59 UTC</t>
  </si>
  <si>
    <t>UB2 4GU</t>
  </si>
  <si>
    <t>2025-07-09 09:21:27 UTC</t>
  </si>
  <si>
    <t>S2 1SP</t>
  </si>
  <si>
    <t>2025-07-09 09:23:05 UTC</t>
  </si>
  <si>
    <t>Idk</t>
  </si>
  <si>
    <t>2025-07-09 09:23:57 UTC</t>
  </si>
  <si>
    <t>2025-07-09 09:30:16 UTC</t>
  </si>
  <si>
    <t>HU12 9RU</t>
  </si>
  <si>
    <t>2025-07-09 09:26:05 UTC</t>
  </si>
  <si>
    <t>TN40BA</t>
  </si>
  <si>
    <t>2025-07-09 09:26:27 UTC</t>
  </si>
  <si>
    <t>bs7 0sj</t>
  </si>
  <si>
    <t>2025-07-09 09:27:03 UTC</t>
  </si>
  <si>
    <t>TN12 6FS</t>
  </si>
  <si>
    <t>2025-07-09 09:27:50 UTC</t>
  </si>
  <si>
    <t xml:space="preserve">LE77SG </t>
  </si>
  <si>
    <t>2025-07-09 09:30:47 UTC</t>
  </si>
  <si>
    <t>ME19 5PD</t>
  </si>
  <si>
    <t>2025-07-09 09:32:21 UTC</t>
  </si>
  <si>
    <t>S2 1SJ</t>
  </si>
  <si>
    <t>2025-07-09 09:32:56 UTC</t>
  </si>
  <si>
    <t>Ch4 0fr</t>
  </si>
  <si>
    <t>2025-07-09 09:42:22 UTC</t>
  </si>
  <si>
    <t>PE33 0QF</t>
  </si>
  <si>
    <t>2025-07-09 09:42:50 UTC</t>
  </si>
  <si>
    <t>CR4 3PT</t>
  </si>
  <si>
    <t>2025-07-09 09:47:03 UTC</t>
  </si>
  <si>
    <t xml:space="preserve">SS1 2TZ </t>
  </si>
  <si>
    <t>2025-07-09 09:48:18 UTC</t>
  </si>
  <si>
    <t>W4 1JW</t>
  </si>
  <si>
    <t>2025-07-09 10:11:20 UTC</t>
  </si>
  <si>
    <t>tn173dz</t>
  </si>
  <si>
    <t>2025-07-09 10:18:48 UTC</t>
  </si>
  <si>
    <t>RH11 6BT</t>
  </si>
  <si>
    <t>2025-07-09 10:19:44 UTC</t>
  </si>
  <si>
    <t>2025-07-09 10:20:26 UTC</t>
  </si>
  <si>
    <t>Pe339en</t>
  </si>
  <si>
    <t>2025-07-09 10:21:38 UTC</t>
  </si>
  <si>
    <t>2025-07-09 10:22:43 UTC</t>
  </si>
  <si>
    <t>IG9 6AH</t>
  </si>
  <si>
    <t>2025-07-09 10:32:11 UTC</t>
  </si>
  <si>
    <t>bs161ns</t>
  </si>
  <si>
    <t>2025-07-09 10:34:51 UTC</t>
  </si>
  <si>
    <t>TF9 2RU</t>
  </si>
  <si>
    <t>2025-07-09 10:37:15 UTC</t>
  </si>
  <si>
    <t>Gu29rj</t>
  </si>
  <si>
    <t>2025-07-09 10:37:41 UTC</t>
  </si>
  <si>
    <t>NR28 9EH</t>
  </si>
  <si>
    <t>2025-07-09 10:39:08 UTC</t>
  </si>
  <si>
    <t>NN3 5DH</t>
  </si>
  <si>
    <t>2025-07-09 10:39:55 UTC</t>
  </si>
  <si>
    <t>NE21 5GD</t>
  </si>
  <si>
    <t>2025-07-09 10:41:11 UTC</t>
  </si>
  <si>
    <t>PE33 0QH</t>
  </si>
  <si>
    <t>2025-07-09 10:47:36 UTC</t>
  </si>
  <si>
    <t>S2 1JY</t>
  </si>
  <si>
    <t>2025-07-09 10:52:35 UTC</t>
  </si>
  <si>
    <t>Rh13 6AU</t>
  </si>
  <si>
    <t>2025-07-09 10:53:39 UTC</t>
  </si>
  <si>
    <t>CF728HY</t>
  </si>
  <si>
    <t>2025-07-09 10:57:31 UTC</t>
  </si>
  <si>
    <t>LE65 2pj</t>
  </si>
  <si>
    <t>2025-07-09 11:05:15 UTC</t>
  </si>
  <si>
    <t>2025-07-09 11:11:58 UTC</t>
  </si>
  <si>
    <t>DA14 4JP</t>
  </si>
  <si>
    <t>2025-07-09 11:06:39 UTC</t>
  </si>
  <si>
    <t>BH18 8BQ</t>
  </si>
  <si>
    <t>2025-07-09 11:07:25 UTC</t>
  </si>
  <si>
    <t>Ol14le</t>
  </si>
  <si>
    <t>2025-07-09 11:09:15 UTC</t>
  </si>
  <si>
    <t xml:space="preserve">Nr12 7ly </t>
  </si>
  <si>
    <t>2025-07-09 11:10:51 UTC</t>
  </si>
  <si>
    <t>2025-07-09 11:13:26 UTC</t>
  </si>
  <si>
    <t>2025-07-09 11:20:34 UTC</t>
  </si>
  <si>
    <t>RG1 6LH</t>
  </si>
  <si>
    <t>2025-07-09 11:13:37 UTC</t>
  </si>
  <si>
    <t>Tn2 3yg</t>
  </si>
  <si>
    <t>2025-07-09 11:14:07 UTC</t>
  </si>
  <si>
    <t>2025-07-09 11:15:45 UTC</t>
  </si>
  <si>
    <t xml:space="preserve">Bn13rp </t>
  </si>
  <si>
    <t>2025-07-09 11:16:10 UTC</t>
  </si>
  <si>
    <t>2025-07-09 11:25:51 UTC</t>
  </si>
  <si>
    <t>S75 2PQ</t>
  </si>
  <si>
    <t>2025-07-09 11:27:09 UTC</t>
  </si>
  <si>
    <t>sn8 1hd</t>
  </si>
  <si>
    <t>2025-07-09 11:28:17 UTC</t>
  </si>
  <si>
    <t>2025-07-09 11:30:32 UTC</t>
  </si>
  <si>
    <t>NN16 9EY</t>
  </si>
  <si>
    <t>2025-07-09 11:31:35 UTC</t>
  </si>
  <si>
    <t>PA15 4ER</t>
  </si>
  <si>
    <t>2025-07-09 11:32:33 UTC</t>
  </si>
  <si>
    <t>WS3 1PQ</t>
  </si>
  <si>
    <t>2025-07-09 11:35:42 UTC</t>
  </si>
  <si>
    <t>HP9 1PB</t>
  </si>
  <si>
    <t>2025-07-09 11:46:52 UTC</t>
  </si>
  <si>
    <t>2025-07-09 11:55:24 UTC</t>
  </si>
  <si>
    <t>NN6 0JD</t>
  </si>
  <si>
    <t>2025-07-09 11:57:11 UTC</t>
  </si>
  <si>
    <t xml:space="preserve">Ss95qe </t>
  </si>
  <si>
    <t>2025-07-09 12:01:25 UTC</t>
  </si>
  <si>
    <t>B74 3PL</t>
  </si>
  <si>
    <t>2025-07-09 12:02:27 UTC</t>
  </si>
  <si>
    <t>NP44 1NT</t>
  </si>
  <si>
    <t>2025-07-09 12:05:51 UTC</t>
  </si>
  <si>
    <t>NP4 5EE</t>
  </si>
  <si>
    <t>2025-07-09 12:08:14 UTC</t>
  </si>
  <si>
    <t xml:space="preserve">OX47UT </t>
  </si>
  <si>
    <t>2025-07-09 12:10:38 UTC</t>
  </si>
  <si>
    <t>PO6 2NP</t>
  </si>
  <si>
    <t>2025-07-09 12:11:13 UTC</t>
  </si>
  <si>
    <t>2025-07-09 12:12:29 UTC</t>
  </si>
  <si>
    <t>DA158NL</t>
  </si>
  <si>
    <t>2025-07-09 12:19:25 UTC</t>
  </si>
  <si>
    <t>cm2 8pl</t>
  </si>
  <si>
    <t>2025-07-09 12:22:32 UTC</t>
  </si>
  <si>
    <t>SL3 8RA</t>
  </si>
  <si>
    <t>2025-07-09 12:22:55 UTC</t>
  </si>
  <si>
    <t xml:space="preserve">Ct54lb </t>
  </si>
  <si>
    <t>2025-07-09 12:22:56 UTC</t>
  </si>
  <si>
    <t>OL12 6QQ</t>
  </si>
  <si>
    <t>2025-07-09 12:23:39 UTC</t>
  </si>
  <si>
    <t>SN11 9QH</t>
  </si>
  <si>
    <t>2025-07-09 12:26:42 UTC</t>
  </si>
  <si>
    <t>DA7 6PA</t>
  </si>
  <si>
    <t>2025-07-09 12:27:48 UTC</t>
  </si>
  <si>
    <t>Se5 7fp</t>
  </si>
  <si>
    <t>2025-07-09 12:35:31 UTC</t>
  </si>
  <si>
    <t xml:space="preserve">WS4 1LB </t>
  </si>
  <si>
    <t>2025-07-09 12:37:11 UTC</t>
  </si>
  <si>
    <t>Sl25GQ</t>
  </si>
  <si>
    <t>2025-07-09 12:37:13 UTC</t>
  </si>
  <si>
    <t>Cw27df</t>
  </si>
  <si>
    <t>2025-07-09 12:39:08 UTC</t>
  </si>
  <si>
    <t>DA14 6FG</t>
  </si>
  <si>
    <t>2025-07-09 12:39:21 UTC</t>
  </si>
  <si>
    <t>CF63 4RW</t>
  </si>
  <si>
    <t>2025-07-09 12:40:09 UTC</t>
  </si>
  <si>
    <t>KY1 4AR</t>
  </si>
  <si>
    <t>2025-07-09 12:42:57 UTC</t>
  </si>
  <si>
    <t>Cw72je</t>
  </si>
  <si>
    <t>2025-07-09 12:43:34 UTC</t>
  </si>
  <si>
    <t>Ph33 7du</t>
  </si>
  <si>
    <t>2025-07-09 12:50:00 UTC</t>
  </si>
  <si>
    <t>Ip3 9pd</t>
  </si>
  <si>
    <t>2025-07-09 12:53:56 UTC</t>
  </si>
  <si>
    <t>SK9 2JF</t>
  </si>
  <si>
    <t>2025-07-09 13:04:23 UTC</t>
  </si>
  <si>
    <t>2025-07-09 13:06:14 UTC</t>
  </si>
  <si>
    <t>St1 3qr</t>
  </si>
  <si>
    <t>2025-07-09 13:08:56 UTC</t>
  </si>
  <si>
    <t xml:space="preserve">Nn13ax </t>
  </si>
  <si>
    <t>2025-07-09 13:11:41 UTC</t>
  </si>
  <si>
    <t>HD9 5LH</t>
  </si>
  <si>
    <t>2025-07-09 13:11:59 UTC</t>
  </si>
  <si>
    <t>TN2 4DE</t>
  </si>
  <si>
    <t>2025-07-09 13:13:43 UTC</t>
  </si>
  <si>
    <t>DA3 7HR</t>
  </si>
  <si>
    <t>2025-07-09 13:23:47 UTC</t>
  </si>
  <si>
    <t>W5 3AT</t>
  </si>
  <si>
    <t>2025-07-09 13:31:04 UTC</t>
  </si>
  <si>
    <t>CH5 2HF</t>
  </si>
  <si>
    <t>2025-07-09 13:32:46 UTC</t>
  </si>
  <si>
    <t>dn15 8gq</t>
  </si>
  <si>
    <t>2025-07-09 13:37:06 UTC</t>
  </si>
  <si>
    <t>2025-07-09 13:38:26 UTC</t>
  </si>
  <si>
    <t>PE7 8HZ</t>
  </si>
  <si>
    <t>2025-07-09 13:40:37 UTC</t>
  </si>
  <si>
    <t>NW6 4QN</t>
  </si>
  <si>
    <t>2025-07-09 13:44:10 UTC</t>
  </si>
  <si>
    <t>DT1 3DT</t>
  </si>
  <si>
    <t>2025-07-09 13:48:31 UTC</t>
  </si>
  <si>
    <t>OX3 0JH</t>
  </si>
  <si>
    <t>2025-07-09 14:02:40 UTC</t>
  </si>
  <si>
    <t>RG24 9HB</t>
  </si>
  <si>
    <t>2025-07-09 14:09:56 UTC</t>
  </si>
  <si>
    <t>NR13 5GS</t>
  </si>
  <si>
    <t>2025-07-09 14:21:33 UTC</t>
  </si>
  <si>
    <t>GU22 0DF</t>
  </si>
  <si>
    <t>2025-07-09 14:23:12 UTC</t>
  </si>
  <si>
    <t>SA9 1YT</t>
  </si>
  <si>
    <t>2025-07-09 14:24:13 UTC</t>
  </si>
  <si>
    <t>2025-07-09 14:25:03 UTC</t>
  </si>
  <si>
    <t>SO452JN</t>
  </si>
  <si>
    <t>2025-07-09 14:36:07 UTC</t>
  </si>
  <si>
    <t>NW3 7SU</t>
  </si>
  <si>
    <t>2025-07-09 14:36:24 UTC</t>
  </si>
  <si>
    <t>Nn7 4bb</t>
  </si>
  <si>
    <t>2025-07-09 14:37:09 UTC</t>
  </si>
  <si>
    <t>AL7 2QF</t>
  </si>
  <si>
    <t>2025-07-09 14:38:44 UTC</t>
  </si>
  <si>
    <t>2025-07-17 14:23:59 UTC</t>
  </si>
  <si>
    <t>Hp51ag</t>
  </si>
  <si>
    <t>2025-07-09 14:38:54 UTC</t>
  </si>
  <si>
    <t>CM6 3RQ</t>
  </si>
  <si>
    <t>2025-07-09 14:39:18 UTC</t>
  </si>
  <si>
    <t>BD2 4AA</t>
  </si>
  <si>
    <t>2025-07-09 14:40:10 UTC</t>
  </si>
  <si>
    <t>GU1 4NL</t>
  </si>
  <si>
    <t>2025-07-09 14:41:07 UTC</t>
  </si>
  <si>
    <t>Nn38ap</t>
  </si>
  <si>
    <t>2025-07-09 14:43:20 UTC</t>
  </si>
  <si>
    <t>ng244d</t>
  </si>
  <si>
    <t>2025-07-09 14:44:13 UTC</t>
  </si>
  <si>
    <t>2025-07-09 14:45:25 UTC</t>
  </si>
  <si>
    <t>yo31 9hb</t>
  </si>
  <si>
    <t>2025-07-09 14:45:47 UTC</t>
  </si>
  <si>
    <t>Da10 0eu</t>
  </si>
  <si>
    <t>2025-07-09 14:47:38 UTC</t>
  </si>
  <si>
    <t>TN4 0EA</t>
  </si>
  <si>
    <t>2025-07-09 14:47:39 UTC</t>
  </si>
  <si>
    <t>UB7 7LZ</t>
  </si>
  <si>
    <t>2025-07-09 14:50:55 UTC</t>
  </si>
  <si>
    <t>2025-07-11 18:50:49 UTC</t>
  </si>
  <si>
    <t>2025-07-09 14:53:28 UTC</t>
  </si>
  <si>
    <t xml:space="preserve">SE19 3SX </t>
  </si>
  <si>
    <t>2025-07-09 14:55:11 UTC</t>
  </si>
  <si>
    <t xml:space="preserve">PE30 4UF </t>
  </si>
  <si>
    <t>2025-07-09 14:58:28 UTC</t>
  </si>
  <si>
    <t>2025-07-09 14:58:29 UTC</t>
  </si>
  <si>
    <t>DE23 3 YP</t>
  </si>
  <si>
    <t>2025-07-09 15:02:37 UTC</t>
  </si>
  <si>
    <t>Tn39 5dr</t>
  </si>
  <si>
    <t>2025-07-09 15:02:40 UTC</t>
  </si>
  <si>
    <t>DN33 2LX</t>
  </si>
  <si>
    <t>2025-07-09 15:03:10 UTC</t>
  </si>
  <si>
    <t>Bs352bp</t>
  </si>
  <si>
    <t>2025-07-09 15:04:19 UTC</t>
  </si>
  <si>
    <t>Sk5 8bh</t>
  </si>
  <si>
    <t>2025-07-09 15:05:08 UTC</t>
  </si>
  <si>
    <t>N13 6JH</t>
  </si>
  <si>
    <t>2025-07-09 15:06:40 UTC</t>
  </si>
  <si>
    <t>LE17 4AG</t>
  </si>
  <si>
    <t>2025-07-09 15:07:10 UTC</t>
  </si>
  <si>
    <t xml:space="preserve">TQ125SW </t>
  </si>
  <si>
    <t>2025-07-09 15:07:26 UTC</t>
  </si>
  <si>
    <t>BN10 7QY</t>
  </si>
  <si>
    <t>2025-07-09 15:15:01 UTC</t>
  </si>
  <si>
    <t>WA13 0EL</t>
  </si>
  <si>
    <t>2025-07-09 15:16:40 UTC</t>
  </si>
  <si>
    <t>TN330SE</t>
  </si>
  <si>
    <t>2025-07-09 15:17:45 UTC</t>
  </si>
  <si>
    <t>LA13 0PX</t>
  </si>
  <si>
    <t>2025-07-09 15:19:40 UTC</t>
  </si>
  <si>
    <t>TN15 8QE</t>
  </si>
  <si>
    <t>2025-07-09 15:22:16 UTC</t>
  </si>
  <si>
    <t>CF36 3UT</t>
  </si>
  <si>
    <t>2025-07-09 15:22:18 UTC</t>
  </si>
  <si>
    <t>MK42 9DN</t>
  </si>
  <si>
    <t>2025-07-09 15:23:00 UTC</t>
  </si>
  <si>
    <t>S44 6FJ</t>
  </si>
  <si>
    <t>2025-07-09 15:23:18 UTC</t>
  </si>
  <si>
    <t>2025-07-14 19:42:15 UTC</t>
  </si>
  <si>
    <t>CF241RP</t>
  </si>
  <si>
    <t>2025-07-09 15:24:12 UTC</t>
  </si>
  <si>
    <t>Le129ug</t>
  </si>
  <si>
    <t>2025-07-09 15:26:16 UTC</t>
  </si>
  <si>
    <t>Ne15 6AG</t>
  </si>
  <si>
    <t>2025-07-09 15:26:19 UTC</t>
  </si>
  <si>
    <t>WF2 8EX</t>
  </si>
  <si>
    <t>2025-07-09 15:27:00 UTC</t>
  </si>
  <si>
    <t>2025-07-09 15:28:40 UTC</t>
  </si>
  <si>
    <t>LE2 5DJ</t>
  </si>
  <si>
    <t>2025-07-09 15:29:04 UTC</t>
  </si>
  <si>
    <t>Wf3 4jl</t>
  </si>
  <si>
    <t>2025-07-09 15:29:51 UTC</t>
  </si>
  <si>
    <t>2025-07-09 15:30:57 UTC</t>
  </si>
  <si>
    <t>PL9 7DP</t>
  </si>
  <si>
    <t>2025-07-09 15:32:28 UTC</t>
  </si>
  <si>
    <t>2025-07-09 15:32:57 UTC</t>
  </si>
  <si>
    <t>tw75fj</t>
  </si>
  <si>
    <t>2025-07-09 15:33:46 UTC</t>
  </si>
  <si>
    <t>Sk141dh</t>
  </si>
  <si>
    <t>2025-07-09 15:33:52 UTC</t>
  </si>
  <si>
    <t>2025-07-11 16:02:16 UTC</t>
  </si>
  <si>
    <t>2025-07-09 15:35:28 UTC</t>
  </si>
  <si>
    <t>WF26LD</t>
  </si>
  <si>
    <t xml:space="preserve">OL83UQ </t>
  </si>
  <si>
    <t>2025-07-09 15:36:24 UTC</t>
  </si>
  <si>
    <t xml:space="preserve">Tn33 0pp </t>
  </si>
  <si>
    <t>2025-07-09 15:36:40 UTC</t>
  </si>
  <si>
    <t>OX5 1UH</t>
  </si>
  <si>
    <t>2025-07-09 15:37:54 UTC</t>
  </si>
  <si>
    <t xml:space="preserve">NP18 3PR </t>
  </si>
  <si>
    <t>2025-07-09 15:38:20 UTC</t>
  </si>
  <si>
    <t>2025-07-09 15:39:18 UTC</t>
  </si>
  <si>
    <t>WS10 9TP</t>
  </si>
  <si>
    <t>2025-07-09 15:39:28 UTC</t>
  </si>
  <si>
    <t>SP2 8LF</t>
  </si>
  <si>
    <t>2025-07-09 15:40:09 UTC</t>
  </si>
  <si>
    <t>2025-07-09 15:40:19 UTC</t>
  </si>
  <si>
    <t xml:space="preserve">Wa60lw </t>
  </si>
  <si>
    <t>2025-07-09 15:41:36 UTC</t>
  </si>
  <si>
    <t>2025-07-09 15:41:39 UTC</t>
  </si>
  <si>
    <t>bs16 4eg</t>
  </si>
  <si>
    <t>2025-07-09 15:43:28 UTC</t>
  </si>
  <si>
    <t>So519NJ</t>
  </si>
  <si>
    <t>2025-07-09 15:44:39 UTC</t>
  </si>
  <si>
    <t>Ct3 3bs</t>
  </si>
  <si>
    <t>2025-07-09 15:44:59 UTC</t>
  </si>
  <si>
    <t>NR8 5HL</t>
  </si>
  <si>
    <t>2025-07-09 15:45:11 UTC</t>
  </si>
  <si>
    <t>ss09ab</t>
  </si>
  <si>
    <t>2025-07-09 15:46:25 UTC</t>
  </si>
  <si>
    <t xml:space="preserve">wa60lw </t>
  </si>
  <si>
    <t>2025-07-09 15:46:32 UTC</t>
  </si>
  <si>
    <t>2025-07-09 15:49:01 UTC</t>
  </si>
  <si>
    <t>CF31 2QS</t>
  </si>
  <si>
    <t>2025-07-09 15:49:24 UTC</t>
  </si>
  <si>
    <t>Nr23 1rq</t>
  </si>
  <si>
    <t>2025-07-09 15:50:05 UTC</t>
  </si>
  <si>
    <t>2025-07-09 15:51:15 UTC</t>
  </si>
  <si>
    <t>2025-07-09 15:53:03 UTC</t>
  </si>
  <si>
    <t>LE56LR</t>
  </si>
  <si>
    <t>2025-07-09 15:53:21 UTC</t>
  </si>
  <si>
    <t>NW3 7EA</t>
  </si>
  <si>
    <t>2025-07-09 15:53:45 UTC</t>
  </si>
  <si>
    <t>GU240PF</t>
  </si>
  <si>
    <t>2025-07-09 15:54:58 UTC</t>
  </si>
  <si>
    <t>ME45ND</t>
  </si>
  <si>
    <t>2025-07-09 15:55:34 UTC</t>
  </si>
  <si>
    <t>RM13 9AJ</t>
  </si>
  <si>
    <t>2025-07-09 15:55:49 UTC</t>
  </si>
  <si>
    <t xml:space="preserve">SN11 8GT </t>
  </si>
  <si>
    <t>2025-07-09 15:56:51 UTC</t>
  </si>
  <si>
    <t xml:space="preserve">CO12 4DE </t>
  </si>
  <si>
    <t>2025-07-09 15:59:34 UTC</t>
  </si>
  <si>
    <t>S8 7nu</t>
  </si>
  <si>
    <t>2025-07-09 16:00:03 UTC</t>
  </si>
  <si>
    <t>nr32rb</t>
  </si>
  <si>
    <t>2025-07-09 16:01:23 UTC</t>
  </si>
  <si>
    <t>DN17 4LH</t>
  </si>
  <si>
    <t>2025-07-09 16:05:15 UTC</t>
  </si>
  <si>
    <t>M21 7JS</t>
  </si>
  <si>
    <t>2025-07-09 16:05:57 UTC</t>
  </si>
  <si>
    <t>2025-07-12 17:43:17 UTC</t>
  </si>
  <si>
    <t>yo317pn</t>
  </si>
  <si>
    <t>2025-07-09 16:06:03 UTC</t>
  </si>
  <si>
    <t>Sn11 0aa</t>
  </si>
  <si>
    <t>2025-07-09 16:07:35 UTC</t>
  </si>
  <si>
    <t>ME13 8GX</t>
  </si>
  <si>
    <t>2025-07-09 16:08:16 UTC</t>
  </si>
  <si>
    <t>SS8 9QX</t>
  </si>
  <si>
    <t>2025-07-09 16:10:03 UTC</t>
  </si>
  <si>
    <t>Tw32ps</t>
  </si>
  <si>
    <t>2025-07-09 16:10:27 UTC</t>
  </si>
  <si>
    <t>HS2 0TD</t>
  </si>
  <si>
    <t>2025-07-09 16:11:17 UTC</t>
  </si>
  <si>
    <t>2025-07-09 16:12:21 UTC</t>
  </si>
  <si>
    <t>BN16 3NN</t>
  </si>
  <si>
    <t>2025-07-09 16:13:40 UTC</t>
  </si>
  <si>
    <t>En7 5ra</t>
  </si>
  <si>
    <t>2025-07-09 16:15:52 UTC</t>
  </si>
  <si>
    <t xml:space="preserve">DN15 8PE </t>
  </si>
  <si>
    <t>2025-07-09 16:18:19 UTC</t>
  </si>
  <si>
    <t>SW19 2RG</t>
  </si>
  <si>
    <t>2025-07-09 16:19:17 UTC</t>
  </si>
  <si>
    <t>E15 1LX</t>
  </si>
  <si>
    <t>2025-07-09 16:24:12 UTC</t>
  </si>
  <si>
    <t>BH8 8JH</t>
  </si>
  <si>
    <t>2025-07-09 16:24:24 UTC</t>
  </si>
  <si>
    <t>Ha6 1bg</t>
  </si>
  <si>
    <t>BH12 3LA</t>
  </si>
  <si>
    <t>2025-07-09 16:24:55 UTC</t>
  </si>
  <si>
    <t xml:space="preserve">GU11JS </t>
  </si>
  <si>
    <t>2025-07-09 16:26:48 UTC</t>
  </si>
  <si>
    <t>2025-07-09 16:26:49 UTC</t>
  </si>
  <si>
    <t>N5 1BS</t>
  </si>
  <si>
    <t>2025-07-09 16:27:02 UTC</t>
  </si>
  <si>
    <t>DN15 8EG</t>
  </si>
  <si>
    <t>2025-07-09 16:29:36 UTC</t>
  </si>
  <si>
    <t>2025-07-09 16:29:45 UTC</t>
  </si>
  <si>
    <t>SE23 2QG</t>
  </si>
  <si>
    <t>2025-07-09 16:31:25 UTC</t>
  </si>
  <si>
    <t>TN12 7AH</t>
  </si>
  <si>
    <t>2025-07-09 16:31:37 UTC</t>
  </si>
  <si>
    <t>OX29 5SD</t>
  </si>
  <si>
    <t>2025-07-09 16:33:11 UTC</t>
  </si>
  <si>
    <t>nw101DS</t>
  </si>
  <si>
    <t>2025-07-09 16:38:37 UTC</t>
  </si>
  <si>
    <t>Gu21 2nd</t>
  </si>
  <si>
    <t>2025-07-09 16:39:56 UTC</t>
  </si>
  <si>
    <t>TN33 9LR</t>
  </si>
  <si>
    <t>2025-07-09 16:43:38 UTC</t>
  </si>
  <si>
    <t>18 hadleigt road 7bx</t>
  </si>
  <si>
    <t>2025-07-09 16:44:16 UTC</t>
  </si>
  <si>
    <t>Bs35 3ue</t>
  </si>
  <si>
    <t>2025-07-09 16:48:32 UTC</t>
  </si>
  <si>
    <t>LS16 5ES</t>
  </si>
  <si>
    <t>2025-07-09 16:48:49 UTC</t>
  </si>
  <si>
    <t>UB1 3AX</t>
  </si>
  <si>
    <t>2025-07-09 16:50:52 UTC</t>
  </si>
  <si>
    <t>2025-07-09 17:12:39 UTC</t>
  </si>
  <si>
    <t>Ox26 2yp</t>
  </si>
  <si>
    <t>2025-07-09 16:56:14 UTC</t>
  </si>
  <si>
    <t>M24 2JD</t>
  </si>
  <si>
    <t>2025-07-09 16:57:50 UTC</t>
  </si>
  <si>
    <t>2025-07-17 06:18:33 UTC</t>
  </si>
  <si>
    <t>SE13 5LG</t>
  </si>
  <si>
    <t>2025-07-09 16:58:05 UTC</t>
  </si>
  <si>
    <t>Rh2 7ly</t>
  </si>
  <si>
    <t>2025-07-09 17:03:03 UTC</t>
  </si>
  <si>
    <t>TR14 8RH</t>
  </si>
  <si>
    <t>2025-07-09 17:04:28 UTC</t>
  </si>
  <si>
    <t>So185eq</t>
  </si>
  <si>
    <t>2025-07-09 17:04:54 UTC</t>
  </si>
  <si>
    <t>ME5 7BX</t>
  </si>
  <si>
    <t>2025-07-09 17:05:16 UTC</t>
  </si>
  <si>
    <t>BR3 4AZ</t>
  </si>
  <si>
    <t>2025-07-09 17:08:23 UTC</t>
  </si>
  <si>
    <t>Cw8 2JR</t>
  </si>
  <si>
    <t>2025-07-09 17:09:13 UTC</t>
  </si>
  <si>
    <t>2025-07-09 17:10:58 UTC</t>
  </si>
  <si>
    <t>Sg76ln</t>
  </si>
  <si>
    <t>2025-07-09 17:11:40 UTC</t>
  </si>
  <si>
    <t>RG24 9HG</t>
  </si>
  <si>
    <t>2025-07-09 17:12:57 UTC</t>
  </si>
  <si>
    <t>NW6 6BX</t>
  </si>
  <si>
    <t>2025-07-09 17:14:38 UTC</t>
  </si>
  <si>
    <t>B20 3AA</t>
  </si>
  <si>
    <t>2025-07-09 17:17:14 UTC</t>
  </si>
  <si>
    <t>Nw19ds</t>
  </si>
  <si>
    <t>2025-07-09 17:19:03 UTC</t>
  </si>
  <si>
    <t>Gu21 2PE</t>
  </si>
  <si>
    <t>2025-07-09 17:23:44 UTC</t>
  </si>
  <si>
    <t>Sw10 0qd</t>
  </si>
  <si>
    <t>2025-07-09 17:24:41 UTC</t>
  </si>
  <si>
    <t xml:space="preserve">LE2 3QE </t>
  </si>
  <si>
    <t>2025-07-09 17:24:46 UTC</t>
  </si>
  <si>
    <t>WA4 6AH</t>
  </si>
  <si>
    <t>2025-07-09 17:26:33 UTC</t>
  </si>
  <si>
    <t>BS5 6AB</t>
  </si>
  <si>
    <t>2025-07-09 17:27:52 UTC</t>
  </si>
  <si>
    <t>UB4 9RG</t>
  </si>
  <si>
    <t>2025-07-09 17:30:59 UTC</t>
  </si>
  <si>
    <t>IV2 5AB</t>
  </si>
  <si>
    <t>2025-07-09 17:34:34 UTC</t>
  </si>
  <si>
    <t>RG24 9TP</t>
  </si>
  <si>
    <t>2025-07-09 17:34:36 UTC</t>
  </si>
  <si>
    <t>RM187SR</t>
  </si>
  <si>
    <t>2025-07-09 17:36:52 UTC</t>
  </si>
  <si>
    <t>Ls289aq</t>
  </si>
  <si>
    <t>2025-07-09 17:37:08 UTC</t>
  </si>
  <si>
    <t>se165bw</t>
  </si>
  <si>
    <t>2025-07-09 17:37:35 UTC</t>
  </si>
  <si>
    <t>2025-07-09 17:53:56 UTC</t>
  </si>
  <si>
    <t>2025-07-09 17:37:45 UTC</t>
  </si>
  <si>
    <t xml:space="preserve">BA120HN </t>
  </si>
  <si>
    <t>2025-07-09 17:38:54 UTC</t>
  </si>
  <si>
    <t>SY5 0JQ</t>
  </si>
  <si>
    <t>2025-07-09 17:40:30 UTC</t>
  </si>
  <si>
    <t>Sk9 2aq</t>
  </si>
  <si>
    <t>2025-07-09 17:40:59 UTC</t>
  </si>
  <si>
    <t>Ld15rp</t>
  </si>
  <si>
    <t>2025-07-09 17:41:47 UTC</t>
  </si>
  <si>
    <t>nw1 9ds</t>
  </si>
  <si>
    <t>2025-07-09 17:43:34 UTC</t>
  </si>
  <si>
    <t>2025-07-11 07:40:29 UTC</t>
  </si>
  <si>
    <t>Nw1 9ds</t>
  </si>
  <si>
    <t>2025-07-09 17:45:00 UTC</t>
  </si>
  <si>
    <t>GU12HY</t>
  </si>
  <si>
    <t>2025-07-09 17:50:13 UTC</t>
  </si>
  <si>
    <t>TS23 3YF</t>
  </si>
  <si>
    <t xml:space="preserve">Ol14pw </t>
  </si>
  <si>
    <t>2025-07-09 17:52:05 UTC</t>
  </si>
  <si>
    <t>Ol14pw</t>
  </si>
  <si>
    <t>2025-07-09 17:53:12 UTC</t>
  </si>
  <si>
    <t>DN6 7US</t>
  </si>
  <si>
    <t>2025-07-09 17:54:50 UTC</t>
  </si>
  <si>
    <t>So164ht</t>
  </si>
  <si>
    <t>2025-07-09 17:55:05 UTC</t>
  </si>
  <si>
    <t>Cw83lg</t>
  </si>
  <si>
    <t>2025-07-09 17:59:25 UTC</t>
  </si>
  <si>
    <t>Kw14 7xu</t>
  </si>
  <si>
    <t>2025-07-09 17:59:29 UTC</t>
  </si>
  <si>
    <t>TN31 6EJ</t>
  </si>
  <si>
    <t>2025-07-09 18:00:56 UTC</t>
  </si>
  <si>
    <t>SP11 0QT</t>
  </si>
  <si>
    <t>2025-07-09 18:01:40 UTC</t>
  </si>
  <si>
    <t>GU6 8JW</t>
  </si>
  <si>
    <t>2025-07-09 18:01:49 UTC</t>
  </si>
  <si>
    <t xml:space="preserve">Ne243ta </t>
  </si>
  <si>
    <t>2025-07-09 18:02:02 UTC</t>
  </si>
  <si>
    <t>b980hg</t>
  </si>
  <si>
    <t>2025-07-09 18:02:19 UTC</t>
  </si>
  <si>
    <t>2025-07-16 17:31:09 UTC</t>
  </si>
  <si>
    <t>2025-07-09 18:02:24 UTC</t>
  </si>
  <si>
    <t>TN19 7PJ</t>
  </si>
  <si>
    <t>2025-07-09 18:02:28 UTC</t>
  </si>
  <si>
    <t>RM9 5NH</t>
  </si>
  <si>
    <t>2025-07-09 18:02:42 UTC</t>
  </si>
  <si>
    <t>2025-07-09 18:03:16 UTC</t>
  </si>
  <si>
    <t>GU24 0HB</t>
  </si>
  <si>
    <t>2025-07-09 18:04:11 UTC</t>
  </si>
  <si>
    <t>Cw8 3dg</t>
  </si>
  <si>
    <t>2025-07-09 18:05:02 UTC</t>
  </si>
  <si>
    <t>LE9 9FN</t>
  </si>
  <si>
    <t>2025-07-09 18:09:32 UTC</t>
  </si>
  <si>
    <t>SN3 3BD</t>
  </si>
  <si>
    <t>2025-07-09 18:09:45 UTC</t>
  </si>
  <si>
    <t>2025-07-09 18:34:54 UTC</t>
  </si>
  <si>
    <t>TW10 6nw</t>
  </si>
  <si>
    <t>2025-07-09 18:10:19 UTC</t>
  </si>
  <si>
    <t>CH60 3RR</t>
  </si>
  <si>
    <t>2025-07-09 18:12:14 UTC</t>
  </si>
  <si>
    <t>2025-07-09 18:13:58 UTC</t>
  </si>
  <si>
    <t>SW11 5lu</t>
  </si>
  <si>
    <t>2025-07-09 18:14:35 UTC</t>
  </si>
  <si>
    <t>BN43 6LJ</t>
  </si>
  <si>
    <t>2025-07-09 18:16:24 UTC</t>
  </si>
  <si>
    <t>HP1 1DH</t>
  </si>
  <si>
    <t>2025-07-09 18:17:52 UTC</t>
  </si>
  <si>
    <t>HA2 9SY</t>
  </si>
  <si>
    <t>2025-07-09 18:18:41 UTC</t>
  </si>
  <si>
    <t>2025-07-09 18:18:46 UTC</t>
  </si>
  <si>
    <t>Rh13 8JF</t>
  </si>
  <si>
    <t>2025-07-09 18:19:21 UTC</t>
  </si>
  <si>
    <t>Se20 8ns</t>
  </si>
  <si>
    <t>2025-07-09 18:20:21 UTC</t>
  </si>
  <si>
    <t>GU24 9LT</t>
  </si>
  <si>
    <t>2025-07-09 18:20:41 UTC</t>
  </si>
  <si>
    <t>BN7 2EF</t>
  </si>
  <si>
    <t>2025-07-09 18:21:25 UTC</t>
  </si>
  <si>
    <t>RM109DR</t>
  </si>
  <si>
    <t>2025-07-09 18:23:07 UTC</t>
  </si>
  <si>
    <t>2025-07-09 18:24:04 UTC</t>
  </si>
  <si>
    <t>UB2 4JQ</t>
  </si>
  <si>
    <t>2025-07-09 18:24:06 UTC</t>
  </si>
  <si>
    <t>2025-07-09 18:58:12 UTC</t>
  </si>
  <si>
    <t>N11 1sj</t>
  </si>
  <si>
    <t>2025-07-09 18:26:00 UTC</t>
  </si>
  <si>
    <t>2025-07-09 18:32:59 UTC</t>
  </si>
  <si>
    <t>HP5 1QQ</t>
  </si>
  <si>
    <t>2025-07-09 18:27:46 UTC</t>
  </si>
  <si>
    <t>LE67 6QJ</t>
  </si>
  <si>
    <t>2025-07-09 18:29:40 UTC</t>
  </si>
  <si>
    <t>NR6 7LP</t>
  </si>
  <si>
    <t>2025-07-09 18:30:15 UTC</t>
  </si>
  <si>
    <t>Pa2 6hs</t>
  </si>
  <si>
    <t>2025-07-09 18:30:53 UTC</t>
  </si>
  <si>
    <t>WA12 9TY</t>
  </si>
  <si>
    <t>2025-07-09 18:31:13 UTC</t>
  </si>
  <si>
    <t>wv4 4le</t>
  </si>
  <si>
    <t>2025-07-09 18:34:00 UTC</t>
  </si>
  <si>
    <t>DA8 3EU</t>
  </si>
  <si>
    <t>2025-07-09 18:36:09 UTC</t>
  </si>
  <si>
    <t>BS35 1EW</t>
  </si>
  <si>
    <t>2025-07-09 18:36:57 UTC</t>
  </si>
  <si>
    <t>HP5 2sJ</t>
  </si>
  <si>
    <t>2025-07-09 18:38:51 UTC</t>
  </si>
  <si>
    <t>M26 1BU</t>
  </si>
  <si>
    <t>2025-07-09 18:39:34 UTC</t>
  </si>
  <si>
    <t>PL15 8QY</t>
  </si>
  <si>
    <t>2025-07-09 18:40:14 UTC</t>
  </si>
  <si>
    <t>2025-07-09 19:03:36 UTC</t>
  </si>
  <si>
    <t>WA74BS</t>
  </si>
  <si>
    <t>2025-07-09 18:41:39 UTC</t>
  </si>
  <si>
    <t>2025-07-09 18:41:57 UTC</t>
  </si>
  <si>
    <t>HR68LA</t>
  </si>
  <si>
    <t>2025-07-09 18:42:10 UTC</t>
  </si>
  <si>
    <t>SK8 4RD</t>
  </si>
  <si>
    <t>2025-07-09 18:44:07 UTC</t>
  </si>
  <si>
    <t>ME5 0PX</t>
  </si>
  <si>
    <t>2025-07-09 18:44:51 UTC</t>
  </si>
  <si>
    <t>Yo103da</t>
  </si>
  <si>
    <t>2025-07-09 18:45:05 UTC</t>
  </si>
  <si>
    <t>2025-07-11 05:43:10 UTC</t>
  </si>
  <si>
    <t>PE10 9WB</t>
  </si>
  <si>
    <t>2025-07-09 18:45:32 UTC</t>
  </si>
  <si>
    <t>2025-07-09 20:35:32 UTC</t>
  </si>
  <si>
    <t>BA2 7LW</t>
  </si>
  <si>
    <t>2025-07-09 18:45:50 UTC</t>
  </si>
  <si>
    <t>Ne324ts</t>
  </si>
  <si>
    <t>2025-07-09 18:45:53 UTC</t>
  </si>
  <si>
    <t>2025-07-09 19:28:15 UTC</t>
  </si>
  <si>
    <t>Ng19 7nr</t>
  </si>
  <si>
    <t>2025-07-09 18:47:22 UTC</t>
  </si>
  <si>
    <t>SW19 3PW</t>
  </si>
  <si>
    <t>2025-07-09 18:48:01 UTC</t>
  </si>
  <si>
    <t>2025-07-15 16:59:28 UTC</t>
  </si>
  <si>
    <t>N14 6ND</t>
  </si>
  <si>
    <t>2025-07-09 18:48:30 UTC</t>
  </si>
  <si>
    <t>2025-07-09 18:49:51 UTC</t>
  </si>
  <si>
    <t>SE29XB</t>
  </si>
  <si>
    <t>2025-07-09 18:50:32 UTC</t>
  </si>
  <si>
    <t>Bs482na</t>
  </si>
  <si>
    <t>2025-07-09 18:50:35 UTC</t>
  </si>
  <si>
    <t>Ls16 7sl</t>
  </si>
  <si>
    <t>2025-07-09 18:51:16 UTC</t>
  </si>
  <si>
    <t xml:space="preserve">B75 5lb </t>
  </si>
  <si>
    <t>2025-07-09 18:51:36 UTC</t>
  </si>
  <si>
    <t>2025-07-09 18:51:40 UTC</t>
  </si>
  <si>
    <t>da8 1ft</t>
  </si>
  <si>
    <t>2025-07-09 18:52:38 UTC</t>
  </si>
  <si>
    <t>2025-07-09 18:54:04 UTC</t>
  </si>
  <si>
    <t xml:space="preserve">LA6 2FB </t>
  </si>
  <si>
    <t>2025-07-09 18:54:25 UTC</t>
  </si>
  <si>
    <t>B8 3AB</t>
  </si>
  <si>
    <t>2025-07-09 18:54:31 UTC</t>
  </si>
  <si>
    <t>NR12 0EU</t>
  </si>
  <si>
    <t>2025-07-09 18:55:07 UTC</t>
  </si>
  <si>
    <t>2025-07-09 18:55:41 UTC</t>
  </si>
  <si>
    <t>N2 0AA</t>
  </si>
  <si>
    <t>2025-07-09 18:57:26 UTC</t>
  </si>
  <si>
    <t>Sp54ly</t>
  </si>
  <si>
    <t>2025-07-09 18:58:07 UTC</t>
  </si>
  <si>
    <t>LS18 4PS</t>
  </si>
  <si>
    <t>2025-07-09 18:58:11 UTC</t>
  </si>
  <si>
    <t>Tn34 2ft</t>
  </si>
  <si>
    <t>2025-07-09 18:58:20 UTC</t>
  </si>
  <si>
    <t>DN15 6DR</t>
  </si>
  <si>
    <t>2025-07-09 18:58:40 UTC</t>
  </si>
  <si>
    <t>PE29 2JL</t>
  </si>
  <si>
    <t>2025-07-09 18:58:44 UTC</t>
  </si>
  <si>
    <t>SE21 7AR</t>
  </si>
  <si>
    <t>2025-07-09 18:59:28 UTC</t>
  </si>
  <si>
    <t>2025-07-11 10:37:45 UTC</t>
  </si>
  <si>
    <t>CH3 7HX</t>
  </si>
  <si>
    <t>2025-07-09 18:59:51 UTC</t>
  </si>
  <si>
    <t>EH113AH</t>
  </si>
  <si>
    <t>2025-07-09 19:01:53 UTC</t>
  </si>
  <si>
    <t>Se6 2bg</t>
  </si>
  <si>
    <t>2025-07-09 19:02:46 UTC</t>
  </si>
  <si>
    <t>Ne23 3gl</t>
  </si>
  <si>
    <t>2025-07-09 19:02:52 UTC</t>
  </si>
  <si>
    <t>TN9 1NE</t>
  </si>
  <si>
    <t>2025-07-09 19:03:58 UTC</t>
  </si>
  <si>
    <t>2025-07-09 19:06:12 UTC</t>
  </si>
  <si>
    <t>2025-07-10 18:44:31 UTC</t>
  </si>
  <si>
    <t>2025-07-09 19:08:21 UTC</t>
  </si>
  <si>
    <t>SK8 3lp</t>
  </si>
  <si>
    <t>2025-07-09 19:12:06 UTC</t>
  </si>
  <si>
    <t>Wa11 8bg</t>
  </si>
  <si>
    <t>2025-07-09 19:13:03 UTC</t>
  </si>
  <si>
    <t>2025-07-09 19:13:12 UTC</t>
  </si>
  <si>
    <t>SP119ED</t>
  </si>
  <si>
    <t>2025-07-09 19:14:28 UTC</t>
  </si>
  <si>
    <t>N135eu</t>
  </si>
  <si>
    <t>2025-07-09 19:18:44 UTC</t>
  </si>
  <si>
    <t>TN12 0GT</t>
  </si>
  <si>
    <t>2025-07-09 19:20:10 UTC</t>
  </si>
  <si>
    <t>tw3 2py</t>
  </si>
  <si>
    <t>2025-07-09 19:20:17 UTC</t>
  </si>
  <si>
    <t>LL17 0TE</t>
  </si>
  <si>
    <t>2025-07-09 19:20:54 UTC</t>
  </si>
  <si>
    <t>LN4 4QZ</t>
  </si>
  <si>
    <t>2025-07-09 19:21:00 UTC</t>
  </si>
  <si>
    <t>PE9 4AR</t>
  </si>
  <si>
    <t>2025-07-09 19:21:51 UTC</t>
  </si>
  <si>
    <t>CH65 9LS</t>
  </si>
  <si>
    <t>2025-07-09 19:22:20 UTC</t>
  </si>
  <si>
    <t>B945SA</t>
  </si>
  <si>
    <t>2025-07-09 19:22:43 UTC</t>
  </si>
  <si>
    <t>2025-07-09 19:23:08 UTC</t>
  </si>
  <si>
    <t>2025-07-09 19:23:43 UTC</t>
  </si>
  <si>
    <t>cv8 1ad</t>
  </si>
  <si>
    <t>2025-07-09 19:23:58 UTC</t>
  </si>
  <si>
    <t>LS13 4JR</t>
  </si>
  <si>
    <t>2025-07-09 19:24:17 UTC</t>
  </si>
  <si>
    <t>SS14 2AD</t>
  </si>
  <si>
    <t>2025-07-09 19:25:16 UTC</t>
  </si>
  <si>
    <t>NN16 9BH</t>
  </si>
  <si>
    <t>2025-07-09 19:29:27 UTC</t>
  </si>
  <si>
    <t>BS35 1UE</t>
  </si>
  <si>
    <t>2025-07-09 19:30:21 UTC</t>
  </si>
  <si>
    <t>LE67 4BG</t>
  </si>
  <si>
    <t>2025-07-09 19:35:16 UTC</t>
  </si>
  <si>
    <t>SL2 3AQ</t>
  </si>
  <si>
    <t>2025-07-09 19:35:28 UTC</t>
  </si>
  <si>
    <t>DA2 7RP</t>
  </si>
  <si>
    <t>2025-07-09 19:36:23 UTC</t>
  </si>
  <si>
    <t>2025-07-09 19:38:39 UTC</t>
  </si>
  <si>
    <t>2025-07-09 19:38:57 UTC</t>
  </si>
  <si>
    <t>Nw6 3ph</t>
  </si>
  <si>
    <t>Gu21 7pn</t>
  </si>
  <si>
    <t>2025-07-09 19:42:51 UTC</t>
  </si>
  <si>
    <t>LS18 4PP</t>
  </si>
  <si>
    <t>2025-07-09 19:44:19 UTC</t>
  </si>
  <si>
    <t>LN96QX</t>
  </si>
  <si>
    <t>2025-07-09 19:44:37 UTC</t>
  </si>
  <si>
    <t xml:space="preserve">Gl15 6ux </t>
  </si>
  <si>
    <t>2025-07-09 19:46:30 UTC</t>
  </si>
  <si>
    <t>LE4 9BN</t>
  </si>
  <si>
    <t>2025-07-09 19:46:59 UTC</t>
  </si>
  <si>
    <t>Ne28 6qx</t>
  </si>
  <si>
    <t>2025-07-09 19:49:06 UTC</t>
  </si>
  <si>
    <t xml:space="preserve">NW6 6ag </t>
  </si>
  <si>
    <t>2025-07-09 19:54:17 UTC</t>
  </si>
  <si>
    <t>PO3 5JA</t>
  </si>
  <si>
    <t>2025-07-09 19:55:50 UTC</t>
  </si>
  <si>
    <t>NR11 8JE</t>
  </si>
  <si>
    <t>2025-07-09 19:55:55 UTC</t>
  </si>
  <si>
    <t>2025-07-09 19:55:58 UTC</t>
  </si>
  <si>
    <t>TN4 9AT</t>
  </si>
  <si>
    <t>2025-07-09 19:56:46 UTC</t>
  </si>
  <si>
    <t>NR9 3RR</t>
  </si>
  <si>
    <t>2025-07-09 19:58:27 UTC</t>
  </si>
  <si>
    <t>BH6 3DJ</t>
  </si>
  <si>
    <t>2025-07-09 19:58:54 UTC</t>
  </si>
  <si>
    <t>SK8 3TN</t>
  </si>
  <si>
    <t>2025-07-09 19:59:11 UTC</t>
  </si>
  <si>
    <t>SG5 3EL</t>
  </si>
  <si>
    <t>2025-07-09 20:02:35 UTC</t>
  </si>
  <si>
    <t>WA110EP</t>
  </si>
  <si>
    <t>2025-07-09 20:03:09 UTC</t>
  </si>
  <si>
    <t>LL16 5UU</t>
  </si>
  <si>
    <t>2025-07-09 20:03:32 UTC</t>
  </si>
  <si>
    <t>Cr0 7dw</t>
  </si>
  <si>
    <t>2025-07-09 20:05:37 UTC</t>
  </si>
  <si>
    <t xml:space="preserve">Cb13jh </t>
  </si>
  <si>
    <t>2025-07-09 20:07:52 UTC</t>
  </si>
  <si>
    <t>LS17 6NJ</t>
  </si>
  <si>
    <t>2025-07-09 20:09:00 UTC</t>
  </si>
  <si>
    <t>PO6 4EW</t>
  </si>
  <si>
    <t>2025-07-09 20:09:46 UTC</t>
  </si>
  <si>
    <t>BH8 8PR</t>
  </si>
  <si>
    <t>2025-07-09 20:10:58 UTC</t>
  </si>
  <si>
    <t>SO22 5DS</t>
  </si>
  <si>
    <t>2025-07-09 20:12:28 UTC</t>
  </si>
  <si>
    <t>N13 5PF</t>
  </si>
  <si>
    <t>2025-07-09 20:14:17 UTC</t>
  </si>
  <si>
    <t>M26 1bf</t>
  </si>
  <si>
    <t>2025-07-09 20:17:29 UTC</t>
  </si>
  <si>
    <t>2025-07-09 20:17:46 UTC</t>
  </si>
  <si>
    <t xml:space="preserve">SO31 6NR </t>
  </si>
  <si>
    <t>2025-07-09 20:19:58 UTC</t>
  </si>
  <si>
    <t>Rg12 7zb</t>
  </si>
  <si>
    <t>2025-07-09 20:20:21 UTC</t>
  </si>
  <si>
    <t>TN22 4JR</t>
  </si>
  <si>
    <t>2025-07-09 20:21:46 UTC</t>
  </si>
  <si>
    <t>2025-07-09 20:21:50 UTC</t>
  </si>
  <si>
    <t>NN10 8FF</t>
  </si>
  <si>
    <t>2025-07-09 20:23:05 UTC</t>
  </si>
  <si>
    <t>NN13 7BP</t>
  </si>
  <si>
    <t>2025-07-09 20:23:39 UTC</t>
  </si>
  <si>
    <t>LE10 2RY</t>
  </si>
  <si>
    <t>2025-07-09 20:25:29 UTC</t>
  </si>
  <si>
    <t xml:space="preserve">Np44 1ls </t>
  </si>
  <si>
    <t>2025-07-09 20:25:47 UTC</t>
  </si>
  <si>
    <t xml:space="preserve">Dy10 2gj </t>
  </si>
  <si>
    <t>2025-07-09 20:27:50 UTC</t>
  </si>
  <si>
    <t>BH12 3NH</t>
  </si>
  <si>
    <t>2025-07-09 20:27:54 UTC</t>
  </si>
  <si>
    <t>2025-07-09 20:29:47 UTC</t>
  </si>
  <si>
    <t>NN3 9XD</t>
  </si>
  <si>
    <t>2025-07-09 20:34:50 UTC</t>
  </si>
  <si>
    <t>TN34 2PD</t>
  </si>
  <si>
    <t>2025-07-09 20:37:33 UTC</t>
  </si>
  <si>
    <t>DA11 9PJ</t>
  </si>
  <si>
    <t>2025-07-09 20:38:36 UTC</t>
  </si>
  <si>
    <t xml:space="preserve">LS17 5DD </t>
  </si>
  <si>
    <t>2025-07-09 20:38:58 UTC</t>
  </si>
  <si>
    <t>WF28BU</t>
  </si>
  <si>
    <t>2025-07-09 20:39:28 UTC</t>
  </si>
  <si>
    <t>RH13 6DZ</t>
  </si>
  <si>
    <t>2025-07-09 20:42:05 UTC</t>
  </si>
  <si>
    <t>E17 6RS</t>
  </si>
  <si>
    <t>2025-07-09 20:42:21 UTC</t>
  </si>
  <si>
    <t>CA14 2XX</t>
  </si>
  <si>
    <t>2025-07-09 20:46:51 UTC</t>
  </si>
  <si>
    <t>NN1 5SQ</t>
  </si>
  <si>
    <t>2025-07-09 20:47:04 UTC</t>
  </si>
  <si>
    <t>RH4 2QF</t>
  </si>
  <si>
    <t>2025-07-09 20:48:09 UTC</t>
  </si>
  <si>
    <t>CH2 3RW</t>
  </si>
  <si>
    <t>2025-07-09 20:53:45 UTC</t>
  </si>
  <si>
    <t>Ip3 9uz</t>
  </si>
  <si>
    <t>2025-07-09 20:54:23 UTC</t>
  </si>
  <si>
    <t>SK17 0SW</t>
  </si>
  <si>
    <t>2025-07-09 20:54:44 UTC</t>
  </si>
  <si>
    <t>CW10 0AF</t>
  </si>
  <si>
    <t>2025-07-09 21:08:49 UTC</t>
  </si>
  <si>
    <t>KT48NG</t>
  </si>
  <si>
    <t>2025-07-09 21:09:29 UTC</t>
  </si>
  <si>
    <t>DA13 0LS</t>
  </si>
  <si>
    <t>2025-07-09 21:11:22 UTC</t>
  </si>
  <si>
    <t>2025-07-09 21:12:51 UTC</t>
  </si>
  <si>
    <t>NR7 8UJ</t>
  </si>
  <si>
    <t>2025-07-09 21:15:10 UTC</t>
  </si>
  <si>
    <t>RG30 3PJ</t>
  </si>
  <si>
    <t>2025-07-09 21:16:34 UTC</t>
  </si>
  <si>
    <t>2025-07-10 17:58:58 UTC</t>
  </si>
  <si>
    <t>NN5 7PA</t>
  </si>
  <si>
    <t>2025-07-09 21:19:32 UTC</t>
  </si>
  <si>
    <t>NE48 2SA</t>
  </si>
  <si>
    <t>2025-07-09 21:25:50 UTC</t>
  </si>
  <si>
    <t>SG2 9US</t>
  </si>
  <si>
    <t>2025-07-09 21:26:10 UTC</t>
  </si>
  <si>
    <t>2025-07-09 21:30:46 UTC</t>
  </si>
  <si>
    <t>2025-07-09 21:31:34 UTC</t>
  </si>
  <si>
    <t>CH7 1TQ</t>
  </si>
  <si>
    <t>2025-07-09 21:38:57 UTC</t>
  </si>
  <si>
    <t>LU27HT</t>
  </si>
  <si>
    <t>2025-07-09 21:43:49 UTC</t>
  </si>
  <si>
    <t>PO4 8PA</t>
  </si>
  <si>
    <t>2025-07-09 22:01:00 UTC</t>
  </si>
  <si>
    <t>Se13gu</t>
  </si>
  <si>
    <t>2025-07-09 22:06:42 UTC</t>
  </si>
  <si>
    <t>Cv345tj</t>
  </si>
  <si>
    <t>2025-07-09 22:35:37 UTC</t>
  </si>
  <si>
    <t>RM1 2QH</t>
  </si>
  <si>
    <t>2025-07-10 03:02:05 UTC</t>
  </si>
  <si>
    <t>2025-07-10 03:09:17 UTC</t>
  </si>
  <si>
    <t>WF10 3DR</t>
  </si>
  <si>
    <t>2025-07-10 03:36:43 UTC</t>
  </si>
  <si>
    <t>CH61 4XB</t>
  </si>
  <si>
    <t>2025-07-10 04:19:46 UTC</t>
  </si>
  <si>
    <t>PO4 9HQ</t>
  </si>
  <si>
    <t>2025-07-10 04:59:57 UTC</t>
  </si>
  <si>
    <t>M224NY</t>
  </si>
  <si>
    <t>2025-07-10 05:17:15 UTC</t>
  </si>
  <si>
    <t>BR1 2SH</t>
  </si>
  <si>
    <t>2025-07-10 05:20:55 UTC</t>
  </si>
  <si>
    <t>NN2 8HW</t>
  </si>
  <si>
    <t>2025-07-10 05:28:04 UTC</t>
  </si>
  <si>
    <t xml:space="preserve">Rh6 9xg </t>
  </si>
  <si>
    <t>2025-07-10 05:41:19 UTC</t>
  </si>
  <si>
    <t>2025-07-10 05:45:32 UTC</t>
  </si>
  <si>
    <t>DA3 8JU</t>
  </si>
  <si>
    <t>2025-07-10 05:47:45 UTC</t>
  </si>
  <si>
    <t>BA2 2NQ</t>
  </si>
  <si>
    <t>2025-07-10 05:52:32 UTC</t>
  </si>
  <si>
    <t>Sm44rp</t>
  </si>
  <si>
    <t>2025-07-10 05:55:11 UTC</t>
  </si>
  <si>
    <t>Sk7 4hw</t>
  </si>
  <si>
    <t>2025-07-10 05:58:47 UTC</t>
  </si>
  <si>
    <t>2025-07-10 05:58:53 UTC</t>
  </si>
  <si>
    <t>BA14 0XS</t>
  </si>
  <si>
    <t>2025-07-10 06:02:29 UTC</t>
  </si>
  <si>
    <t>GU7 1JY</t>
  </si>
  <si>
    <t>2025-07-10 06:06:32 UTC</t>
  </si>
  <si>
    <t>CA141HT</t>
  </si>
  <si>
    <t>2025-07-10 06:14:46 UTC</t>
  </si>
  <si>
    <t>HU8 9BB</t>
  </si>
  <si>
    <t>2025-07-10 06:19:29 UTC</t>
  </si>
  <si>
    <t>Wa37ny</t>
  </si>
  <si>
    <t>2025-07-10 06:33:05 UTC</t>
  </si>
  <si>
    <t>Tn34 3pu</t>
  </si>
  <si>
    <t>2025-07-10 06:34:46 UTC</t>
  </si>
  <si>
    <t>RG5 4HQ</t>
  </si>
  <si>
    <t>2025-07-10 06:37:24 UTC</t>
  </si>
  <si>
    <t>CW8 3DW</t>
  </si>
  <si>
    <t>2025-07-10 06:40:22 UTC</t>
  </si>
  <si>
    <t>Cm14 5gf</t>
  </si>
  <si>
    <t>2025-07-10 06:45:42 UTC</t>
  </si>
  <si>
    <t xml:space="preserve">GL51 0AF </t>
  </si>
  <si>
    <t>2025-07-10 06:49:52 UTC</t>
  </si>
  <si>
    <t>BH10 6HZ</t>
  </si>
  <si>
    <t>2025-07-10 06:52:29 UTC</t>
  </si>
  <si>
    <t>CA15 6AZ</t>
  </si>
  <si>
    <t>2025-07-10 06:52:41 UTC</t>
  </si>
  <si>
    <t>2025-07-10 07:00:11 UTC</t>
  </si>
  <si>
    <t>CM22 6TR</t>
  </si>
  <si>
    <t>2025-07-10 07:04:11 UTC</t>
  </si>
  <si>
    <t>br29le</t>
  </si>
  <si>
    <t>2025-07-10 07:11:14 UTC</t>
  </si>
  <si>
    <t>LN44QX</t>
  </si>
  <si>
    <t>2025-07-10 07:18:33 UTC</t>
  </si>
  <si>
    <t>2025-07-10 07:19:24 UTC</t>
  </si>
  <si>
    <t>M469HN</t>
  </si>
  <si>
    <t>2025-07-10 07:27:36 UTC</t>
  </si>
  <si>
    <t>LE9 7QT</t>
  </si>
  <si>
    <t>2025-07-10 07:30:07 UTC</t>
  </si>
  <si>
    <t xml:space="preserve">EH10 4AG </t>
  </si>
  <si>
    <t>2025-07-10 07:30:24 UTC</t>
  </si>
  <si>
    <t>LL14 4EU</t>
  </si>
  <si>
    <t>2025-07-10 07:33:26 UTC</t>
  </si>
  <si>
    <t>PO64EW</t>
  </si>
  <si>
    <t>2025-07-10 07:34:47 UTC</t>
  </si>
  <si>
    <t>WV8 2EJ</t>
  </si>
  <si>
    <t>2025-07-10 07:40:02 UTC</t>
  </si>
  <si>
    <t>Sy79pp</t>
  </si>
  <si>
    <t>2025-07-10 07:40:28 UTC</t>
  </si>
  <si>
    <t>CH47 0LS</t>
  </si>
  <si>
    <t>2025-07-10 07:42:40 UTC</t>
  </si>
  <si>
    <t>2025-07-10 07:48:46 UTC</t>
  </si>
  <si>
    <t>FK41PS</t>
  </si>
  <si>
    <t>2025-07-10 07:49:10 UTC</t>
  </si>
  <si>
    <t>KT14 6HA</t>
  </si>
  <si>
    <t>2025-07-10 07:55:32 UTC</t>
  </si>
  <si>
    <t>G77 6JL</t>
  </si>
  <si>
    <t>2025-07-10 08:03:08 UTC</t>
  </si>
  <si>
    <t>CR8 2BU</t>
  </si>
  <si>
    <t>2025-07-10 08:06:01 UTC</t>
  </si>
  <si>
    <t>OX5 2RA</t>
  </si>
  <si>
    <t>2025-07-10 08:09:01 UTC</t>
  </si>
  <si>
    <t>RG42 2PN</t>
  </si>
  <si>
    <t>2025-07-10 08:09:12 UTC</t>
  </si>
  <si>
    <t xml:space="preserve">HU16 5UA </t>
  </si>
  <si>
    <t>2025-07-10 08:12:47 UTC</t>
  </si>
  <si>
    <t>HP16 0DZ</t>
  </si>
  <si>
    <t>2025-07-10 08:20:26 UTC</t>
  </si>
  <si>
    <t>E15 1JQ</t>
  </si>
  <si>
    <t>2025-07-10 08:25:10 UTC</t>
  </si>
  <si>
    <t>RG4 6XG</t>
  </si>
  <si>
    <t>2025-07-10 08:29:31 UTC</t>
  </si>
  <si>
    <t>CB4 2RB</t>
  </si>
  <si>
    <t>2025-07-10 08:33:21 UTC</t>
  </si>
  <si>
    <t>BR1 3Ln</t>
  </si>
  <si>
    <t>2025-07-10 08:35:29 UTC</t>
  </si>
  <si>
    <t>E2 9JU</t>
  </si>
  <si>
    <t>2025-07-10 08:39:05 UTC</t>
  </si>
  <si>
    <t>2025-07-10 08:44:02 UTC</t>
  </si>
  <si>
    <t>2025-07-10 08:51:30 UTC</t>
  </si>
  <si>
    <t>DA11 8FD</t>
  </si>
  <si>
    <t>2025-07-10 08:52:38 UTC</t>
  </si>
  <si>
    <t>2025-07-11 10:04:42 UTC</t>
  </si>
  <si>
    <t>DN33 1RD</t>
  </si>
  <si>
    <t>2025-07-10 08:53:37 UTC</t>
  </si>
  <si>
    <t>2492 ME</t>
  </si>
  <si>
    <t>2025-07-10 08:55:42 UTC</t>
  </si>
  <si>
    <t>OX29 7AA</t>
  </si>
  <si>
    <t>2025-07-10 09:02:44 UTC</t>
  </si>
  <si>
    <t>2025-07-10 09:15:58 UTC</t>
  </si>
  <si>
    <t>PE316WP</t>
  </si>
  <si>
    <t>2025-07-10 09:16:44 UTC</t>
  </si>
  <si>
    <t>2025-07-10 10:56:38 UTC</t>
  </si>
  <si>
    <t>SK6 6NY</t>
  </si>
  <si>
    <t>2025-07-10 09:29:58 UTC</t>
  </si>
  <si>
    <t>BR14QU</t>
  </si>
  <si>
    <t>2025-07-10 09:30:40 UTC</t>
  </si>
  <si>
    <t>np443fq</t>
  </si>
  <si>
    <t>2025-07-10 09:32:09 UTC</t>
  </si>
  <si>
    <t>CV11 4BL</t>
  </si>
  <si>
    <t>2025-07-10 09:32:21 UTC</t>
  </si>
  <si>
    <t>SL3 7DF</t>
  </si>
  <si>
    <t>2025-07-10 09:37:24 UTC</t>
  </si>
  <si>
    <t>EH14 3GA</t>
  </si>
  <si>
    <t>2025-07-10 09:37:31 UTC</t>
  </si>
  <si>
    <t xml:space="preserve">Eh49 6AN </t>
  </si>
  <si>
    <t>2025-07-10 09:46:57 UTC</t>
  </si>
  <si>
    <t>CM16TY</t>
  </si>
  <si>
    <t>2025-07-10 09:48:57 UTC</t>
  </si>
  <si>
    <t>2025-07-10 09:49:28 UTC</t>
  </si>
  <si>
    <t>2025-07-10 09:49:59 UTC</t>
  </si>
  <si>
    <t>WR5 3WP</t>
  </si>
  <si>
    <t>2025-07-10 09:54:44 UTC</t>
  </si>
  <si>
    <t>CM11 1BU</t>
  </si>
  <si>
    <t>2025-07-10 10:03:24 UTC</t>
  </si>
  <si>
    <t>Co10 0ur</t>
  </si>
  <si>
    <t>2025-07-10 10:04:44 UTC</t>
  </si>
  <si>
    <t>NN6 7WT</t>
  </si>
  <si>
    <t>2025-07-10 10:05:55 UTC</t>
  </si>
  <si>
    <t>Wf1 3pd</t>
  </si>
  <si>
    <t>2025-07-10 10:14:17 UTC</t>
  </si>
  <si>
    <t>2025-07-10 10:17:04 UTC</t>
  </si>
  <si>
    <t>CV23 1FL</t>
  </si>
  <si>
    <t>2025-07-10 10:26:24 UTC</t>
  </si>
  <si>
    <t>2025-07-10 10:28:59 UTC</t>
  </si>
  <si>
    <t xml:space="preserve">HP23 5FQ </t>
  </si>
  <si>
    <t>2025-07-10 10:29:16 UTC</t>
  </si>
  <si>
    <t>Hp197HB</t>
  </si>
  <si>
    <t>2025-07-10 10:29:48 UTC</t>
  </si>
  <si>
    <t>CT13 0QF</t>
  </si>
  <si>
    <t>2025-07-10 10:37:00 UTC</t>
  </si>
  <si>
    <t>EN7</t>
  </si>
  <si>
    <t>2025-07-10 10:41:10 UTC</t>
  </si>
  <si>
    <t>WA7 2NG</t>
  </si>
  <si>
    <t>2025-07-10 10:41:51 UTC</t>
  </si>
  <si>
    <t xml:space="preserve">Po4 8rz </t>
  </si>
  <si>
    <t>2025-07-10 10:42:58 UTC</t>
  </si>
  <si>
    <t>SE22 8XF</t>
  </si>
  <si>
    <t>2025-07-10 10:46:18 UTC</t>
  </si>
  <si>
    <t>DN22 6HR</t>
  </si>
  <si>
    <t>2025-07-10 10:52:56 UTC</t>
  </si>
  <si>
    <t>PO8 0ZE</t>
  </si>
  <si>
    <t>2025-07-10 11:02:27 UTC</t>
  </si>
  <si>
    <t>2025-07-10 11:04:00 UTC</t>
  </si>
  <si>
    <t>TS25 5SG</t>
  </si>
  <si>
    <t>2025-07-10 11:04:49 UTC</t>
  </si>
  <si>
    <t xml:space="preserve">TN38 0TH </t>
  </si>
  <si>
    <t>2025-07-10 11:08:14 UTC</t>
  </si>
  <si>
    <t>2025-07-10 11:09:22 UTC</t>
  </si>
  <si>
    <t>DY9 0LA</t>
  </si>
  <si>
    <t>2025-07-10 11:09:36 UTC</t>
  </si>
  <si>
    <t>IP21 4ET</t>
  </si>
  <si>
    <t>2025-07-10 11:14:56 UTC</t>
  </si>
  <si>
    <t>2025-07-10 11:16:31 UTC</t>
  </si>
  <si>
    <t>IG75DF</t>
  </si>
  <si>
    <t>2025-07-10 11:16:45 UTC</t>
  </si>
  <si>
    <t>2025-07-10 11:17:26 UTC</t>
  </si>
  <si>
    <t>B620pg</t>
  </si>
  <si>
    <t>2025-07-10 11:18:06 UTC</t>
  </si>
  <si>
    <t>dy90py</t>
  </si>
  <si>
    <t>2025-07-10 11:21:32 UTC</t>
  </si>
  <si>
    <t>CV11 6RN</t>
  </si>
  <si>
    <t>2025-07-10 11:23:41 UTC</t>
  </si>
  <si>
    <t>Rg213LS</t>
  </si>
  <si>
    <t>2025-07-10 11:24:17 UTC</t>
  </si>
  <si>
    <t>CT21 4PS</t>
  </si>
  <si>
    <t>2025-07-10 11:25:59 UTC</t>
  </si>
  <si>
    <t>sw8 4xd</t>
  </si>
  <si>
    <t>2025-07-10 11:28:14 UTC</t>
  </si>
  <si>
    <t>tn23 3jl</t>
  </si>
  <si>
    <t>2025-07-10 11:33:54 UTC</t>
  </si>
  <si>
    <t>NN5 6HF</t>
  </si>
  <si>
    <t>2025-07-10 11:34:00 UTC</t>
  </si>
  <si>
    <t>WA7 2NQ</t>
  </si>
  <si>
    <t>2025-07-10 11:40:05 UTC</t>
  </si>
  <si>
    <t>TW9 3dh</t>
  </si>
  <si>
    <t>2025-07-10 11:48:10 UTC</t>
  </si>
  <si>
    <t>EH483GE</t>
  </si>
  <si>
    <t>2025-07-10 11:51:10 UTC</t>
  </si>
  <si>
    <t>De3 9yb</t>
  </si>
  <si>
    <t>2025-07-10 12:05:23 UTC</t>
  </si>
  <si>
    <t xml:space="preserve">Cm94de </t>
  </si>
  <si>
    <t>2025-07-10 12:09:13 UTC</t>
  </si>
  <si>
    <t>CB25 9LX</t>
  </si>
  <si>
    <t>2025-07-10 12:15:39 UTC</t>
  </si>
  <si>
    <t>2025-07-10 12:19:08 UTC</t>
  </si>
  <si>
    <t>PO13 0SD</t>
  </si>
  <si>
    <t>2025-07-10 12:19:15 UTC</t>
  </si>
  <si>
    <t>TN11 9RX</t>
  </si>
  <si>
    <t>2025-07-10 12:20:16 UTC</t>
  </si>
  <si>
    <t>NP18 3SS</t>
  </si>
  <si>
    <t>2025-07-10 12:28:15 UTC</t>
  </si>
  <si>
    <t>CV34 8AN</t>
  </si>
  <si>
    <t>2025-07-10 12:32:45 UTC</t>
  </si>
  <si>
    <t>NP19 4FS</t>
  </si>
  <si>
    <t>2025-07-10 12:34:39 UTC</t>
  </si>
  <si>
    <t>CT5 4AW</t>
  </si>
  <si>
    <t>2025-07-10 12:38:23 UTC</t>
  </si>
  <si>
    <t>BH9 3AA</t>
  </si>
  <si>
    <t>2025-07-10 12:45:03 UTC</t>
  </si>
  <si>
    <t>HU4 6HL</t>
  </si>
  <si>
    <t>2025-07-10 12:51:36 UTC</t>
  </si>
  <si>
    <t>LL14 4DE</t>
  </si>
  <si>
    <t>2025-07-10 12:57:38 UTC</t>
  </si>
  <si>
    <t>SK17 0DZ</t>
  </si>
  <si>
    <t>2025-07-10 13:03:26 UTC</t>
  </si>
  <si>
    <t>GU24 0HG</t>
  </si>
  <si>
    <t>2025-07-10 13:04:38 UTC</t>
  </si>
  <si>
    <t>B743pe</t>
  </si>
  <si>
    <t>2025-07-10 13:07:20 UTC</t>
  </si>
  <si>
    <t>2025-07-10 13:08:25 UTC</t>
  </si>
  <si>
    <t>S654AU</t>
  </si>
  <si>
    <t>2025-07-10 13:10:42 UTC</t>
  </si>
  <si>
    <t>2025-07-15 18:15:12 UTC</t>
  </si>
  <si>
    <t>CV33 9LE</t>
  </si>
  <si>
    <t>2025-07-10 13:17:03 UTC</t>
  </si>
  <si>
    <t>B74 3SA</t>
  </si>
  <si>
    <t>2025-07-10 13:19:09 UTC</t>
  </si>
  <si>
    <t xml:space="preserve">NP44 8SF </t>
  </si>
  <si>
    <t>2025-07-10 13:20:49 UTC</t>
  </si>
  <si>
    <t>2025-07-10 13:27:58 UTC</t>
  </si>
  <si>
    <t>2025-07-10 13:30:35 UTC</t>
  </si>
  <si>
    <t>CH65 0BG</t>
  </si>
  <si>
    <t>2025-07-10 13:43:51 UTC</t>
  </si>
  <si>
    <t>Da122sl</t>
  </si>
  <si>
    <t>2025-07-10 13:52:50 UTC</t>
  </si>
  <si>
    <t>SK8 3EG</t>
  </si>
  <si>
    <t>2025-07-10 13:56:42 UTC</t>
  </si>
  <si>
    <t>2025-07-10 14:07:06 UTC</t>
  </si>
  <si>
    <t>NN13 6LF</t>
  </si>
  <si>
    <t>2025-07-10 13:57:48 UTC</t>
  </si>
  <si>
    <t>SY16 1NB</t>
  </si>
  <si>
    <t>2025-07-10 14:01:19 UTC</t>
  </si>
  <si>
    <t>SE12 9LS</t>
  </si>
  <si>
    <t>2025-07-10 14:03:06 UTC</t>
  </si>
  <si>
    <t>2025-07-10 14:10:08 UTC</t>
  </si>
  <si>
    <t>2025-07-10 14:17:42 UTC</t>
  </si>
  <si>
    <t>Ol164se</t>
  </si>
  <si>
    <t>2025-07-10 14:17:00 UTC</t>
  </si>
  <si>
    <t>BR6 6EB</t>
  </si>
  <si>
    <t>2025-07-10 14:19:59 UTC</t>
  </si>
  <si>
    <t>IG7 6BF</t>
  </si>
  <si>
    <t>2025-07-10 14:28:57 UTC</t>
  </si>
  <si>
    <t>E6 5na</t>
  </si>
  <si>
    <t>2025-07-10 14:30:35 UTC</t>
  </si>
  <si>
    <t>Kt5 8rd</t>
  </si>
  <si>
    <t>2025-07-10 14:42:04 UTC</t>
  </si>
  <si>
    <t xml:space="preserve">BS15 8DA </t>
  </si>
  <si>
    <t>2025-07-10 14:42:25 UTC</t>
  </si>
  <si>
    <t>LE2 1QA</t>
  </si>
  <si>
    <t>2025-07-10 14:42:29 UTC</t>
  </si>
  <si>
    <t>sp51lz</t>
  </si>
  <si>
    <t>2025-07-10 14:45:09 UTC</t>
  </si>
  <si>
    <t>NN7 4AT</t>
  </si>
  <si>
    <t>2025-07-10 14:45:36 UTC</t>
  </si>
  <si>
    <t>Ss08ld</t>
  </si>
  <si>
    <t>2025-07-10 14:48:28 UTC</t>
  </si>
  <si>
    <t>BR6 9LW</t>
  </si>
  <si>
    <t>2025-07-10 14:48:29 UTC</t>
  </si>
  <si>
    <t>OL113JF</t>
  </si>
  <si>
    <t>2025-07-10 14:49:53 UTC</t>
  </si>
  <si>
    <t>Rg316jh</t>
  </si>
  <si>
    <t>2025-07-10 14:52:45 UTC</t>
  </si>
  <si>
    <t>Ws31ds</t>
  </si>
  <si>
    <t>2025-07-10 14:54:16 UTC</t>
  </si>
  <si>
    <t>ME17 2QN</t>
  </si>
  <si>
    <t>2025-07-10 14:54:37 UTC</t>
  </si>
  <si>
    <t>HU12 9sj</t>
  </si>
  <si>
    <t>2025-07-10 14:54:59 UTC</t>
  </si>
  <si>
    <t>2025-07-10 14:55:10 UTC</t>
  </si>
  <si>
    <t>LU1 3QN</t>
  </si>
  <si>
    <t>2025-07-10 14:56:24 UTC</t>
  </si>
  <si>
    <t>DT119FU</t>
  </si>
  <si>
    <t>2025-07-10 14:56:30 UTC</t>
  </si>
  <si>
    <t>DN16 3DP</t>
  </si>
  <si>
    <t>2025-07-10 14:56:50 UTC</t>
  </si>
  <si>
    <t>OL8 2NE</t>
  </si>
  <si>
    <t>2025-07-10 14:58:50 UTC</t>
  </si>
  <si>
    <t xml:space="preserve">RG18 4DJ </t>
  </si>
  <si>
    <t>2025-07-10 14:58:51 UTC</t>
  </si>
  <si>
    <t>RG8 0DJ</t>
  </si>
  <si>
    <t>2025-07-10 14:59:58 UTC</t>
  </si>
  <si>
    <t>RG28 7AW</t>
  </si>
  <si>
    <t>2025-07-10 15:00:46 UTC</t>
  </si>
  <si>
    <t>RM4 1TA</t>
  </si>
  <si>
    <t>2025-07-10 15:02:00 UTC</t>
  </si>
  <si>
    <t>ST147JD</t>
  </si>
  <si>
    <t>2025-07-10 15:02:17 UTC</t>
  </si>
  <si>
    <t>PO17 5AQ</t>
  </si>
  <si>
    <t>2025-07-10 15:02:25 UTC</t>
  </si>
  <si>
    <t>TN4 0AG</t>
  </si>
  <si>
    <t>2025-07-10 15:03:00 UTC</t>
  </si>
  <si>
    <t>DA119hz</t>
  </si>
  <si>
    <t>NN112PQ</t>
  </si>
  <si>
    <t>2025-07-10 15:03:26 UTC</t>
  </si>
  <si>
    <t>Ba2 0ne</t>
  </si>
  <si>
    <t>2025-07-10 15:03:30 UTC</t>
  </si>
  <si>
    <t>LS12 3RF</t>
  </si>
  <si>
    <t>2025-07-10 15:04:16 UTC</t>
  </si>
  <si>
    <t>gu170ld</t>
  </si>
  <si>
    <t>2025-07-10 15:06:04 UTC</t>
  </si>
  <si>
    <t>GU14 0DP</t>
  </si>
  <si>
    <t>2025-07-10 15:08:03 UTC</t>
  </si>
  <si>
    <t>PO14 3Dt</t>
  </si>
  <si>
    <t>2025-07-10 15:11:46 UTC</t>
  </si>
  <si>
    <t>B33 9TR</t>
  </si>
  <si>
    <t>2025-07-10 15:13:34 UTC</t>
  </si>
  <si>
    <t>2025-07-10 15:13:56 UTC</t>
  </si>
  <si>
    <t>WS4 2EW</t>
  </si>
  <si>
    <t>2025-07-10 15:15:30 UTC</t>
  </si>
  <si>
    <t>so51</t>
  </si>
  <si>
    <t>2025-07-10 15:15:54 UTC</t>
  </si>
  <si>
    <t>N9 9LG</t>
  </si>
  <si>
    <t>2025-07-10 15:16:22 UTC</t>
  </si>
  <si>
    <t>B34 6PS</t>
  </si>
  <si>
    <t>2025-07-10 15:16:56 UTC</t>
  </si>
  <si>
    <t>Sn5 5qt</t>
  </si>
  <si>
    <t>2025-07-10 15:17:18 UTC</t>
  </si>
  <si>
    <t>SS15 5GY</t>
  </si>
  <si>
    <t>2025-07-10 15:17:31 UTC</t>
  </si>
  <si>
    <t>CA14 1WW</t>
  </si>
  <si>
    <t>2025-07-10 15:17:48 UTC</t>
  </si>
  <si>
    <t>CH8 9LN</t>
  </si>
  <si>
    <t>2025-07-10 15:22:10 UTC</t>
  </si>
  <si>
    <t xml:space="preserve">Cm61xu </t>
  </si>
  <si>
    <t>2025-07-10 15:22:34 UTC</t>
  </si>
  <si>
    <t>2025-07-10 15:23:04 UTC</t>
  </si>
  <si>
    <t>Hu129SJ</t>
  </si>
  <si>
    <t>2025-07-10 15:26:02 UTC</t>
  </si>
  <si>
    <t>NG27TE</t>
  </si>
  <si>
    <t>2025-07-10 15:26:55 UTC</t>
  </si>
  <si>
    <t>Ol4 2qz</t>
  </si>
  <si>
    <t>2025-07-10 15:27:08 UTC</t>
  </si>
  <si>
    <t>TN11 9QW</t>
  </si>
  <si>
    <t>2025-07-10 15:28:16 UTC</t>
  </si>
  <si>
    <t>B774FR</t>
  </si>
  <si>
    <t>2025-07-10 15:31:09 UTC</t>
  </si>
  <si>
    <t>N1 8EZ</t>
  </si>
  <si>
    <t>2025-07-10 15:33:34 UTC</t>
  </si>
  <si>
    <t>RM7 0FD</t>
  </si>
  <si>
    <t>2025-07-10 15:33:40 UTC</t>
  </si>
  <si>
    <t>2025-07-10 15:33:46 UTC</t>
  </si>
  <si>
    <t>BA2 2NH</t>
  </si>
  <si>
    <t>2025-07-10 15:34:22 UTC</t>
  </si>
  <si>
    <t>SN5 5QT</t>
  </si>
  <si>
    <t>2025-07-10 15:35:55 UTC</t>
  </si>
  <si>
    <t>NE21 5QN</t>
  </si>
  <si>
    <t>2025-07-10 15:36:00 UTC</t>
  </si>
  <si>
    <t xml:space="preserve">DN15 8TP </t>
  </si>
  <si>
    <t>2025-07-10 15:36:53 UTC</t>
  </si>
  <si>
    <t>2025-07-10 19:57:42 UTC</t>
  </si>
  <si>
    <t>SE1 5QU</t>
  </si>
  <si>
    <t>2025-07-10 15:37:26 UTC</t>
  </si>
  <si>
    <t>LL19 7HD</t>
  </si>
  <si>
    <t>2025-07-10 15:39:16 UTC</t>
  </si>
  <si>
    <t>LD7 1NN</t>
  </si>
  <si>
    <t>2025-07-10 15:39:23 UTC</t>
  </si>
  <si>
    <t>PL3 4JA</t>
  </si>
  <si>
    <t>2025-07-10 15:39:26 UTC</t>
  </si>
  <si>
    <t>2025-07-10 15:39:37 UTC</t>
  </si>
  <si>
    <t>RG29PB</t>
  </si>
  <si>
    <t>2025-07-10 15:40:31 UTC</t>
  </si>
  <si>
    <t>E6 3AF</t>
  </si>
  <si>
    <t>2025-07-10 15:41:58 UTC</t>
  </si>
  <si>
    <t>Cb4 2dl</t>
  </si>
  <si>
    <t>2025-07-10 15:45:39 UTC</t>
  </si>
  <si>
    <t>DA8 1FJ</t>
  </si>
  <si>
    <t>2025-07-10 15:46:08 UTC</t>
  </si>
  <si>
    <t>CB4 3RQ</t>
  </si>
  <si>
    <t>2025-07-10 15:46:23 UTC</t>
  </si>
  <si>
    <t>SN16 0HN</t>
  </si>
  <si>
    <t>2025-07-10 15:47:21 UTC</t>
  </si>
  <si>
    <t>BR7 5LN</t>
  </si>
  <si>
    <t>2025-07-10 15:49:13 UTC</t>
  </si>
  <si>
    <t>TN33 0QY</t>
  </si>
  <si>
    <t>2025-07-10 15:50:20 UTC</t>
  </si>
  <si>
    <t>DE24 1AS</t>
  </si>
  <si>
    <t>2025-07-10 15:51:33 UTC</t>
  </si>
  <si>
    <t>BS35 2YJ</t>
  </si>
  <si>
    <t>2025-07-10 15:51:57 UTC</t>
  </si>
  <si>
    <t>CB42DA</t>
  </si>
  <si>
    <t>2025-07-10 15:54:22 UTC</t>
  </si>
  <si>
    <t>Bedfordshire, Luton, Chadwell Close, 7</t>
  </si>
  <si>
    <t>2025-07-10 15:54:40 UTC</t>
  </si>
  <si>
    <t>TW20 8XA</t>
  </si>
  <si>
    <t>2025-07-10 15:56:16 UTC</t>
  </si>
  <si>
    <t>LS19 6ND</t>
  </si>
  <si>
    <t>2025-07-10 15:59:10 UTC</t>
  </si>
  <si>
    <t>cm9 8sp</t>
  </si>
  <si>
    <t>2025-07-10 15:59:34 UTC</t>
  </si>
  <si>
    <t>NN3 2BU</t>
  </si>
  <si>
    <t>2025-07-10 16:00:28 UTC</t>
  </si>
  <si>
    <t>S12 4HB</t>
  </si>
  <si>
    <t>2025-07-10 16:05:21 UTC</t>
  </si>
  <si>
    <t>RM8 3XL</t>
  </si>
  <si>
    <t>2025-07-10 16:07:08 UTC</t>
  </si>
  <si>
    <t>SO42 7QY</t>
  </si>
  <si>
    <t>2025-07-10 16:07:25 UTC</t>
  </si>
  <si>
    <t>Tw50rw</t>
  </si>
  <si>
    <t>2025-07-10 16:09:23 UTC</t>
  </si>
  <si>
    <t>2025-07-15 16:51:59 UTC</t>
  </si>
  <si>
    <t>B26 3PG</t>
  </si>
  <si>
    <t>2025-07-10 16:10:06 UTC</t>
  </si>
  <si>
    <t>en6 4by</t>
  </si>
  <si>
    <t>2025-07-10 16:12:05 UTC</t>
  </si>
  <si>
    <t>BD16 1PL</t>
  </si>
  <si>
    <t>2025-07-10 16:13:33 UTC</t>
  </si>
  <si>
    <t>L10 8JQ</t>
  </si>
  <si>
    <t>2025-07-10 16:13:36 UTC</t>
  </si>
  <si>
    <t>CB4 3XD</t>
  </si>
  <si>
    <t>2025-07-10 16:16:23 UTC</t>
  </si>
  <si>
    <t xml:space="preserve">L10 6ly </t>
  </si>
  <si>
    <t>2025-07-10 16:20:10 UTC</t>
  </si>
  <si>
    <t xml:space="preserve">Tw110pu </t>
  </si>
  <si>
    <t>2025-07-10 16:22:54 UTC</t>
  </si>
  <si>
    <t>B74 2AR</t>
  </si>
  <si>
    <t>2025-07-10 16:23:17 UTC</t>
  </si>
  <si>
    <t>BS15 1PB</t>
  </si>
  <si>
    <t>2025-07-10 16:23:51 UTC</t>
  </si>
  <si>
    <t>Tw110pu</t>
  </si>
  <si>
    <t>2025-07-10 16:26:59 UTC</t>
  </si>
  <si>
    <t>SS5 4EH</t>
  </si>
  <si>
    <t>2025-07-10 16:27:20 UTC</t>
  </si>
  <si>
    <t>2025-07-13 08:39:36 UTC</t>
  </si>
  <si>
    <t>BR6 6NW</t>
  </si>
  <si>
    <t>2025-07-10 16:28:00 UTC</t>
  </si>
  <si>
    <t>Ls19 6qb</t>
  </si>
  <si>
    <t>2025-07-10 16:30:17 UTC</t>
  </si>
  <si>
    <t>de14 3ry</t>
  </si>
  <si>
    <t>2025-07-10 16:31:48 UTC</t>
  </si>
  <si>
    <t>GU14 0AE</t>
  </si>
  <si>
    <t>2025-07-10 16:33:37 UTC</t>
  </si>
  <si>
    <t>br40sa</t>
  </si>
  <si>
    <t>2025-07-10 16:38:40 UTC</t>
  </si>
  <si>
    <t>2025-07-10 16:39:42 UTC</t>
  </si>
  <si>
    <t>UB70AE</t>
  </si>
  <si>
    <t>2025-07-10 16:40:56 UTC</t>
  </si>
  <si>
    <t>PO16 9BQ</t>
  </si>
  <si>
    <t>2025-07-10 16:41:14 UTC</t>
  </si>
  <si>
    <t xml:space="preserve">CM11 2lu </t>
  </si>
  <si>
    <t>2025-07-10 16:41:44 UTC</t>
  </si>
  <si>
    <t>So32 2bf</t>
  </si>
  <si>
    <t>2025-07-10 16:46:39 UTC</t>
  </si>
  <si>
    <t>2025-07-10 16:46:51 UTC</t>
  </si>
  <si>
    <t>Ss08fq</t>
  </si>
  <si>
    <t>2025-07-10 16:48:16 UTC</t>
  </si>
  <si>
    <t>PO6 4sq</t>
  </si>
  <si>
    <t>2025-07-10 16:49:34 UTC</t>
  </si>
  <si>
    <t>TS17 0YW</t>
  </si>
  <si>
    <t>2025-07-10 16:50:05 UTC</t>
  </si>
  <si>
    <t>Da1 4rs</t>
  </si>
  <si>
    <t>2025-07-10 16:51:26 UTC</t>
  </si>
  <si>
    <t xml:space="preserve">ST4 6LS </t>
  </si>
  <si>
    <t>2025-07-10 16:51:33 UTC</t>
  </si>
  <si>
    <t xml:space="preserve">Ws31ar </t>
  </si>
  <si>
    <t>2025-07-10 16:54:03 UTC</t>
  </si>
  <si>
    <t>DL17 8EB</t>
  </si>
  <si>
    <t>2025-07-10 16:56:22 UTC</t>
  </si>
  <si>
    <t>81 Bradfield Drive</t>
  </si>
  <si>
    <t>2025-07-10 16:57:24 UTC</t>
  </si>
  <si>
    <t>NG17 5DH</t>
  </si>
  <si>
    <t>RG42 2DR</t>
  </si>
  <si>
    <t>2025-07-10 17:00:00 UTC</t>
  </si>
  <si>
    <t>2025-07-10 17:00:19 UTC</t>
  </si>
  <si>
    <t>2025-07-10 17:02:30 UTC</t>
  </si>
  <si>
    <t>PL6 6PL</t>
  </si>
  <si>
    <t>2025-07-10 17:01:15 UTC</t>
  </si>
  <si>
    <t>Bs79ug</t>
  </si>
  <si>
    <t>2025-07-10 17:02:52 UTC</t>
  </si>
  <si>
    <t>DA1 5FJ</t>
  </si>
  <si>
    <t>2025-07-10 17:03:47 UTC</t>
  </si>
  <si>
    <t>TN9 2LR</t>
  </si>
  <si>
    <t>2025-07-10 17:04:24 UTC</t>
  </si>
  <si>
    <t>2025-07-10 17:07:11 UTC</t>
  </si>
  <si>
    <t>Cm159ng</t>
  </si>
  <si>
    <t>2025-07-10 17:09:53 UTC</t>
  </si>
  <si>
    <t>2025-07-10 17:12:48 UTC</t>
  </si>
  <si>
    <t>2025-07-10 17:13:30 UTC</t>
  </si>
  <si>
    <t>tnicklin17@wigmore.hereford.sch.uk</t>
  </si>
  <si>
    <t>2025-07-10 17:13:56 UTC</t>
  </si>
  <si>
    <t>SO31 9GZ</t>
  </si>
  <si>
    <t>2025-07-10 17:14:18 UTC</t>
  </si>
  <si>
    <t>N13 4SJ</t>
  </si>
  <si>
    <t>2025-07-10 17:16:10 UTC</t>
  </si>
  <si>
    <t>2025-07-10 17:46:13 UTC</t>
  </si>
  <si>
    <t>CO45BD</t>
  </si>
  <si>
    <t>2025-07-10 17:22:56 UTC</t>
  </si>
  <si>
    <t>CW2 6TP</t>
  </si>
  <si>
    <t>2025-07-10 17:23:44 UTC</t>
  </si>
  <si>
    <t xml:space="preserve">Ls11 7jf </t>
  </si>
  <si>
    <t>2025-07-10 17:23:47 UTC</t>
  </si>
  <si>
    <t>2025-07-10 17:24:04 UTC</t>
  </si>
  <si>
    <t>M14 7LQ</t>
  </si>
  <si>
    <t>2025-07-10 17:24:35 UTC</t>
  </si>
  <si>
    <t>B34 6SJ</t>
  </si>
  <si>
    <t>2025-07-10 17:25:37 UTC</t>
  </si>
  <si>
    <t>NN15JS</t>
  </si>
  <si>
    <t>2025-07-10 17:26:02 UTC</t>
  </si>
  <si>
    <t>GU12 5LJ</t>
  </si>
  <si>
    <t>2025-07-10 17:26:34 UTC</t>
  </si>
  <si>
    <t>St4 3dy</t>
  </si>
  <si>
    <t>2025-07-10 17:26:49 UTC</t>
  </si>
  <si>
    <t>2025-07-10 17:29:10 UTC</t>
  </si>
  <si>
    <t xml:space="preserve">CM3 6SP </t>
  </si>
  <si>
    <t>2025-07-10 17:31:00 UTC</t>
  </si>
  <si>
    <t>SS14 2DL</t>
  </si>
  <si>
    <t>2025-07-10 17:32:35 UTC</t>
  </si>
  <si>
    <t>TN24 9JH</t>
  </si>
  <si>
    <t>2025-07-10 17:35:17 UTC</t>
  </si>
  <si>
    <t>CM9 4TS</t>
  </si>
  <si>
    <t>2025-07-10 17:36:16 UTC</t>
  </si>
  <si>
    <t>BS31 2RE</t>
  </si>
  <si>
    <t>2025-07-10 17:36:30 UTC</t>
  </si>
  <si>
    <t>St174ya</t>
  </si>
  <si>
    <t>2025-07-10 17:36:41 UTC</t>
  </si>
  <si>
    <t>Eh145rl</t>
  </si>
  <si>
    <t>2025-07-10 17:39:19 UTC</t>
  </si>
  <si>
    <t>CT11 9NH</t>
  </si>
  <si>
    <t>2025-07-10 17:39:33 UTC</t>
  </si>
  <si>
    <t>WA35BG</t>
  </si>
  <si>
    <t>2025-07-10 17:41:09 UTC</t>
  </si>
  <si>
    <t>WV14 6JP</t>
  </si>
  <si>
    <t>2025-07-10 17:41:29 UTC</t>
  </si>
  <si>
    <t>DA1 5GB</t>
  </si>
  <si>
    <t>2025-07-10 17:42:06 UTC</t>
  </si>
  <si>
    <t>CF11 8FQ</t>
  </si>
  <si>
    <t>2025-07-10 17:43:01 UTC</t>
  </si>
  <si>
    <t>SY21 8BE</t>
  </si>
  <si>
    <t>2025-07-10 17:43:45 UTC</t>
  </si>
  <si>
    <t>SN5 5AQ</t>
  </si>
  <si>
    <t>2025-07-10 17:43:49 UTC</t>
  </si>
  <si>
    <t>2025-07-10 17:44:09 UTC</t>
  </si>
  <si>
    <t>Da1 4sn</t>
  </si>
  <si>
    <t>2025-07-10 17:46:12 UTC</t>
  </si>
  <si>
    <t>2025-07-10 17:48:17 UTC</t>
  </si>
  <si>
    <t>BS206JQ</t>
  </si>
  <si>
    <t>2025-07-10 17:48:21 UTC</t>
  </si>
  <si>
    <t>WR3 8HH</t>
  </si>
  <si>
    <t>2025-07-10 17:52:49 UTC</t>
  </si>
  <si>
    <t>SE231AR</t>
  </si>
  <si>
    <t>2025-07-10 17:54:07 UTC</t>
  </si>
  <si>
    <t>PO6 4QL</t>
  </si>
  <si>
    <t>2025-07-10 17:54:39 UTC</t>
  </si>
  <si>
    <t>AL7 1UN</t>
  </si>
  <si>
    <t>2025-07-10 17:59:21 UTC</t>
  </si>
  <si>
    <t>2025-07-10 18:00:32 UTC</t>
  </si>
  <si>
    <t>2025-07-16 18:10:15 UTC</t>
  </si>
  <si>
    <t>E79bb</t>
  </si>
  <si>
    <t>2025-07-10 18:04:16 UTC</t>
  </si>
  <si>
    <t>BN3 7LN</t>
  </si>
  <si>
    <t>2025-07-10 18:06:52 UTC</t>
  </si>
  <si>
    <t>UB3 2SR</t>
  </si>
  <si>
    <t>2025-07-10 18:14:22 UTC</t>
  </si>
  <si>
    <t>Ha61hg</t>
  </si>
  <si>
    <t>2025-07-10 18:19:18 UTC</t>
  </si>
  <si>
    <t>Ch72qw</t>
  </si>
  <si>
    <t>2025-07-10 18:19:23 UTC</t>
  </si>
  <si>
    <t>HPT1 8AG</t>
  </si>
  <si>
    <t>2025-07-10 18:20:59 UTC</t>
  </si>
  <si>
    <t>SS9 5PS</t>
  </si>
  <si>
    <t>2025-07-10 18:21:14 UTC</t>
  </si>
  <si>
    <t>BS5 6JW</t>
  </si>
  <si>
    <t>2025-07-10 18:21:19 UTC</t>
  </si>
  <si>
    <t>St6 5dq</t>
  </si>
  <si>
    <t>2025-07-10 18:22:08 UTC</t>
  </si>
  <si>
    <t>2025-07-10 18:27:50 UTC</t>
  </si>
  <si>
    <t xml:space="preserve">Pe34 3jx </t>
  </si>
  <si>
    <t>2025-07-10 18:29:05 UTC</t>
  </si>
  <si>
    <t>DN16 3EZ</t>
  </si>
  <si>
    <t>2025-07-10 18:32:23 UTC</t>
  </si>
  <si>
    <t>BR6 0SG</t>
  </si>
  <si>
    <t>2025-07-10 18:32:31 UTC</t>
  </si>
  <si>
    <t>Pe30 2ah</t>
  </si>
  <si>
    <t>2025-07-10 18:32:54 UTC</t>
  </si>
  <si>
    <t>2025-07-10 18:33:20 UTC</t>
  </si>
  <si>
    <t>2025-07-10 18:33:43 UTC</t>
  </si>
  <si>
    <t>2025-07-10 18:36:38 UTC</t>
  </si>
  <si>
    <t>PL25 5FG</t>
  </si>
  <si>
    <t>2025-07-10 18:37:42 UTC</t>
  </si>
  <si>
    <t>NP19 0PT</t>
  </si>
  <si>
    <t>2025-07-10 18:39:36 UTC</t>
  </si>
  <si>
    <t xml:space="preserve">De240rq </t>
  </si>
  <si>
    <t>2025-07-10 18:39:56 UTC</t>
  </si>
  <si>
    <t>SK4 4RB</t>
  </si>
  <si>
    <t>2025-07-10 18:43:09 UTC</t>
  </si>
  <si>
    <t>2025-07-10 18:43:11 UTC</t>
  </si>
  <si>
    <t>GU12 5LF</t>
  </si>
  <si>
    <t>2025-07-10 18:44:59 UTC</t>
  </si>
  <si>
    <t>DE14 9SF</t>
  </si>
  <si>
    <t>2025-07-10 18:45:00 UTC</t>
  </si>
  <si>
    <t>SP84RE</t>
  </si>
  <si>
    <t>2025-07-10 18:46:55 UTC</t>
  </si>
  <si>
    <t>TR14 8HS</t>
  </si>
  <si>
    <t>2025-07-10 18:48:00 UTC</t>
  </si>
  <si>
    <t>LS19 7SH</t>
  </si>
  <si>
    <t>2025-07-10 18:54:38 UTC</t>
  </si>
  <si>
    <t>E6 3NR</t>
  </si>
  <si>
    <t>2025-07-10 18:57:51 UTC</t>
  </si>
  <si>
    <t>WF9 5DP</t>
  </si>
  <si>
    <t>2025-07-10 18:58:52 UTC</t>
  </si>
  <si>
    <t xml:space="preserve">Cw124qx </t>
  </si>
  <si>
    <t>2025-07-10 19:01:14 UTC</t>
  </si>
  <si>
    <t>MK13 9HZ</t>
  </si>
  <si>
    <t>2025-07-10 19:01:36 UTC</t>
  </si>
  <si>
    <t>Bh12 2al</t>
  </si>
  <si>
    <t>2025-07-10 19:02:18 UTC</t>
  </si>
  <si>
    <t>NP44 3BY</t>
  </si>
  <si>
    <t>2025-07-10 19:02:30 UTC</t>
  </si>
  <si>
    <t>M12 4DJ</t>
  </si>
  <si>
    <t>2025-07-10 19:04:30 UTC</t>
  </si>
  <si>
    <t>2025-07-10 19:06:06 UTC</t>
  </si>
  <si>
    <t>BN1 5NB</t>
  </si>
  <si>
    <t>2025-07-10 19:06:23 UTC</t>
  </si>
  <si>
    <t>PE30 2QE</t>
  </si>
  <si>
    <t>2025-07-10 19:06:39 UTC</t>
  </si>
  <si>
    <t>2025-07-10 19:09:50 UTC</t>
  </si>
  <si>
    <t>BR6 6LW</t>
  </si>
  <si>
    <t>2025-07-10 19:10:45 UTC</t>
  </si>
  <si>
    <t>EN4 8AP</t>
  </si>
  <si>
    <t>2025-07-10 19:11:11 UTC</t>
  </si>
  <si>
    <t>LU11XW</t>
  </si>
  <si>
    <t>2025-07-10 19:14:17 UTC</t>
  </si>
  <si>
    <t>S42 5HD</t>
  </si>
  <si>
    <t>2025-07-10 19:14:20 UTC</t>
  </si>
  <si>
    <t>B75 5LG</t>
  </si>
  <si>
    <t>2025-07-10 19:14:36 UTC</t>
  </si>
  <si>
    <t>Tn33 9ap</t>
  </si>
  <si>
    <t>2025-07-10 19:16:17 UTC</t>
  </si>
  <si>
    <t>2025-07-10 19:17:01 UTC</t>
  </si>
  <si>
    <t>TA8 2PT</t>
  </si>
  <si>
    <t>2025-07-10 19:17:11 UTC</t>
  </si>
  <si>
    <t xml:space="preserve">Tr16 4ny </t>
  </si>
  <si>
    <t>2025-07-10 19:20:23 UTC</t>
  </si>
  <si>
    <t>Nn189df</t>
  </si>
  <si>
    <t>2025-07-10 19:20:50 UTC</t>
  </si>
  <si>
    <t xml:space="preserve">Le158ja </t>
  </si>
  <si>
    <t>2025-07-10 19:21:08 UTC</t>
  </si>
  <si>
    <t>SO51 7DE</t>
  </si>
  <si>
    <t>2025-07-10 19:22:40 UTC</t>
  </si>
  <si>
    <t>Bh243re</t>
  </si>
  <si>
    <t>Se136ed</t>
  </si>
  <si>
    <t>2025-07-10 19:24:11 UTC</t>
  </si>
  <si>
    <t>Ss9 2rj</t>
  </si>
  <si>
    <t>2025-07-10 19:28:54 UTC</t>
  </si>
  <si>
    <t>L21 8NF</t>
  </si>
  <si>
    <t>2025-07-10 19:30:59 UTC</t>
  </si>
  <si>
    <t>BS79YN</t>
  </si>
  <si>
    <t>2025-07-10 19:31:17 UTC</t>
  </si>
  <si>
    <t>GU212FQ</t>
  </si>
  <si>
    <t>2025-07-10 19:31:39 UTC</t>
  </si>
  <si>
    <t>L9 9EJ</t>
  </si>
  <si>
    <t>2025-07-10 19:33:54 UTC</t>
  </si>
  <si>
    <t>2025-07-10 19:35:06 UTC</t>
  </si>
  <si>
    <t>N11 1QZ</t>
  </si>
  <si>
    <t>2025-07-10 19:36:46 UTC</t>
  </si>
  <si>
    <t>OL13 9BL</t>
  </si>
  <si>
    <t>2025-07-10 19:36:56 UTC</t>
  </si>
  <si>
    <t>Le3 9ft</t>
  </si>
  <si>
    <t>2025-07-10 19:38:19 UTC</t>
  </si>
  <si>
    <t>2025-07-10 19:40:32 UTC</t>
  </si>
  <si>
    <t xml:space="preserve">Ld38lt </t>
  </si>
  <si>
    <t>2025-07-10 19:41:08 UTC</t>
  </si>
  <si>
    <t>2025-07-10 19:41:11 UTC</t>
  </si>
  <si>
    <t>Pl254nb</t>
  </si>
  <si>
    <t>2025-07-10 19:41:39 UTC</t>
  </si>
  <si>
    <t>ME103FD</t>
  </si>
  <si>
    <t>2025-07-10 19:42:06 UTC</t>
  </si>
  <si>
    <t>SE12 0RN</t>
  </si>
  <si>
    <t>2025-07-10 19:44:06 UTC</t>
  </si>
  <si>
    <t xml:space="preserve">LN6 3LA </t>
  </si>
  <si>
    <t>2025-07-10 19:44:35 UTC</t>
  </si>
  <si>
    <t>Ng5 9ez</t>
  </si>
  <si>
    <t>2025-07-10 19:46:35 UTC</t>
  </si>
  <si>
    <t>CV31 1YW</t>
  </si>
  <si>
    <t>2025-07-10 19:46:44 UTC</t>
  </si>
  <si>
    <t>So322qj</t>
  </si>
  <si>
    <t>2025-07-10 19:50:58 UTC</t>
  </si>
  <si>
    <t>DA6 7HN</t>
  </si>
  <si>
    <t>2025-07-10 19:52:00 UTC</t>
  </si>
  <si>
    <t>2025-07-10 19:53:28 UTC</t>
  </si>
  <si>
    <t>SL98RR</t>
  </si>
  <si>
    <t>2025-07-10 19:53:39 UTC</t>
  </si>
  <si>
    <t>WA4 6AY</t>
  </si>
  <si>
    <t>2025-07-10 19:55:44 UTC</t>
  </si>
  <si>
    <t>SK8 7DY</t>
  </si>
  <si>
    <t>2025-07-10 19:56:01 UTC</t>
  </si>
  <si>
    <t>BR6 6JF</t>
  </si>
  <si>
    <t>2025-07-10 19:56:25 UTC</t>
  </si>
  <si>
    <t>2025-07-10 19:56:40 UTC</t>
  </si>
  <si>
    <t>2025-07-10 20:02:21 UTC</t>
  </si>
  <si>
    <t>CF5 6GB</t>
  </si>
  <si>
    <t>2025-07-10 20:00:03 UTC</t>
  </si>
  <si>
    <t>so224na</t>
  </si>
  <si>
    <t>2025-07-10 20:01:30 UTC</t>
  </si>
  <si>
    <t>cm2 6az</t>
  </si>
  <si>
    <t>2025-07-10 20:02:03 UTC</t>
  </si>
  <si>
    <t>Cf3 2tf</t>
  </si>
  <si>
    <t>2025-07-10 20:03:24 UTC</t>
  </si>
  <si>
    <t>2025-07-10 20:03:50 UTC</t>
  </si>
  <si>
    <t>Bd9 4ea</t>
  </si>
  <si>
    <t>2025-07-10 20:04:19 UTC</t>
  </si>
  <si>
    <t xml:space="preserve">WF13 4QD </t>
  </si>
  <si>
    <t>2025-07-10 20:05:22 UTC</t>
  </si>
  <si>
    <t xml:space="preserve">LS13 1EU </t>
  </si>
  <si>
    <t>2025-07-10 20:07:10 UTC</t>
  </si>
  <si>
    <t>2025-07-10 20:08:01 UTC</t>
  </si>
  <si>
    <t>Da4 9an</t>
  </si>
  <si>
    <t>2025-07-10 20:09:31 UTC</t>
  </si>
  <si>
    <t>W9 3UN</t>
  </si>
  <si>
    <t>2025-07-10 20:10:20 UTC</t>
  </si>
  <si>
    <t>SL6 8EL</t>
  </si>
  <si>
    <t>2025-07-10 20:10:47 UTC</t>
  </si>
  <si>
    <t>PE304UN</t>
  </si>
  <si>
    <t>2025-07-10 20:10:55 UTC</t>
  </si>
  <si>
    <t>SS0 7PJ</t>
  </si>
  <si>
    <t>2025-07-10 20:11:38 UTC</t>
  </si>
  <si>
    <t>2025-07-10 20:14:41 UTC</t>
  </si>
  <si>
    <t>MK41 0BG</t>
  </si>
  <si>
    <t>2025-07-10 20:15:03 UTC</t>
  </si>
  <si>
    <t>KY2 6AJ</t>
  </si>
  <si>
    <t>2025-07-10 20:15:49 UTC</t>
  </si>
  <si>
    <t>PL22EZ</t>
  </si>
  <si>
    <t>2025-07-10 20:22:59 UTC</t>
  </si>
  <si>
    <t>DE23 4BB</t>
  </si>
  <si>
    <t>2025-07-10 20:24:28 UTC</t>
  </si>
  <si>
    <t>BD21 4UU</t>
  </si>
  <si>
    <t>2025-07-10 20:25:04 UTC</t>
  </si>
  <si>
    <t>Wd18 0ES</t>
  </si>
  <si>
    <t>2025-07-10 20:25:08 UTC</t>
  </si>
  <si>
    <t>2025-07-10 20:27:40 UTC</t>
  </si>
  <si>
    <t>RG205RE</t>
  </si>
  <si>
    <t>2025-07-10 20:29:36 UTC</t>
  </si>
  <si>
    <t>CR82PL</t>
  </si>
  <si>
    <t>2025-07-10 20:31:40 UTC</t>
  </si>
  <si>
    <t>NW9 9LP</t>
  </si>
  <si>
    <t>2025-07-10 20:32:35 UTC</t>
  </si>
  <si>
    <t>Sl2 5pw</t>
  </si>
  <si>
    <t>2025-07-10 20:33:04 UTC</t>
  </si>
  <si>
    <t>CM3 4XG</t>
  </si>
  <si>
    <t>2025-07-10 20:34:38 UTC</t>
  </si>
  <si>
    <t>2025-07-10 20:35:03 UTC</t>
  </si>
  <si>
    <t>2025-07-10 20:35:10 UTC</t>
  </si>
  <si>
    <t>HP21 9DR</t>
  </si>
  <si>
    <t>2025-07-10 20:36:00 UTC</t>
  </si>
  <si>
    <t>BH23 3EB</t>
  </si>
  <si>
    <t>2025-07-10 20:38:20 UTC</t>
  </si>
  <si>
    <t>ST17 4LT</t>
  </si>
  <si>
    <t>2025-07-10 20:40:40 UTC</t>
  </si>
  <si>
    <t>E63AN</t>
  </si>
  <si>
    <t>2025-07-10 20:41:45 UTC</t>
  </si>
  <si>
    <t>mk81ah</t>
  </si>
  <si>
    <t>2025-07-10 20:43:14 UTC</t>
  </si>
  <si>
    <t>2025-07-10 20:44:57 UTC</t>
  </si>
  <si>
    <t>SS4 1FS</t>
  </si>
  <si>
    <t>2025-07-10 20:46:16 UTC</t>
  </si>
  <si>
    <t>KT17 1LR</t>
  </si>
  <si>
    <t>2025-07-10 20:49:38 UTC</t>
  </si>
  <si>
    <t>EH48 3GJ</t>
  </si>
  <si>
    <t>2025-07-10 20:50:15 UTC</t>
  </si>
  <si>
    <t>L22 4QX</t>
  </si>
  <si>
    <t>2025-07-10 20:50:19 UTC</t>
  </si>
  <si>
    <t>SS8 7LG</t>
  </si>
  <si>
    <t>2025-07-10 20:54:56 UTC</t>
  </si>
  <si>
    <t>ST9 0JX</t>
  </si>
  <si>
    <t>2025-07-10 20:55:17 UTC</t>
  </si>
  <si>
    <t>SO507DQ</t>
  </si>
  <si>
    <t>2025-07-10 20:55:34 UTC</t>
  </si>
  <si>
    <t>Ct6 6lw</t>
  </si>
  <si>
    <t>2025-07-10 20:58:21 UTC</t>
  </si>
  <si>
    <t>WF8 2SU</t>
  </si>
  <si>
    <t>2025-07-10 21:03:41 UTC</t>
  </si>
  <si>
    <t>2025-07-10 21:38:41 UTC</t>
  </si>
  <si>
    <t>2025-07-10 21:05:34 UTC</t>
  </si>
  <si>
    <t>ME15 6XL</t>
  </si>
  <si>
    <t>2025-07-10 21:06:31 UTC</t>
  </si>
  <si>
    <t>AL1 2RH</t>
  </si>
  <si>
    <t>2025-07-10 21:06:48 UTC</t>
  </si>
  <si>
    <t>S64 8ub</t>
  </si>
  <si>
    <t>2025-07-10 21:07:36 UTC</t>
  </si>
  <si>
    <t>B36 9DY</t>
  </si>
  <si>
    <t>2025-07-10 21:12:20 UTC</t>
  </si>
  <si>
    <t>YO30 5GJ</t>
  </si>
  <si>
    <t>2025-07-10 21:12:22 UTC</t>
  </si>
  <si>
    <t>2025-07-10 22:40:04 UTC</t>
  </si>
  <si>
    <t>RG31 5LH</t>
  </si>
  <si>
    <t>2025-07-10 21:13:20 UTC</t>
  </si>
  <si>
    <t>SS14 2BE</t>
  </si>
  <si>
    <t>2025-07-10 21:17:15 UTC</t>
  </si>
  <si>
    <t>Sr47ap</t>
  </si>
  <si>
    <t>2025-07-10 21:26:31 UTC</t>
  </si>
  <si>
    <t xml:space="preserve">Da99ru </t>
  </si>
  <si>
    <t>2025-07-10 21:27:22 UTC</t>
  </si>
  <si>
    <t>Pe14nx</t>
  </si>
  <si>
    <t>2025-07-10 21:31:18 UTC</t>
  </si>
  <si>
    <t>2025-07-10 21:32:27 UTC</t>
  </si>
  <si>
    <t>2025-07-10 21:52:08 UTC</t>
  </si>
  <si>
    <t>WS3 1BU</t>
  </si>
  <si>
    <t>2025-07-10 21:32:49 UTC</t>
  </si>
  <si>
    <t>NG8 3QG</t>
  </si>
  <si>
    <t>2025-07-10 21:34:50 UTC</t>
  </si>
  <si>
    <t>2025-07-10 21:36:45 UTC</t>
  </si>
  <si>
    <t>PL6 5xe</t>
  </si>
  <si>
    <t>2025-07-10 21:42:41 UTC</t>
  </si>
  <si>
    <t>2025-07-10 21:43:40 UTC</t>
  </si>
  <si>
    <t xml:space="preserve">MK92DB </t>
  </si>
  <si>
    <t>2025-07-10 21:46:08 UTC</t>
  </si>
  <si>
    <t>BN11 2AD</t>
  </si>
  <si>
    <t>2025-07-10 21:46:36 UTC</t>
  </si>
  <si>
    <t>Tw20 8qs</t>
  </si>
  <si>
    <t>2025-07-10 21:52:20 UTC</t>
  </si>
  <si>
    <t>2025-07-10 21:53:07 UTC</t>
  </si>
  <si>
    <t>BR1 5RN</t>
  </si>
  <si>
    <t>2025-07-10 21:53:17 UTC</t>
  </si>
  <si>
    <t>MK92DB</t>
  </si>
  <si>
    <t>2025-07-10 21:54:29 UTC</t>
  </si>
  <si>
    <t>LU3 1AR</t>
  </si>
  <si>
    <t>2025-07-10 21:55:23 UTC</t>
  </si>
  <si>
    <t>2025-07-10 21:56:47 UTC</t>
  </si>
  <si>
    <t>2025-07-10 22:01:59 UTC</t>
  </si>
  <si>
    <t>Ec1v3sl</t>
  </si>
  <si>
    <t>2025-07-10 22:02:19 UTC</t>
  </si>
  <si>
    <t>BB1 2EZ</t>
  </si>
  <si>
    <t>2025-07-10 22:13:11 UTC</t>
  </si>
  <si>
    <t>2025-07-10 22:29:55 UTC</t>
  </si>
  <si>
    <t xml:space="preserve">HU15 2AZ </t>
  </si>
  <si>
    <t>2025-07-10 22:33:37 UTC</t>
  </si>
  <si>
    <t>EH40 3BY</t>
  </si>
  <si>
    <t>2025-07-10 22:40:38 UTC</t>
  </si>
  <si>
    <t>PE28 4UX</t>
  </si>
  <si>
    <t>2025-07-10 22:46:32 UTC</t>
  </si>
  <si>
    <t>Al22hl</t>
  </si>
  <si>
    <t>2025-07-10 22:55:40 UTC</t>
  </si>
  <si>
    <t>CM71JP</t>
  </si>
  <si>
    <t>2025-07-10 23:09:00 UTC</t>
  </si>
  <si>
    <t>BD2 1DQ</t>
  </si>
  <si>
    <t>2025-07-10 23:18:10 UTC</t>
  </si>
  <si>
    <t>Sy16 1nu</t>
  </si>
  <si>
    <t>2025-07-10 23:32:30 UTC</t>
  </si>
  <si>
    <t>Ws31el</t>
  </si>
  <si>
    <t>2025-07-10 23:44:24 UTC</t>
  </si>
  <si>
    <t>2025-07-11 01:52:09 UTC</t>
  </si>
  <si>
    <t>GU16 6BE</t>
  </si>
  <si>
    <t>2025-07-11 05:35:20 UTC</t>
  </si>
  <si>
    <t>Cm59lr</t>
  </si>
  <si>
    <t>2025-07-11 05:36:34 UTC</t>
  </si>
  <si>
    <t>2025-07-11 05:38:50 UTC</t>
  </si>
  <si>
    <t>2025-07-11 05:39:45 UTC</t>
  </si>
  <si>
    <t>TN57DZ</t>
  </si>
  <si>
    <t>2025-07-11 05:44:55 UTC</t>
  </si>
  <si>
    <t>2025-07-11 05:52:56 UTC</t>
  </si>
  <si>
    <t xml:space="preserve">Ne12 6qr </t>
  </si>
  <si>
    <t>2025-07-11 05:54:35 UTC</t>
  </si>
  <si>
    <t>le4 7wg</t>
  </si>
  <si>
    <t>2025-07-11 05:57:23 UTC</t>
  </si>
  <si>
    <t>DA17 5JZ</t>
  </si>
  <si>
    <t>2025-07-11 06:00:07 UTC</t>
  </si>
  <si>
    <t>RG4 8DQ</t>
  </si>
  <si>
    <t>2025-07-11 06:02:55 UTC</t>
  </si>
  <si>
    <t>PO2 7QS</t>
  </si>
  <si>
    <t>2025-07-11 06:03:20 UTC</t>
  </si>
  <si>
    <t>2025-07-16 07:20:16 UTC</t>
  </si>
  <si>
    <t>TR8 4UL</t>
  </si>
  <si>
    <t>2025-07-11 06:04:15 UTC</t>
  </si>
  <si>
    <t>Cm13 2bl</t>
  </si>
  <si>
    <t>2025-07-11 06:06:45 UTC</t>
  </si>
  <si>
    <t>HU5 2JU</t>
  </si>
  <si>
    <t>2025-07-11 06:07:30 UTC</t>
  </si>
  <si>
    <t>LE5 5NS</t>
  </si>
  <si>
    <t>2025-07-11 06:09:10 UTC</t>
  </si>
  <si>
    <t>WR6 5LF</t>
  </si>
  <si>
    <t>2025-07-11 06:13:29 UTC</t>
  </si>
  <si>
    <t>SG6 4TQ</t>
  </si>
  <si>
    <t>2025-07-11 06:17:47 UTC</t>
  </si>
  <si>
    <t>RG23 7HR</t>
  </si>
  <si>
    <t>2025-07-11 06:22:58 UTC</t>
  </si>
  <si>
    <t>BR4 9AW</t>
  </si>
  <si>
    <t>2025-07-11 06:23:13 UTC</t>
  </si>
  <si>
    <t>S60 4Dd</t>
  </si>
  <si>
    <t>2025-07-11 06:34:42 UTC</t>
  </si>
  <si>
    <t>IG9 6BS</t>
  </si>
  <si>
    <t>2025-07-11 06:35:33 UTC</t>
  </si>
  <si>
    <t>Sk8 7js</t>
  </si>
  <si>
    <t>2025-07-11 06:42:54 UTC</t>
  </si>
  <si>
    <t>2025-07-11 06:45:22 UTC</t>
  </si>
  <si>
    <t>2025-07-12 21:26:17 UTC</t>
  </si>
  <si>
    <t>Se7 8bh</t>
  </si>
  <si>
    <t>2025-07-11 06:50:34 UTC</t>
  </si>
  <si>
    <t>Np167es</t>
  </si>
  <si>
    <t>2025-07-11 06:50:47 UTC</t>
  </si>
  <si>
    <t xml:space="preserve">BN23 7PP </t>
  </si>
  <si>
    <t>2025-07-11 06:51:49 UTC</t>
  </si>
  <si>
    <t>2025-07-11 06:54:49 UTC</t>
  </si>
  <si>
    <t>ME9 9BH</t>
  </si>
  <si>
    <t>2025-07-11 07:01:24 UTC</t>
  </si>
  <si>
    <t>DA7 6NU</t>
  </si>
  <si>
    <t>2025-07-11 07:03:03 UTC</t>
  </si>
  <si>
    <t>2025-07-11 07:07:35 UTC</t>
  </si>
  <si>
    <t>E14 3BY</t>
  </si>
  <si>
    <t>2025-07-11 07:12:57 UTC</t>
  </si>
  <si>
    <t>SY3 8HT</t>
  </si>
  <si>
    <t>2025-07-11 07:15:57 UTC</t>
  </si>
  <si>
    <t>Hu9 1jj</t>
  </si>
  <si>
    <t>2025-07-11 07:18:20 UTC</t>
  </si>
  <si>
    <t xml:space="preserve">LE12 9EL </t>
  </si>
  <si>
    <t>2025-07-11 07:19:11 UTC</t>
  </si>
  <si>
    <t xml:space="preserve">BN43 6JF </t>
  </si>
  <si>
    <t>2025-07-11 07:21:44 UTC</t>
  </si>
  <si>
    <t>Tw9 3bg</t>
  </si>
  <si>
    <t>2025-07-11 07:40:01 UTC</t>
  </si>
  <si>
    <t>2025-07-11 07:40:59 UTC</t>
  </si>
  <si>
    <t>BR4 0JH</t>
  </si>
  <si>
    <t>2025-07-11 07:44:44 UTC</t>
  </si>
  <si>
    <t>2025-07-11 08:03:14 UTC</t>
  </si>
  <si>
    <t>HR69HT</t>
  </si>
  <si>
    <t>2025-07-11 08:09:49 UTC</t>
  </si>
  <si>
    <t>SW16 6SY</t>
  </si>
  <si>
    <t>2025-07-11 08:17:23 UTC</t>
  </si>
  <si>
    <t>Dn7 4ga</t>
  </si>
  <si>
    <t>2025-07-11 08:19:14 UTC</t>
  </si>
  <si>
    <t>ME2 2YJ</t>
  </si>
  <si>
    <t>2025-07-11 08:26:16 UTC</t>
  </si>
  <si>
    <t>NW6 7NG</t>
  </si>
  <si>
    <t>2025-07-11 08:27:00 UTC</t>
  </si>
  <si>
    <t>IP4 2RJ</t>
  </si>
  <si>
    <t>2025-07-11 08:36:23 UTC</t>
  </si>
  <si>
    <t>ST15 0NW</t>
  </si>
  <si>
    <t>2025-07-11 08:36:42 UTC</t>
  </si>
  <si>
    <t xml:space="preserve">Ng31 7bx </t>
  </si>
  <si>
    <t>2025-07-11 08:39:55 UTC</t>
  </si>
  <si>
    <t>Ip1 5HS</t>
  </si>
  <si>
    <t>2025-07-11 08:40:42 UTC</t>
  </si>
  <si>
    <t>ME10 2LF</t>
  </si>
  <si>
    <t>2025-07-11 08:41:07 UTC</t>
  </si>
  <si>
    <t>CM26HB</t>
  </si>
  <si>
    <t>2025-07-11 08:44:00 UTC</t>
  </si>
  <si>
    <t>SW20 9JA</t>
  </si>
  <si>
    <t>2025-07-11 08:46:33 UTC</t>
  </si>
  <si>
    <t xml:space="preserve">LU2 0GG </t>
  </si>
  <si>
    <t>2025-07-11 08:47:28 UTC</t>
  </si>
  <si>
    <t>DA11 9EP</t>
  </si>
  <si>
    <t>2025-07-11 08:53:48 UTC</t>
  </si>
  <si>
    <t>DL17 8AF</t>
  </si>
  <si>
    <t>2025-07-11 09:01:19 UTC</t>
  </si>
  <si>
    <t>CH43 5UA</t>
  </si>
  <si>
    <t>2025-07-11 09:04:48 UTC</t>
  </si>
  <si>
    <t>Ts160bn</t>
  </si>
  <si>
    <t>2025-07-11 09:13:54 UTC</t>
  </si>
  <si>
    <t>SO50 9QG</t>
  </si>
  <si>
    <t>2025-07-11 09:15:04 UTC</t>
  </si>
  <si>
    <t>WS10 8WB</t>
  </si>
  <si>
    <t>2025-07-11 09:17:54 UTC</t>
  </si>
  <si>
    <t>CV10 0BA</t>
  </si>
  <si>
    <t>2025-07-11 09:19:59 UTC</t>
  </si>
  <si>
    <t>2025-07-11 09:22:04 UTC</t>
  </si>
  <si>
    <t>NP7 5JZ</t>
  </si>
  <si>
    <t>2025-07-11 09:22:39 UTC</t>
  </si>
  <si>
    <t>SM4 5AN</t>
  </si>
  <si>
    <t>2025-07-11 09:23:10 UTC</t>
  </si>
  <si>
    <t>BS3 1AW</t>
  </si>
  <si>
    <t>2025-07-11 09:26:48 UTC</t>
  </si>
  <si>
    <t>2025-07-11 09:29:38 UTC</t>
  </si>
  <si>
    <t>2025-07-11 09:32:04 UTC</t>
  </si>
  <si>
    <t>GU9 0NW</t>
  </si>
  <si>
    <t>2025-07-11 09:45:50 UTC</t>
  </si>
  <si>
    <t>TN23FE</t>
  </si>
  <si>
    <t>2025-07-11 09:45:57 UTC</t>
  </si>
  <si>
    <t>SY16 1QQ</t>
  </si>
  <si>
    <t>2025-07-11 09:52:46 UTC</t>
  </si>
  <si>
    <t>HU9 5BB</t>
  </si>
  <si>
    <t>2025-07-11 10:01:20 UTC</t>
  </si>
  <si>
    <t>sk3 8pq</t>
  </si>
  <si>
    <t>2025-07-11 10:03:02 UTC</t>
  </si>
  <si>
    <t>np109ne</t>
  </si>
  <si>
    <t>2025-07-11 10:04:43 UTC</t>
  </si>
  <si>
    <t>Da8 1fh</t>
  </si>
  <si>
    <t>2025-07-11 10:17:50 UTC</t>
  </si>
  <si>
    <t>BS16 1WL</t>
  </si>
  <si>
    <t>2025-07-11 10:20:59 UTC</t>
  </si>
  <si>
    <t>NG12 4GS</t>
  </si>
  <si>
    <t>2025-07-11 10:22:59 UTC</t>
  </si>
  <si>
    <t>2025-07-11 10:24:21 UTC</t>
  </si>
  <si>
    <t>2025-07-12 08:19:59 UTC</t>
  </si>
  <si>
    <t>WS13 8GD</t>
  </si>
  <si>
    <t>2025-07-11 10:24:23 UTC</t>
  </si>
  <si>
    <t>Rg42 4jx</t>
  </si>
  <si>
    <t>2025-07-11 10:32:24 UTC</t>
  </si>
  <si>
    <t>Bn132bu</t>
  </si>
  <si>
    <t>2025-07-11 10:37:58 UTC</t>
  </si>
  <si>
    <t>CO7 7FF</t>
  </si>
  <si>
    <t>2025-07-11 10:39:36 UTC</t>
  </si>
  <si>
    <t>Cv21 1FZ</t>
  </si>
  <si>
    <t>2025-07-11 10:57:49 UTC</t>
  </si>
  <si>
    <t>BN26 5AS</t>
  </si>
  <si>
    <t>2025-07-11 10:58:15 UTC</t>
  </si>
  <si>
    <t>B72 3DP</t>
  </si>
  <si>
    <t>2025-07-11 11:04:37 UTC</t>
  </si>
  <si>
    <t>DN40 3JR</t>
  </si>
  <si>
    <t>2025-07-11 11:05:11 UTC</t>
  </si>
  <si>
    <t>2025-07-11 11:05:32 UTC</t>
  </si>
  <si>
    <t>Ub96pd</t>
  </si>
  <si>
    <t>2025-07-11 11:06:21 UTC</t>
  </si>
  <si>
    <t xml:space="preserve">NR10 5RD </t>
  </si>
  <si>
    <t>2025-07-11 11:10:40 UTC</t>
  </si>
  <si>
    <t>LE13 0SD</t>
  </si>
  <si>
    <t>2025-07-11 11:12:52 UTC</t>
  </si>
  <si>
    <t>LE130SD</t>
  </si>
  <si>
    <t>2025-07-11 11:14:10 UTC</t>
  </si>
  <si>
    <t>DE231HL</t>
  </si>
  <si>
    <t>2025-07-11 11:20:50 UTC</t>
  </si>
  <si>
    <t>DY3 1by</t>
  </si>
  <si>
    <t>2025-07-11 11:22:11 UTC</t>
  </si>
  <si>
    <t>SS7 4DG</t>
  </si>
  <si>
    <t>2025-07-11 11:30:12 UTC</t>
  </si>
  <si>
    <t>LE14AY</t>
  </si>
  <si>
    <t>2025-07-11 11:34:23 UTC</t>
  </si>
  <si>
    <t>DE23 4BG</t>
  </si>
  <si>
    <t>2025-07-11 11:38:44 UTC</t>
  </si>
  <si>
    <t xml:space="preserve">NR319GD </t>
  </si>
  <si>
    <t>2025-07-11 11:39:02 UTC</t>
  </si>
  <si>
    <t>CF32 9QF</t>
  </si>
  <si>
    <t>2025-07-11 11:45:33 UTC</t>
  </si>
  <si>
    <t>GU1 2NS</t>
  </si>
  <si>
    <t>2025-07-11 11:47:54 UTC</t>
  </si>
  <si>
    <t>B77 4QF</t>
  </si>
  <si>
    <t>2025-07-11 11:50:23 UTC</t>
  </si>
  <si>
    <t>2025-07-11 11:53:11 UTC</t>
  </si>
  <si>
    <t>PO53JJ</t>
  </si>
  <si>
    <t>2025-07-11 11:53:37 UTC</t>
  </si>
  <si>
    <t>da176bf</t>
  </si>
  <si>
    <t>2025-07-11 11:54:07 UTC</t>
  </si>
  <si>
    <t>2025-07-11 11:55:17 UTC</t>
  </si>
  <si>
    <t>2025-07-17 17:36:22 UTC</t>
  </si>
  <si>
    <t>2025-07-11 11:59:09 UTC</t>
  </si>
  <si>
    <t>BA16 0UG</t>
  </si>
  <si>
    <t>2025-07-11 11:59:14 UTC</t>
  </si>
  <si>
    <t xml:space="preserve">MK5 8DR </t>
  </si>
  <si>
    <t>2025-07-11 12:00:14 UTC</t>
  </si>
  <si>
    <t>RH11 8UR</t>
  </si>
  <si>
    <t>2025-07-11 12:04:14 UTC</t>
  </si>
  <si>
    <t>SM67LF</t>
  </si>
  <si>
    <t>2025-07-11 12:09:39 UTC</t>
  </si>
  <si>
    <t>DN5 9JA</t>
  </si>
  <si>
    <t>2025-07-11 12:10:45 UTC</t>
  </si>
  <si>
    <t>CF64 5WD</t>
  </si>
  <si>
    <t>2025-07-11 12:23:11 UTC</t>
  </si>
  <si>
    <t>Wa95xq</t>
  </si>
  <si>
    <t>2025-07-11 12:25:44 UTC</t>
  </si>
  <si>
    <t>TN25 7FU</t>
  </si>
  <si>
    <t>2025-07-11 12:25:59 UTC</t>
  </si>
  <si>
    <t>EN1 4JY</t>
  </si>
  <si>
    <t>2025-07-11 12:26:41 UTC</t>
  </si>
  <si>
    <t>NR5 8NW</t>
  </si>
  <si>
    <t>2025-07-11 12:27:11 UTC</t>
  </si>
  <si>
    <t>BN15 9FU</t>
  </si>
  <si>
    <t>2025-07-11 12:27:58 UTC</t>
  </si>
  <si>
    <t>SN9 5NW</t>
  </si>
  <si>
    <t>2025-07-11 12:28:39 UTC</t>
  </si>
  <si>
    <t>CO7 7gj</t>
  </si>
  <si>
    <t>2025-07-11 12:31:36 UTC</t>
  </si>
  <si>
    <t>CW8 2QN</t>
  </si>
  <si>
    <t>2025-07-11 12:35:54 UTC</t>
  </si>
  <si>
    <t>TN22 2AP</t>
  </si>
  <si>
    <t>2025-07-11 12:37:08 UTC</t>
  </si>
  <si>
    <t>NG5 6AW</t>
  </si>
  <si>
    <t>2025-07-11 12:45:00 UTC</t>
  </si>
  <si>
    <t xml:space="preserve">Td15 2jw </t>
  </si>
  <si>
    <t>2025-07-11 12:48:54 UTC</t>
  </si>
  <si>
    <t xml:space="preserve">Td151qd </t>
  </si>
  <si>
    <t>2025-07-11 12:49:03 UTC</t>
  </si>
  <si>
    <t>WA8 6LW</t>
  </si>
  <si>
    <t>2025-07-11 12:50:12 UTC</t>
  </si>
  <si>
    <t>CF83 2AA</t>
  </si>
  <si>
    <t>2025-07-11 12:58:01 UTC</t>
  </si>
  <si>
    <t>B67 5NE</t>
  </si>
  <si>
    <t>2025-07-11 13:01:05 UTC</t>
  </si>
  <si>
    <t xml:space="preserve">Np26 4ed </t>
  </si>
  <si>
    <t>2025-07-11 13:02:18 UTC</t>
  </si>
  <si>
    <t>CA2 7SD</t>
  </si>
  <si>
    <t>2025-07-11 13:02:43 UTC</t>
  </si>
  <si>
    <t>SS0 9AY</t>
  </si>
  <si>
    <t>2025-07-11 13:03:03 UTC</t>
  </si>
  <si>
    <t>Np115lt</t>
  </si>
  <si>
    <t>2025-07-11 13:07:58 UTC</t>
  </si>
  <si>
    <t>Ba2. 5nj</t>
  </si>
  <si>
    <t>2025-07-11 13:08:19 UTC</t>
  </si>
  <si>
    <t>SW36bu</t>
  </si>
  <si>
    <t>2025-07-11 13:08:56 UTC</t>
  </si>
  <si>
    <t>Dy139az</t>
  </si>
  <si>
    <t>2025-07-11 13:09:24 UTC</t>
  </si>
  <si>
    <t>Tn261lz</t>
  </si>
  <si>
    <t>2025-07-11 13:10:18 UTC</t>
  </si>
  <si>
    <t>WS11 0HH</t>
  </si>
  <si>
    <t>2025-07-11 13:16:02 UTC</t>
  </si>
  <si>
    <t>LS12 3NR</t>
  </si>
  <si>
    <t>2025-07-11 13:18:03 UTC</t>
  </si>
  <si>
    <t>Sn1 5hb</t>
  </si>
  <si>
    <t>2025-07-11 13:19:30 UTC</t>
  </si>
  <si>
    <t>OX14 3EQ</t>
  </si>
  <si>
    <t>2025-07-11 13:24:29 UTC</t>
  </si>
  <si>
    <t>DY76FD</t>
  </si>
  <si>
    <t>2025-07-11 13:27:36 UTC</t>
  </si>
  <si>
    <t>Tn132jy</t>
  </si>
  <si>
    <t>2025-07-11 13:30:28 UTC</t>
  </si>
  <si>
    <t xml:space="preserve">NW10 7BL </t>
  </si>
  <si>
    <t>2025-07-11 13:31:14 UTC</t>
  </si>
  <si>
    <t>NR7 0US</t>
  </si>
  <si>
    <t>2025-07-11 13:34:54 UTC</t>
  </si>
  <si>
    <t>2025-07-11 13:37:12 UTC</t>
  </si>
  <si>
    <t>2025-07-11 13:38:49 UTC</t>
  </si>
  <si>
    <t>CO100XA</t>
  </si>
  <si>
    <t>2025-07-11 13:42:43 UTC</t>
  </si>
  <si>
    <t>NN18 8NG</t>
  </si>
  <si>
    <t>2025-07-11 13:46:07 UTC</t>
  </si>
  <si>
    <t>Ls285jf</t>
  </si>
  <si>
    <t>2025-07-11 13:49:30 UTC</t>
  </si>
  <si>
    <t>Sw19 1bq</t>
  </si>
  <si>
    <t>2025-07-11 14:03:55 UTC</t>
  </si>
  <si>
    <t>GU12 5QS</t>
  </si>
  <si>
    <t>2025-07-11 14:04:53 UTC</t>
  </si>
  <si>
    <t>Pl54hb</t>
  </si>
  <si>
    <t>2025-07-11 14:09:49 UTC</t>
  </si>
  <si>
    <t>2025-07-11 14:12:18 UTC</t>
  </si>
  <si>
    <t>RM5 2SA</t>
  </si>
  <si>
    <t>2025-07-11 14:13:13 UTC</t>
  </si>
  <si>
    <t>RG279QX</t>
  </si>
  <si>
    <t>2025-07-11 14:13:27 UTC</t>
  </si>
  <si>
    <t>SG8 5FP</t>
  </si>
  <si>
    <t>2025-07-11 14:18:31 UTC</t>
  </si>
  <si>
    <t>2025-07-11 14:18:53 UTC</t>
  </si>
  <si>
    <t>GU46 6JF</t>
  </si>
  <si>
    <t>2025-07-11 14:19:42 UTC</t>
  </si>
  <si>
    <t>Br2 9RS</t>
  </si>
  <si>
    <t>2025-07-11 14:23:42 UTC</t>
  </si>
  <si>
    <t>NR11 6SF</t>
  </si>
  <si>
    <t>2025-07-11 14:24:43 UTC</t>
  </si>
  <si>
    <t>ME14 5AZ</t>
  </si>
  <si>
    <t>2025-07-11 14:25:56 UTC</t>
  </si>
  <si>
    <t>OX17 3SF</t>
  </si>
  <si>
    <t>2025-07-11 14:26:18 UTC</t>
  </si>
  <si>
    <t>Pe389wa</t>
  </si>
  <si>
    <t>2025-07-11 14:29:17 UTC</t>
  </si>
  <si>
    <t>LE5 4DW</t>
  </si>
  <si>
    <t>2025-07-11 14:31:52 UTC</t>
  </si>
  <si>
    <t>RG22 5FH</t>
  </si>
  <si>
    <t>2025-07-11 14:37:25 UTC</t>
  </si>
  <si>
    <t>Cr4 4by</t>
  </si>
  <si>
    <t>2025-07-11 14:37:27 UTC</t>
  </si>
  <si>
    <t>SG4 0EZ</t>
  </si>
  <si>
    <t>2025-07-11 14:37:50 UTC</t>
  </si>
  <si>
    <t>Yo164dl</t>
  </si>
  <si>
    <t>2025-07-11 14:38:01 UTC</t>
  </si>
  <si>
    <t>NG15 8HA</t>
  </si>
  <si>
    <t>2025-07-11 14:38:47 UTC</t>
  </si>
  <si>
    <t>PO35 5RF</t>
  </si>
  <si>
    <t>2025-07-11 14:39:28 UTC</t>
  </si>
  <si>
    <t xml:space="preserve">PO38 2HT </t>
  </si>
  <si>
    <t>2025-07-11 14:42:39 UTC</t>
  </si>
  <si>
    <t>BA4 4HX</t>
  </si>
  <si>
    <t>2025-07-11 14:42:59 UTC</t>
  </si>
  <si>
    <t>PR97AQ</t>
  </si>
  <si>
    <t>2025-07-11 14:43:53 UTC</t>
  </si>
  <si>
    <t>2025-07-11 14:44:29 UTC</t>
  </si>
  <si>
    <t>2025-07-11 14:46:00 UTC</t>
  </si>
  <si>
    <t>SE2 0JT</t>
  </si>
  <si>
    <t>2025-07-11 14:47:10 UTC</t>
  </si>
  <si>
    <t>NE286JE</t>
  </si>
  <si>
    <t>2025-07-11 14:47:22 UTC</t>
  </si>
  <si>
    <t>2025-07-11 14:48:28 UTC</t>
  </si>
  <si>
    <t>De242aa</t>
  </si>
  <si>
    <t>2025-07-11 14:48:51 UTC</t>
  </si>
  <si>
    <t>NR3 2RH</t>
  </si>
  <si>
    <t>2025-07-11 14:49:36 UTC</t>
  </si>
  <si>
    <t>EN3 6HJ</t>
  </si>
  <si>
    <t>2025-07-11 14:49:49 UTC</t>
  </si>
  <si>
    <t>TN11 9aa</t>
  </si>
  <si>
    <t>2025-07-11 14:50:12 UTC</t>
  </si>
  <si>
    <t>2025-07-11 14:50:24 UTC</t>
  </si>
  <si>
    <t>SO22 5SP</t>
  </si>
  <si>
    <t>2025-07-11 14:53:33 UTC</t>
  </si>
  <si>
    <t>OX10 6LQ</t>
  </si>
  <si>
    <t>2025-07-11 14:55:49 UTC</t>
  </si>
  <si>
    <t>HP10 0NR</t>
  </si>
  <si>
    <t>2025-07-11 14:56:18 UTC</t>
  </si>
  <si>
    <t>2025-07-11 14:56:27 UTC</t>
  </si>
  <si>
    <t>CO13 9BB</t>
  </si>
  <si>
    <t>2025-07-11 14:56:55 UTC</t>
  </si>
  <si>
    <t>YO24 1HF</t>
  </si>
  <si>
    <t>2025-07-11 14:57:36 UTC</t>
  </si>
  <si>
    <t>w43qp</t>
  </si>
  <si>
    <t>2025-07-11 14:59:42 UTC</t>
  </si>
  <si>
    <t>2025-07-11 15:07:15 UTC</t>
  </si>
  <si>
    <t>Tn38hd</t>
  </si>
  <si>
    <t>2025-07-11 15:01:42 UTC</t>
  </si>
  <si>
    <t>Cm75lh</t>
  </si>
  <si>
    <t>2025-07-11 15:02:14 UTC</t>
  </si>
  <si>
    <t>NN11 2LN</t>
  </si>
  <si>
    <t>2025-07-11 15:03:49 UTC</t>
  </si>
  <si>
    <t xml:space="preserve">Nw95hx </t>
  </si>
  <si>
    <t>2025-07-11 15:03:55 UTC</t>
  </si>
  <si>
    <t>MK56BN</t>
  </si>
  <si>
    <t>2025-07-11 15:03:59 UTC</t>
  </si>
  <si>
    <t>2025-07-11 15:06:42 UTC</t>
  </si>
  <si>
    <t>DA16 1DQ</t>
  </si>
  <si>
    <t>2025-07-11 15:07:55 UTC</t>
  </si>
  <si>
    <t>SO22 6NE</t>
  </si>
  <si>
    <t>2025-07-11 15:08:00 UTC</t>
  </si>
  <si>
    <t>CB23 5ED</t>
  </si>
  <si>
    <t>2025-07-11 15:08:10 UTC</t>
  </si>
  <si>
    <t>NE25 9AJ</t>
  </si>
  <si>
    <t>2025-07-11 15:09:49 UTC</t>
  </si>
  <si>
    <t>Nw13qg</t>
  </si>
  <si>
    <t>2025-07-11 15:13:13 UTC</t>
  </si>
  <si>
    <t>2025-07-11 15:26:40 UTC</t>
  </si>
  <si>
    <t>PO1 5DT</t>
  </si>
  <si>
    <t>2025-07-11 15:14:03 UTC</t>
  </si>
  <si>
    <t xml:space="preserve">L21 9HT </t>
  </si>
  <si>
    <t>2025-07-11 15:14:04 UTC</t>
  </si>
  <si>
    <t>SP11 9GJ</t>
  </si>
  <si>
    <t>2025-07-11 15:14:31 UTC</t>
  </si>
  <si>
    <t>DA1 5AR</t>
  </si>
  <si>
    <t>2025-07-11 15:15:28 UTC</t>
  </si>
  <si>
    <t>2025-07-11 15:15:52 UTC</t>
  </si>
  <si>
    <t>Ls26 0sw</t>
  </si>
  <si>
    <t>2025-07-11 15:16:32 UTC</t>
  </si>
  <si>
    <t>BN3 5BJ</t>
  </si>
  <si>
    <t>2025-07-11 15:17:52 UTC</t>
  </si>
  <si>
    <t>ub6 0fl</t>
  </si>
  <si>
    <t>2025-07-11 15:17:55 UTC</t>
  </si>
  <si>
    <t>CM8 2SN</t>
  </si>
  <si>
    <t>2025-07-11 15:20:29 UTC</t>
  </si>
  <si>
    <t>KT27PE</t>
  </si>
  <si>
    <t>2025-07-11 15:21:40 UTC</t>
  </si>
  <si>
    <t>Mk41 9AG</t>
  </si>
  <si>
    <t>2025-07-11 15:22:31 UTC</t>
  </si>
  <si>
    <t>NE16 4PU</t>
  </si>
  <si>
    <t>2025-07-11 15:22:43 UTC</t>
  </si>
  <si>
    <t>Cm1 2rs</t>
  </si>
  <si>
    <t>2025-07-11 15:22:49 UTC</t>
  </si>
  <si>
    <t>NP10 9JH</t>
  </si>
  <si>
    <t>2025-07-11 15:25:22 UTC</t>
  </si>
  <si>
    <t>TN3 8EG</t>
  </si>
  <si>
    <t>2025-07-11 15:26:08 UTC</t>
  </si>
  <si>
    <t>nw61nt</t>
  </si>
  <si>
    <t>2025-07-11 15:27:16 UTC</t>
  </si>
  <si>
    <t>GU8 4ND</t>
  </si>
  <si>
    <t>2025-07-11 15:27:38 UTC</t>
  </si>
  <si>
    <t>EN1 1ER</t>
  </si>
  <si>
    <t>2025-07-11 15:30:54 UTC</t>
  </si>
  <si>
    <t>BS21 7LU</t>
  </si>
  <si>
    <t>2025-07-11 15:32:15 UTC</t>
  </si>
  <si>
    <t>OL6 9SY</t>
  </si>
  <si>
    <t>2025-07-11 15:32:32 UTC</t>
  </si>
  <si>
    <t>NN14 1HA</t>
  </si>
  <si>
    <t>2025-07-11 15:33:04 UTC</t>
  </si>
  <si>
    <t>W9 1AU</t>
  </si>
  <si>
    <t>2025-07-11 15:33:11 UTC</t>
  </si>
  <si>
    <t>DN163JY</t>
  </si>
  <si>
    <t>2025-07-11 15:34:41 UTC</t>
  </si>
  <si>
    <t>GU31 4NH</t>
  </si>
  <si>
    <t>2025-07-11 15:36:58 UTC</t>
  </si>
  <si>
    <t>NW6 4DP</t>
  </si>
  <si>
    <t>2025-07-11 15:37:47 UTC</t>
  </si>
  <si>
    <t>SL6 3UY</t>
  </si>
  <si>
    <t>2025-07-11 15:38:48 UTC</t>
  </si>
  <si>
    <t>Bs16 4dg</t>
  </si>
  <si>
    <t>2025-07-11 15:38:52 UTC</t>
  </si>
  <si>
    <t>NN56HZ</t>
  </si>
  <si>
    <t>2025-07-11 15:39:47 UTC</t>
  </si>
  <si>
    <t>WD6 4NQ</t>
  </si>
  <si>
    <t>2025-07-11 15:40:25 UTC</t>
  </si>
  <si>
    <t>DL17 8AE</t>
  </si>
  <si>
    <t>2025-07-11 15:40:26 UTC</t>
  </si>
  <si>
    <t>TW3 4FE</t>
  </si>
  <si>
    <t>2025-07-11 15:41:05 UTC</t>
  </si>
  <si>
    <t>Ss2 5gh</t>
  </si>
  <si>
    <t>2025-07-11 15:42:19 UTC</t>
  </si>
  <si>
    <t>TR148RT</t>
  </si>
  <si>
    <t>2025-07-11 15:42:52 UTC</t>
  </si>
  <si>
    <t>DY148BH</t>
  </si>
  <si>
    <t>2025-07-11 15:43:06 UTC</t>
  </si>
  <si>
    <t>Np16 5ud</t>
  </si>
  <si>
    <t>2025-07-11 15:43:10 UTC</t>
  </si>
  <si>
    <t>Da52db</t>
  </si>
  <si>
    <t>2025-07-11 15:43:12 UTC</t>
  </si>
  <si>
    <t>st66np</t>
  </si>
  <si>
    <t>2025-07-11 15:44:49 UTC</t>
  </si>
  <si>
    <t>NE24 4PE</t>
  </si>
  <si>
    <t>2025-07-11 15:45:19 UTC</t>
  </si>
  <si>
    <t>LN8 3ft</t>
  </si>
  <si>
    <t>2025-07-11 15:45:37 UTC</t>
  </si>
  <si>
    <t>BR1 3DQ</t>
  </si>
  <si>
    <t>2025-07-11 15:45:54 UTC</t>
  </si>
  <si>
    <t>NE23 2SL</t>
  </si>
  <si>
    <t>2025-07-11 15:48:01 UTC</t>
  </si>
  <si>
    <t>JE3 8FW</t>
  </si>
  <si>
    <t>2025-07-11 15:48:06 UTC</t>
  </si>
  <si>
    <t>NE25 8JB</t>
  </si>
  <si>
    <t>2025-07-11 15:49:08 UTC</t>
  </si>
  <si>
    <t>RM176PW</t>
  </si>
  <si>
    <t>2025-07-11 15:49:15 UTC</t>
  </si>
  <si>
    <t>2025-07-11 15:49:47 UTC</t>
  </si>
  <si>
    <t>Ch2 2qa</t>
  </si>
  <si>
    <t>2025-07-11 15:50:30 UTC</t>
  </si>
  <si>
    <t>KT211RH</t>
  </si>
  <si>
    <t>2025-07-11 15:50:49 UTC</t>
  </si>
  <si>
    <t>2025-07-13 19:35:00 UTC</t>
  </si>
  <si>
    <t xml:space="preserve">HX1 4LG </t>
  </si>
  <si>
    <t>2025-07-11 15:55:02 UTC</t>
  </si>
  <si>
    <t>SL4 2DP</t>
  </si>
  <si>
    <t>2025-07-11 15:55:36 UTC</t>
  </si>
  <si>
    <t>IP30BX</t>
  </si>
  <si>
    <t>2025-07-11 15:56:47 UTC</t>
  </si>
  <si>
    <t>CM1 2EU</t>
  </si>
  <si>
    <t>2025-07-11 15:57:00 UTC</t>
  </si>
  <si>
    <t>LS17 7RG</t>
  </si>
  <si>
    <t>2025-07-11 15:57:56 UTC</t>
  </si>
  <si>
    <t>SS1 3HU</t>
  </si>
  <si>
    <t>2025-07-11 16:00:50 UTC</t>
  </si>
  <si>
    <t>RG42 4GB</t>
  </si>
  <si>
    <t>2025-07-11 16:02:36 UTC</t>
  </si>
  <si>
    <t>PO2 7BZ</t>
  </si>
  <si>
    <t>2025-07-11 16:03:41 UTC</t>
  </si>
  <si>
    <t>BD4 8JN</t>
  </si>
  <si>
    <t>2025-07-11 16:05:16 UTC</t>
  </si>
  <si>
    <t>Kt19 8af</t>
  </si>
  <si>
    <t>2025-07-11 16:08:39 UTC</t>
  </si>
  <si>
    <t>CT17 9QR</t>
  </si>
  <si>
    <t>2025-07-11 16:10:28 UTC</t>
  </si>
  <si>
    <t>Ne232sl</t>
  </si>
  <si>
    <t>2025-07-11 16:11:00 UTC</t>
  </si>
  <si>
    <t>WS3 4ET</t>
  </si>
  <si>
    <t>2025-07-11 16:11:03 UTC</t>
  </si>
  <si>
    <t xml:space="preserve">Ne23 2sl </t>
  </si>
  <si>
    <t>2025-07-11 16:11:21 UTC</t>
  </si>
  <si>
    <t>b45 8gy</t>
  </si>
  <si>
    <t>2025-07-11 16:13:08 UTC</t>
  </si>
  <si>
    <t>NN109HR</t>
  </si>
  <si>
    <t>2025-07-11 16:13:52 UTC</t>
  </si>
  <si>
    <t>NG34 9EZ</t>
  </si>
  <si>
    <t>2025-07-11 16:14:42 UTC</t>
  </si>
  <si>
    <t>NN11 4QX</t>
  </si>
  <si>
    <t>2025-07-11 16:17:00 UTC</t>
  </si>
  <si>
    <t>BH8 8BP</t>
  </si>
  <si>
    <t>2025-07-11 16:17:17 UTC</t>
  </si>
  <si>
    <t>Ta202qn</t>
  </si>
  <si>
    <t>2025-07-11 16:17:58 UTC</t>
  </si>
  <si>
    <t>Ex17 6et</t>
  </si>
  <si>
    <t>2025-07-11 16:18:38 UTC</t>
  </si>
  <si>
    <t>NG34 9BF</t>
  </si>
  <si>
    <t>2025-07-11 16:19:42 UTC</t>
  </si>
  <si>
    <t>NW2 3TJ</t>
  </si>
  <si>
    <t>2025-07-11 16:21:24 UTC</t>
  </si>
  <si>
    <t>AL10 0PF</t>
  </si>
  <si>
    <t>2025-07-11 16:21:51 UTC</t>
  </si>
  <si>
    <t xml:space="preserve">Rm16 4pj </t>
  </si>
  <si>
    <t>2025-07-11 16:23:30 UTC</t>
  </si>
  <si>
    <t>2025-07-11 17:28:01 UTC</t>
  </si>
  <si>
    <t>PO6 2JE</t>
  </si>
  <si>
    <t>2025-07-11 16:23:44 UTC</t>
  </si>
  <si>
    <t>2025-07-15 12:55:34 UTC</t>
  </si>
  <si>
    <t>RG41 2RA</t>
  </si>
  <si>
    <t>2025-07-11 16:24:11 UTC</t>
  </si>
  <si>
    <t>Bn27 3dr</t>
  </si>
  <si>
    <t>2025-07-11 16:24:33 UTC</t>
  </si>
  <si>
    <t>EN1 2PU</t>
  </si>
  <si>
    <t>2025-07-11 16:25:24 UTC</t>
  </si>
  <si>
    <t>TA12EQ</t>
  </si>
  <si>
    <t>2025-07-11 16:25:37 UTC</t>
  </si>
  <si>
    <t>2025-07-11 16:26:13 UTC</t>
  </si>
  <si>
    <t>S8 8PP</t>
  </si>
  <si>
    <t>2025-07-11 16:26:23 UTC</t>
  </si>
  <si>
    <t>M23 2Sw</t>
  </si>
  <si>
    <t>2025-07-11 16:29:01 UTC</t>
  </si>
  <si>
    <t>Ls103ql</t>
  </si>
  <si>
    <t>LU31RY</t>
  </si>
  <si>
    <t>2025-07-11 16:31:10 UTC</t>
  </si>
  <si>
    <t>TW1 1JY</t>
  </si>
  <si>
    <t>2025-07-11 16:31:21 UTC</t>
  </si>
  <si>
    <t>S7 2GW</t>
  </si>
  <si>
    <t>2025-07-11 16:31:47 UTC</t>
  </si>
  <si>
    <t>ME20 6TQ</t>
  </si>
  <si>
    <t>2025-07-11 16:31:51 UTC</t>
  </si>
  <si>
    <t>SE25 5BG</t>
  </si>
  <si>
    <t>2025-07-11 16:34:05 UTC</t>
  </si>
  <si>
    <t>2025-07-11 16:34:28 UTC</t>
  </si>
  <si>
    <t xml:space="preserve">sm7 2eh </t>
  </si>
  <si>
    <t>2025-07-11 16:36:31 UTC</t>
  </si>
  <si>
    <t>ST6 1RJ</t>
  </si>
  <si>
    <t>2025-07-11 16:40:48 UTC</t>
  </si>
  <si>
    <t>DH9 6AQ</t>
  </si>
  <si>
    <t>2025-07-11 16:41:02 UTC</t>
  </si>
  <si>
    <t>CR0 9LL</t>
  </si>
  <si>
    <t>2025-07-11 16:41:04 UTC</t>
  </si>
  <si>
    <t>LS28 5TZ</t>
  </si>
  <si>
    <t>2025-07-11 16:44:52 UTC</t>
  </si>
  <si>
    <t>RG41 4UZ</t>
  </si>
  <si>
    <t>2025-07-11 16:46:48 UTC</t>
  </si>
  <si>
    <t xml:space="preserve">Wf3 1nu </t>
  </si>
  <si>
    <t>2025-07-11 16:46:49 UTC</t>
  </si>
  <si>
    <t>HP8 4JT</t>
  </si>
  <si>
    <t>2025-07-11 16:48:51 UTC</t>
  </si>
  <si>
    <t>SS14 2rw</t>
  </si>
  <si>
    <t>2025-07-11 16:50:18 UTC</t>
  </si>
  <si>
    <t>CR3 6DL</t>
  </si>
  <si>
    <t>2025-07-11 16:51:01 UTC</t>
  </si>
  <si>
    <t xml:space="preserve">Kt22 7ld </t>
  </si>
  <si>
    <t>2025-07-11 16:53:31 UTC</t>
  </si>
  <si>
    <t>BR6 9QG</t>
  </si>
  <si>
    <t>2025-07-11 16:54:14 UTC</t>
  </si>
  <si>
    <t>SY5 6DL</t>
  </si>
  <si>
    <t>2025-07-11 16:54:30 UTC</t>
  </si>
  <si>
    <t>2025-07-11 16:55:29 UTC</t>
  </si>
  <si>
    <t>2025-07-11 17:13:31 UTC</t>
  </si>
  <si>
    <t>UB10 0DG</t>
  </si>
  <si>
    <t>2025-07-11 16:56:50 UTC</t>
  </si>
  <si>
    <t>TN91PB</t>
  </si>
  <si>
    <t>2025-07-11 16:57:32 UTC</t>
  </si>
  <si>
    <t>2025-07-11 16:57:34 UTC</t>
  </si>
  <si>
    <t>NE28 0AW</t>
  </si>
  <si>
    <t>2025-07-11 16:57:56 UTC</t>
  </si>
  <si>
    <t>SO32 2GU</t>
  </si>
  <si>
    <t>2025-07-11 16:59:45 UTC</t>
  </si>
  <si>
    <t>SW151DY</t>
  </si>
  <si>
    <t>2025-07-11 17:00:06 UTC</t>
  </si>
  <si>
    <t>L19 0LY</t>
  </si>
  <si>
    <t>2025-07-11 17:02:38 UTC</t>
  </si>
  <si>
    <t>2025-07-11 17:01:00 UTC</t>
  </si>
  <si>
    <t>MK11 1NX</t>
  </si>
  <si>
    <t>2025-07-11 17:01:56 UTC</t>
  </si>
  <si>
    <t>Cv3 1pg</t>
  </si>
  <si>
    <t>2025-07-11 17:02:29 UTC</t>
  </si>
  <si>
    <t>Ban29YD</t>
  </si>
  <si>
    <t>2025-07-11 17:02:49 UTC</t>
  </si>
  <si>
    <t>NN5 4AA</t>
  </si>
  <si>
    <t>2025-07-11 17:06:44 UTC</t>
  </si>
  <si>
    <t>RG27 9SU</t>
  </si>
  <si>
    <t>2025-07-11 17:07:07 UTC</t>
  </si>
  <si>
    <t>KT20 5PJ</t>
  </si>
  <si>
    <t>2025-07-11 17:07:18 UTC</t>
  </si>
  <si>
    <t>ST7 4AE</t>
  </si>
  <si>
    <t>2025-07-11 17:09:37 UTC</t>
  </si>
  <si>
    <t>2025-07-11 17:09:49 UTC</t>
  </si>
  <si>
    <t>B145EU</t>
  </si>
  <si>
    <t>2025-07-11 17:12:12 UTC</t>
  </si>
  <si>
    <t>DE73 8GG</t>
  </si>
  <si>
    <t>2025-07-11 17:13:25 UTC</t>
  </si>
  <si>
    <t>NR3 2RS</t>
  </si>
  <si>
    <t>NW1 4DE</t>
  </si>
  <si>
    <t>2025-07-11 17:14:10 UTC</t>
  </si>
  <si>
    <t>cv2 2lh</t>
  </si>
  <si>
    <t>2025-07-11 17:15:13 UTC</t>
  </si>
  <si>
    <t>TW7 5FU</t>
  </si>
  <si>
    <t>2025-07-11 17:16:04 UTC</t>
  </si>
  <si>
    <t>PL6 8ST</t>
  </si>
  <si>
    <t>2025-07-11 17:18:01 UTC</t>
  </si>
  <si>
    <t>SE27 0AL</t>
  </si>
  <si>
    <t>2025-07-11 17:18:27 UTC</t>
  </si>
  <si>
    <t>BH9 1SL</t>
  </si>
  <si>
    <t>2025-07-11 17:18:43 UTC</t>
  </si>
  <si>
    <t>Mk8 1ff</t>
  </si>
  <si>
    <t>2025-07-11 17:19:39 UTC</t>
  </si>
  <si>
    <t>MK402XU</t>
  </si>
  <si>
    <t>2025-07-11 17:23:01 UTC</t>
  </si>
  <si>
    <t xml:space="preserve">Cr0 6ja </t>
  </si>
  <si>
    <t>2025-07-11 17:23:14 UTC</t>
  </si>
  <si>
    <t>WS138GF</t>
  </si>
  <si>
    <t>2025-07-11 17:27:39 UTC</t>
  </si>
  <si>
    <t>RG45 6QQ</t>
  </si>
  <si>
    <t>2025-07-11 17:27:52 UTC</t>
  </si>
  <si>
    <t>Ss12 0nn</t>
  </si>
  <si>
    <t>2025-07-11 17:28:47 UTC</t>
  </si>
  <si>
    <t>BN16 4AN</t>
  </si>
  <si>
    <t>2025-07-11 17:29:42 UTC</t>
  </si>
  <si>
    <t>RH10 3LH</t>
  </si>
  <si>
    <t>2025-07-11 17:30:07 UTC</t>
  </si>
  <si>
    <t>2025-07-11 17:32:35 UTC</t>
  </si>
  <si>
    <t>LS19 6JZ</t>
  </si>
  <si>
    <t>2025-07-11 17:33:18 UTC</t>
  </si>
  <si>
    <t xml:space="preserve">Ky11 2aj </t>
  </si>
  <si>
    <t>2025-07-11 17:36:08 UTC</t>
  </si>
  <si>
    <t>Nn17 3gg</t>
  </si>
  <si>
    <t>2025-07-11 17:38:42 UTC</t>
  </si>
  <si>
    <t>2025-07-11 17:39:23 UTC</t>
  </si>
  <si>
    <t>2025-07-11 17:39:49 UTC</t>
  </si>
  <si>
    <t>Le169hy</t>
  </si>
  <si>
    <t>2025-07-11 17:43:17 UTC</t>
  </si>
  <si>
    <t xml:space="preserve">SN4 8FX </t>
  </si>
  <si>
    <t>2025-07-11 17:43:37 UTC</t>
  </si>
  <si>
    <t xml:space="preserve">Ne7 7at </t>
  </si>
  <si>
    <t>2025-07-11 17:45:21 UTC</t>
  </si>
  <si>
    <t>Bn1 5bd</t>
  </si>
  <si>
    <t>2025-07-11 17:46:20 UTC</t>
  </si>
  <si>
    <t>ST3 6HN</t>
  </si>
  <si>
    <t>2025-07-11 17:48:41 UTC</t>
  </si>
  <si>
    <t>NG34 9GD</t>
  </si>
  <si>
    <t>2025-07-11 17:49:58 UTC</t>
  </si>
  <si>
    <t>B77 4FR</t>
  </si>
  <si>
    <t>2025-07-11 17:50:51 UTC</t>
  </si>
  <si>
    <t xml:space="preserve">So30 2jd </t>
  </si>
  <si>
    <t>2025-07-11 17:51:26 UTC</t>
  </si>
  <si>
    <t>Ws137he</t>
  </si>
  <si>
    <t>2025-07-11 17:52:47 UTC</t>
  </si>
  <si>
    <t xml:space="preserve">Cm2 8XW </t>
  </si>
  <si>
    <t>2025-07-11 17:54:45 UTC</t>
  </si>
  <si>
    <t>Le5 3nf</t>
  </si>
  <si>
    <t>2025-07-11 17:55:54 UTC</t>
  </si>
  <si>
    <t>HP4 3PN</t>
  </si>
  <si>
    <t>2025-07-11 17:56:25 UTC</t>
  </si>
  <si>
    <t>Ne23 3qy</t>
  </si>
  <si>
    <t>2025-07-11 17:58:12 UTC</t>
  </si>
  <si>
    <t>RG24 9QL</t>
  </si>
  <si>
    <t>2025-07-11 17:59:01 UTC</t>
  </si>
  <si>
    <t>ST4 4BL</t>
  </si>
  <si>
    <t>2025-07-11 17:59:07 UTC</t>
  </si>
  <si>
    <t>2025-07-13 10:06:31 UTC</t>
  </si>
  <si>
    <t>2025-07-11 18:01:41 UTC</t>
  </si>
  <si>
    <t>SN2 8DN</t>
  </si>
  <si>
    <t>2025-07-11 18:04:35 UTC</t>
  </si>
  <si>
    <t>2025-07-11 18:05:48 UTC</t>
  </si>
  <si>
    <t>Nn5 6ga</t>
  </si>
  <si>
    <t>2025-07-11 18:05:55 UTC</t>
  </si>
  <si>
    <t>2025-07-11 18:05:57 UTC</t>
  </si>
  <si>
    <t>ST1 4NP</t>
  </si>
  <si>
    <t>2025-07-11 18:06:03 UTC</t>
  </si>
  <si>
    <t>DY10 1RW</t>
  </si>
  <si>
    <t>2025-07-11 18:08:36 UTC</t>
  </si>
  <si>
    <t>CF48 4QJ</t>
  </si>
  <si>
    <t>2025-07-11 18:09:22 UTC</t>
  </si>
  <si>
    <t>RG20 5ER</t>
  </si>
  <si>
    <t>2025-07-11 18:09:30 UTC</t>
  </si>
  <si>
    <t>BN1 5BQ</t>
  </si>
  <si>
    <t>2025-07-11 18:10:15 UTC</t>
  </si>
  <si>
    <t>BN3 6LF</t>
  </si>
  <si>
    <t>2025-07-11 18:11:32 UTC</t>
  </si>
  <si>
    <t>Yo113ep</t>
  </si>
  <si>
    <t>2025-07-11 18:11:39 UTC</t>
  </si>
  <si>
    <t>BH166BP</t>
  </si>
  <si>
    <t>2025-07-11 18:14:12 UTC</t>
  </si>
  <si>
    <t>2025-07-11 18:14:15 UTC</t>
  </si>
  <si>
    <t>CR4 3SB</t>
  </si>
  <si>
    <t>2025-07-11 18:14:40 UTC</t>
  </si>
  <si>
    <t>LL18 4LZ</t>
  </si>
  <si>
    <t>2025-07-11 18:15:53 UTC</t>
  </si>
  <si>
    <t>PL11 2PP</t>
  </si>
  <si>
    <t>2025-07-11 18:17:36 UTC</t>
  </si>
  <si>
    <t>YO32 2YE</t>
  </si>
  <si>
    <t>2025-07-11 18:18:48 UTC</t>
  </si>
  <si>
    <t>TN33 0PZ</t>
  </si>
  <si>
    <t>2025-07-11 18:19:46 UTC</t>
  </si>
  <si>
    <t>2025-07-11 18:20:48 UTC</t>
  </si>
  <si>
    <t>lu13hg</t>
  </si>
  <si>
    <t>2025-07-11 18:24:08 UTC</t>
  </si>
  <si>
    <t>2025-07-11 18:25:04 UTC</t>
  </si>
  <si>
    <t>LU1 1RS</t>
  </si>
  <si>
    <t>2025-07-11 18:25:47 UTC</t>
  </si>
  <si>
    <t>AL9 5AY</t>
  </si>
  <si>
    <t>2025-07-11 18:26:29 UTC</t>
  </si>
  <si>
    <t>CF62 7HG</t>
  </si>
  <si>
    <t>2025-07-11 18:26:54 UTC</t>
  </si>
  <si>
    <t>LE4 4ah</t>
  </si>
  <si>
    <t>2025-07-11 18:28:04 UTC</t>
  </si>
  <si>
    <t>MK8 1BZ</t>
  </si>
  <si>
    <t>2025-07-11 18:28:20 UTC</t>
  </si>
  <si>
    <t>2025-07-11 18:33:11 UTC</t>
  </si>
  <si>
    <t>Bh92tf</t>
  </si>
  <si>
    <t>2025-07-11 18:33:30 UTC</t>
  </si>
  <si>
    <t>2025-07-11 18:33:31 UTC</t>
  </si>
  <si>
    <t>2025-07-11 18:35:17 UTC</t>
  </si>
  <si>
    <t>2025-07-11 18:35:27 UTC</t>
  </si>
  <si>
    <t>Sk57eq</t>
  </si>
  <si>
    <t>2025-07-11 18:35:42 UTC</t>
  </si>
  <si>
    <t>Da8 3bp</t>
  </si>
  <si>
    <t>2025-07-11 18:36:50 UTC</t>
  </si>
  <si>
    <t xml:space="preserve">Pl17 8dr </t>
  </si>
  <si>
    <t>2025-07-11 18:36:58 UTC</t>
  </si>
  <si>
    <t xml:space="preserve">TN40 2TH </t>
  </si>
  <si>
    <t>2025-07-11 18:42:34 UTC</t>
  </si>
  <si>
    <t>ST14 8BS</t>
  </si>
  <si>
    <t>2025-07-11 18:47:09 UTC</t>
  </si>
  <si>
    <t>2025-07-11 18:48:02 UTC</t>
  </si>
  <si>
    <t>RM15 4ER</t>
  </si>
  <si>
    <t>2025-07-11 18:48:10 UTC</t>
  </si>
  <si>
    <t>2025-07-11 18:49:35 UTC</t>
  </si>
  <si>
    <t>SG8 6BH</t>
  </si>
  <si>
    <t>2025-07-11 18:51:21 UTC</t>
  </si>
  <si>
    <t xml:space="preserve">S611ry </t>
  </si>
  <si>
    <t>2025-07-11 18:54:28 UTC</t>
  </si>
  <si>
    <t>2025-07-11 18:54:32 UTC</t>
  </si>
  <si>
    <t xml:space="preserve">DY7 6LB </t>
  </si>
  <si>
    <t>2025-07-11 18:55:08 UTC</t>
  </si>
  <si>
    <t>SO41 3PJ</t>
  </si>
  <si>
    <t>2025-07-11 18:55:27 UTC</t>
  </si>
  <si>
    <t>NE7 7FT</t>
  </si>
  <si>
    <t>2025-07-11 18:57:41 UTC</t>
  </si>
  <si>
    <t>WR24TR</t>
  </si>
  <si>
    <t>2025-07-11 19:00:30 UTC</t>
  </si>
  <si>
    <t>2025-07-11 19:00:47 UTC</t>
  </si>
  <si>
    <t>Pl66er</t>
  </si>
  <si>
    <t>2025-07-11 19:01:28 UTC</t>
  </si>
  <si>
    <t>br40aa</t>
  </si>
  <si>
    <t>2025-07-11 19:05:47 UTC</t>
  </si>
  <si>
    <t>2025-07-11 19:07:24 UTC</t>
  </si>
  <si>
    <t>BA5 2FR</t>
  </si>
  <si>
    <t>2025-07-11 19:08:52 UTC</t>
  </si>
  <si>
    <t>WD17 4WN</t>
  </si>
  <si>
    <t>2025-07-11 19:10:08 UTC</t>
  </si>
  <si>
    <t>Rg5 3DE</t>
  </si>
  <si>
    <t>2025-07-11 19:16:12 UTC</t>
  </si>
  <si>
    <t>DE3 0TD</t>
  </si>
  <si>
    <t>2025-07-11 19:17:56 UTC</t>
  </si>
  <si>
    <t>2025-07-11 19:18:13 UTC</t>
  </si>
  <si>
    <t>NN15 5YB</t>
  </si>
  <si>
    <t>2025-07-11 19:19:00 UTC</t>
  </si>
  <si>
    <t>tn23 5tz</t>
  </si>
  <si>
    <t>2025-07-11 19:20:01 UTC</t>
  </si>
  <si>
    <t>SO32 2FQ</t>
  </si>
  <si>
    <t>2025-07-11 19:20:50 UTC</t>
  </si>
  <si>
    <t>2025-07-11 19:21:10 UTC</t>
  </si>
  <si>
    <t>2025-07-11 19:22:35 UTC</t>
  </si>
  <si>
    <t>B77 5QH</t>
  </si>
  <si>
    <t>2025-07-11 19:22:44 UTC</t>
  </si>
  <si>
    <t>2025-07-11 19:23:09 UTC</t>
  </si>
  <si>
    <t>Rg45 6ud</t>
  </si>
  <si>
    <t>2025-07-11 19:26:24 UTC</t>
  </si>
  <si>
    <t>DA5 1NP</t>
  </si>
  <si>
    <t>2025-07-11 19:27:43 UTC</t>
  </si>
  <si>
    <t>RM17 6QB</t>
  </si>
  <si>
    <t>2025-07-11 19:28:01 UTC</t>
  </si>
  <si>
    <t>CT12 6RE</t>
  </si>
  <si>
    <t>2025-07-11 19:28:51 UTC</t>
  </si>
  <si>
    <t xml:space="preserve">OL1 2HJ </t>
  </si>
  <si>
    <t>2025-07-11 19:29:40 UTC</t>
  </si>
  <si>
    <t>SS0 7DW</t>
  </si>
  <si>
    <t>2025-07-11 19:31:05 UTC</t>
  </si>
  <si>
    <t>2025-07-11 19:32:19 UTC</t>
  </si>
  <si>
    <t>TW8 0EA</t>
  </si>
  <si>
    <t>2025-07-11 19:35:39 UTC</t>
  </si>
  <si>
    <t>RM16 6EP</t>
  </si>
  <si>
    <t>2025-07-11 19:36:40 UTC</t>
  </si>
  <si>
    <t>TN33 0PY</t>
  </si>
  <si>
    <t>2025-07-11 19:39:11 UTC</t>
  </si>
  <si>
    <t>WS12 4NU</t>
  </si>
  <si>
    <t>2025-07-11 19:40:18 UTC</t>
  </si>
  <si>
    <t>TA5 1QD</t>
  </si>
  <si>
    <t>2025-07-11 19:41:27 UTC</t>
  </si>
  <si>
    <t>Yo31 0ly</t>
  </si>
  <si>
    <t>2025-07-11 19:42:02 UTC</t>
  </si>
  <si>
    <t>2025-07-12 08:44:52 UTC</t>
  </si>
  <si>
    <t>B77 5BJ</t>
  </si>
  <si>
    <t>2025-07-11 19:43:08 UTC</t>
  </si>
  <si>
    <t>Ne232ub</t>
  </si>
  <si>
    <t>2025-07-11 19:47:59 UTC</t>
  </si>
  <si>
    <t>CV5 ^HN</t>
  </si>
  <si>
    <t>2025-07-11 19:48:21 UTC</t>
  </si>
  <si>
    <t>HP10 9EQ</t>
  </si>
  <si>
    <t>2025-07-11 19:48:25 UTC</t>
  </si>
  <si>
    <t>2025-07-11 19:48:30 UTC</t>
  </si>
  <si>
    <t>2025-07-12 14:41:47 UTC</t>
  </si>
  <si>
    <t>TN23 4GP</t>
  </si>
  <si>
    <t>2025-07-11 19:49:06 UTC</t>
  </si>
  <si>
    <t>BH15 3EY</t>
  </si>
  <si>
    <t>2025-07-11 19:50:03 UTC</t>
  </si>
  <si>
    <t>NE3 2JW</t>
  </si>
  <si>
    <t>2025-07-11 19:51:22 UTC</t>
  </si>
  <si>
    <t>M21 8XJ</t>
  </si>
  <si>
    <t>TN11 0LQ</t>
  </si>
  <si>
    <t>2025-07-11 19:54:09 UTC</t>
  </si>
  <si>
    <t>Gu350JQ</t>
  </si>
  <si>
    <t>2025-07-11 19:54:32 UTC</t>
  </si>
  <si>
    <t>CM1 4EL</t>
  </si>
  <si>
    <t>2025-07-11 19:55:37 UTC</t>
  </si>
  <si>
    <t>ME14 2JR</t>
  </si>
  <si>
    <t>2025-07-11 19:56:46 UTC</t>
  </si>
  <si>
    <t>2025-07-11 19:58:09 UTC</t>
  </si>
  <si>
    <t>RM95NH</t>
  </si>
  <si>
    <t>2025-07-11 20:00:17 UTC</t>
  </si>
  <si>
    <t>2025-07-17 16:36:57 UTC</t>
  </si>
  <si>
    <t xml:space="preserve">Co5 8un </t>
  </si>
  <si>
    <t>2025-07-11 20:01:04 UTC</t>
  </si>
  <si>
    <t>PO8 8QA</t>
  </si>
  <si>
    <t>2025-07-11 20:02:17 UTC</t>
  </si>
  <si>
    <t>LE2 1PL</t>
  </si>
  <si>
    <t>2025-07-11 20:05:13 UTC</t>
  </si>
  <si>
    <t>SG19 3NG</t>
  </si>
  <si>
    <t>2025-07-11 20:05:15 UTC</t>
  </si>
  <si>
    <t>SO32 2EH</t>
  </si>
  <si>
    <t>2025-07-11 20:09:08 UTC</t>
  </si>
  <si>
    <t>TN6 2BF</t>
  </si>
  <si>
    <t>2025-07-11 20:11:45 UTC</t>
  </si>
  <si>
    <t>2025-07-11 20:12:48 UTC</t>
  </si>
  <si>
    <t>BH5 1DQ</t>
  </si>
  <si>
    <t>2025-07-11 20:18:50 UTC</t>
  </si>
  <si>
    <t>LD8 2PR</t>
  </si>
  <si>
    <t>2025-07-11 20:19:47 UTC</t>
  </si>
  <si>
    <t>IP4 2LP</t>
  </si>
  <si>
    <t>2025-07-11 20:20:38 UTC</t>
  </si>
  <si>
    <t>2025-07-11 20:21:13 UTC</t>
  </si>
  <si>
    <t>MK10 7NR</t>
  </si>
  <si>
    <t>2025-07-11 20:21:19 UTC</t>
  </si>
  <si>
    <t>SN25 4EA</t>
  </si>
  <si>
    <t>2025-07-11 20:21:36 UTC</t>
  </si>
  <si>
    <t>Le4 4eb</t>
  </si>
  <si>
    <t>2025-07-11 20:25:05 UTC</t>
  </si>
  <si>
    <t>NW6 1TG</t>
  </si>
  <si>
    <t>2025-07-11 20:27:23 UTC</t>
  </si>
  <si>
    <t>Cb245jj</t>
  </si>
  <si>
    <t>2025-07-11 20:27:33 UTC</t>
  </si>
  <si>
    <t>WS12 4UD</t>
  </si>
  <si>
    <t>2025-07-11 20:28:00 UTC</t>
  </si>
  <si>
    <t>DE23 3UR</t>
  </si>
  <si>
    <t>2025-07-11 20:28:22 UTC</t>
  </si>
  <si>
    <t xml:space="preserve">Ch45 2lq </t>
  </si>
  <si>
    <t>2025-07-11 20:31:27 UTC</t>
  </si>
  <si>
    <t>LA9 5PX</t>
  </si>
  <si>
    <t>2025-07-11 20:43:37 UTC</t>
  </si>
  <si>
    <t>SS14 2PN</t>
  </si>
  <si>
    <t>2025-07-11 20:44:28 UTC</t>
  </si>
  <si>
    <t>NN7 4RA</t>
  </si>
  <si>
    <t>2025-07-11 20:46:27 UTC</t>
  </si>
  <si>
    <t>SN7 7SE</t>
  </si>
  <si>
    <t>2025-07-11 20:53:20 UTC</t>
  </si>
  <si>
    <t>ME15 6PX</t>
  </si>
  <si>
    <t>2025-07-11 20:56:08 UTC</t>
  </si>
  <si>
    <t>EN2 7DU</t>
  </si>
  <si>
    <t>2025-07-11 21:05:12 UTC</t>
  </si>
  <si>
    <t>SO16 4QT</t>
  </si>
  <si>
    <t>2025-07-11 21:10:37 UTC</t>
  </si>
  <si>
    <t>Bh255eb</t>
  </si>
  <si>
    <t>2025-07-11 21:12:33 UTC</t>
  </si>
  <si>
    <t>2025-07-11 21:12:55 UTC</t>
  </si>
  <si>
    <t>N1 7FA</t>
  </si>
  <si>
    <t>2025-07-11 21:15:07 UTC</t>
  </si>
  <si>
    <t>SW19 7JT</t>
  </si>
  <si>
    <t>2025-07-11 21:17:10 UTC</t>
  </si>
  <si>
    <t>Y</t>
  </si>
  <si>
    <t>2025-07-11 21:18:48 UTC</t>
  </si>
  <si>
    <t>2025-07-11 21:18:55 UTC</t>
  </si>
  <si>
    <t>WR4 0RD</t>
  </si>
  <si>
    <t>2025-07-11 21:36:16 UTC</t>
  </si>
  <si>
    <t>BN15 0BJ</t>
  </si>
  <si>
    <t>2025-07-11 21:37:24 UTC</t>
  </si>
  <si>
    <t>2025-07-11 21:39:09 UTC</t>
  </si>
  <si>
    <t>E4 9JR</t>
  </si>
  <si>
    <t>2025-07-11 21:45:01 UTC</t>
  </si>
  <si>
    <t>B27 7XZ</t>
  </si>
  <si>
    <t>2025-07-11 21:49:09 UTC</t>
  </si>
  <si>
    <t>2025-07-11 21:51:25 UTC</t>
  </si>
  <si>
    <t>E9 5QW</t>
  </si>
  <si>
    <t>2025-07-11 21:57:28 UTC</t>
  </si>
  <si>
    <t>N18 2BN</t>
  </si>
  <si>
    <t>2025-07-11 22:01:29 UTC</t>
  </si>
  <si>
    <t>2025-07-12 23:10:23 UTC</t>
  </si>
  <si>
    <t>M4 4DX</t>
  </si>
  <si>
    <t>2025-07-11 22:04:35 UTC</t>
  </si>
  <si>
    <t>2025-07-12 11:22:36 UTC</t>
  </si>
  <si>
    <t>Rg216bg</t>
  </si>
  <si>
    <t>2025-07-11 22:06:56 UTC</t>
  </si>
  <si>
    <t>Ox117LR</t>
  </si>
  <si>
    <t>2025-07-11 22:10:33 UTC</t>
  </si>
  <si>
    <t>Me3 9uz</t>
  </si>
  <si>
    <t>2025-07-11 22:18:01 UTC</t>
  </si>
  <si>
    <t>SM1 2TN</t>
  </si>
  <si>
    <t>2025-07-11 22:22:45 UTC</t>
  </si>
  <si>
    <t xml:space="preserve">Mk43 8JP </t>
  </si>
  <si>
    <t>2025-07-11 22:24:50 UTC</t>
  </si>
  <si>
    <t>Rm164rp</t>
  </si>
  <si>
    <t>2025-07-11 22:36:34 UTC</t>
  </si>
  <si>
    <t>ha1 4xa</t>
  </si>
  <si>
    <t>2025-07-11 22:39:02 UTC</t>
  </si>
  <si>
    <t>Sn27qb</t>
  </si>
  <si>
    <t>2025-07-11 22:47:04 UTC</t>
  </si>
  <si>
    <t>DE14 3UN</t>
  </si>
  <si>
    <t>2025-07-12 01:33:01 UTC</t>
  </si>
  <si>
    <t>NR18 9AX</t>
  </si>
  <si>
    <t>2025-07-12 02:01:09 UTC</t>
  </si>
  <si>
    <t>2025-07-12 03:56:51 UTC</t>
  </si>
  <si>
    <t>PA11 3QE</t>
  </si>
  <si>
    <t>2025-07-12 04:33:39 UTC</t>
  </si>
  <si>
    <t>SS9 1HJ</t>
  </si>
  <si>
    <t>2025-07-12 04:52:03 UTC</t>
  </si>
  <si>
    <t>Tw16 5DH</t>
  </si>
  <si>
    <t>2025-07-12 04:59:49 UTC</t>
  </si>
  <si>
    <t>SL4 3PN</t>
  </si>
  <si>
    <t>2025-07-12 05:06:56 UTC</t>
  </si>
  <si>
    <t>TN32 5QS</t>
  </si>
  <si>
    <t>2025-07-12 05:12:01 UTC</t>
  </si>
  <si>
    <t>2025-07-12 05:16:12 UTC</t>
  </si>
  <si>
    <t>Rg42 4ur</t>
  </si>
  <si>
    <t>2025-07-12 05:25:56 UTC</t>
  </si>
  <si>
    <t>2025-07-12 05:27:27 UTC</t>
  </si>
  <si>
    <t>2025-07-12 05:30:32 UTC</t>
  </si>
  <si>
    <t xml:space="preserve">LE17 4FN </t>
  </si>
  <si>
    <t>2025-07-12 05:33:37 UTC</t>
  </si>
  <si>
    <t>BA21JL</t>
  </si>
  <si>
    <t>2025-07-12 05:34:12 UTC</t>
  </si>
  <si>
    <t>RH191SQ</t>
  </si>
  <si>
    <t>2025-07-12 05:49:49 UTC</t>
  </si>
  <si>
    <t>SL9 9ET</t>
  </si>
  <si>
    <t>2025-07-12 05:56:57 UTC</t>
  </si>
  <si>
    <t>NN12 7AR</t>
  </si>
  <si>
    <t>2025-07-12 05:57:04 UTC</t>
  </si>
  <si>
    <t>2025-07-12 06:01:20 UTC</t>
  </si>
  <si>
    <t>SE25 4TB</t>
  </si>
  <si>
    <t>2025-07-12 06:05:52 UTC</t>
  </si>
  <si>
    <t>CV8 1BZ</t>
  </si>
  <si>
    <t>2025-07-12 06:07:19 UTC</t>
  </si>
  <si>
    <t>BS3 3HT</t>
  </si>
  <si>
    <t>2025-07-12 06:09:28 UTC</t>
  </si>
  <si>
    <t>HA3 0UR</t>
  </si>
  <si>
    <t>2025-07-12 06:10:28 UTC</t>
  </si>
  <si>
    <t>B30</t>
  </si>
  <si>
    <t>2025-07-12 06:12:00 UTC</t>
  </si>
  <si>
    <t>2025-07-12 06:12:13 UTC</t>
  </si>
  <si>
    <t>B77 5NE</t>
  </si>
  <si>
    <t>2025-07-12 06:20:45 UTC</t>
  </si>
  <si>
    <t>BR49PA</t>
  </si>
  <si>
    <t>2025-07-12 06:22:28 UTC</t>
  </si>
  <si>
    <t>TN2 4HD</t>
  </si>
  <si>
    <t>2025-07-12 06:27:28 UTC</t>
  </si>
  <si>
    <t>CB4 4HQ</t>
  </si>
  <si>
    <t>2025-07-12 06:33:54 UTC</t>
  </si>
  <si>
    <t xml:space="preserve">So322AF </t>
  </si>
  <si>
    <t>2025-07-12 06:35:02 UTC</t>
  </si>
  <si>
    <t>IG10 3HU</t>
  </si>
  <si>
    <t>2025-07-12 06:36:15 UTC</t>
  </si>
  <si>
    <t>LE10 0DL</t>
  </si>
  <si>
    <t>2025-07-12 06:37:11 UTC</t>
  </si>
  <si>
    <t>SK7 3JY</t>
  </si>
  <si>
    <t>2025-07-12 06:39:07 UTC</t>
  </si>
  <si>
    <t>2025-07-12 06:40:37 UTC</t>
  </si>
  <si>
    <t>CH2 2PQ</t>
  </si>
  <si>
    <t>2025-07-12 06:41:31 UTC</t>
  </si>
  <si>
    <t>GU46 6UZ</t>
  </si>
  <si>
    <t>2025-07-12 06:41:39 UTC</t>
  </si>
  <si>
    <t>2025-07-12 06:44:51 UTC</t>
  </si>
  <si>
    <t>bn5 9fq</t>
  </si>
  <si>
    <t>2025-07-12 06:46:32 UTC</t>
  </si>
  <si>
    <t>M242YU</t>
  </si>
  <si>
    <t>2025-07-12 06:47:11 UTC</t>
  </si>
  <si>
    <t>GU21 4LY</t>
  </si>
  <si>
    <t>2025-07-12 06:53:15 UTC</t>
  </si>
  <si>
    <t>HP5 1PE</t>
  </si>
  <si>
    <t>2025-07-12 06:54:33 UTC</t>
  </si>
  <si>
    <t>E146GT</t>
  </si>
  <si>
    <t>2025-07-12 06:55:50 UTC</t>
  </si>
  <si>
    <t>TW1 1EA</t>
  </si>
  <si>
    <t>2025-07-12 06:57:52 UTC</t>
  </si>
  <si>
    <t xml:space="preserve">IG2 </t>
  </si>
  <si>
    <t>2025-07-12 07:02:48 UTC</t>
  </si>
  <si>
    <t>SK8 7EH</t>
  </si>
  <si>
    <t>2025-07-12 07:02:52 UTC</t>
  </si>
  <si>
    <t>da101dp</t>
  </si>
  <si>
    <t>2025-07-12 07:04:25 UTC</t>
  </si>
  <si>
    <t>Wd64su</t>
  </si>
  <si>
    <t>2025-07-12 07:05:04 UTC</t>
  </si>
  <si>
    <t>Tn23 5bq</t>
  </si>
  <si>
    <t>2025-07-12 07:06:02 UTC</t>
  </si>
  <si>
    <t>SL6 5AE</t>
  </si>
  <si>
    <t>2025-07-12 07:06:15 UTC</t>
  </si>
  <si>
    <t>RG14 6HD</t>
  </si>
  <si>
    <t>2025-07-12 07:08:06 UTC</t>
  </si>
  <si>
    <t>CW9 8WB</t>
  </si>
  <si>
    <t>2025-07-12 07:08:40 UTC</t>
  </si>
  <si>
    <t>RG9 2DY</t>
  </si>
  <si>
    <t>2025-07-12 07:09:49 UTC</t>
  </si>
  <si>
    <t>2025-07-12 07:10:18 UTC</t>
  </si>
  <si>
    <t>LS19 7NG</t>
  </si>
  <si>
    <t>2025-07-12 07:11:22 UTC</t>
  </si>
  <si>
    <t>2025-07-12 07:14:37 UTC</t>
  </si>
  <si>
    <t>SL9 9AA</t>
  </si>
  <si>
    <t>2025-07-12 07:17:15 UTC</t>
  </si>
  <si>
    <t>ME15 0AG</t>
  </si>
  <si>
    <t>2025-07-12 07:17:41 UTC</t>
  </si>
  <si>
    <t>BR3 4NR</t>
  </si>
  <si>
    <t>2025-07-12 07:23:55 UTC</t>
  </si>
  <si>
    <t>HP22 7BY</t>
  </si>
  <si>
    <t>2025-07-12 07:29:42 UTC</t>
  </si>
  <si>
    <t>BS10 5bn</t>
  </si>
  <si>
    <t>2025-07-12 07:30:43 UTC</t>
  </si>
  <si>
    <t>Ha3 7fj</t>
  </si>
  <si>
    <t>2025-07-12 07:32:31 UTC</t>
  </si>
  <si>
    <t>GU51 3JB</t>
  </si>
  <si>
    <t>2025-07-12 07:33:04 UTC</t>
  </si>
  <si>
    <t>PO16 8RL</t>
  </si>
  <si>
    <t>2025-07-12 07:36:20 UTC</t>
  </si>
  <si>
    <t>CT163ND</t>
  </si>
  <si>
    <t>2025-07-12 07:38:29 UTC</t>
  </si>
  <si>
    <t xml:space="preserve">GU52 0YD </t>
  </si>
  <si>
    <t>2025-07-12 07:39:10 UTC</t>
  </si>
  <si>
    <t>2025-07-12 07:42:18 UTC</t>
  </si>
  <si>
    <t>GU513JB</t>
  </si>
  <si>
    <t>2025-07-12 07:44:21 UTC</t>
  </si>
  <si>
    <t>PO368AW</t>
  </si>
  <si>
    <t>2025-07-12 07:44:38 UTC</t>
  </si>
  <si>
    <t>PO15 7PW</t>
  </si>
  <si>
    <t>2025-07-12 07:45:14 UTC</t>
  </si>
  <si>
    <t>NN156NU</t>
  </si>
  <si>
    <t>2025-07-12 07:47:05 UTC</t>
  </si>
  <si>
    <t>KT138QW</t>
  </si>
  <si>
    <t>2025-07-12 07:51:33 UTC</t>
  </si>
  <si>
    <t>DT11 7SE</t>
  </si>
  <si>
    <t>2025-07-12 07:55:37 UTC</t>
  </si>
  <si>
    <t>MK18 3JP</t>
  </si>
  <si>
    <t>2025-07-12 07:56:16 UTC</t>
  </si>
  <si>
    <t>SO32 2NF</t>
  </si>
  <si>
    <t>2025-07-12 07:56:52 UTC</t>
  </si>
  <si>
    <t>L377HG</t>
  </si>
  <si>
    <t>2025-07-12 07:57:01 UTC</t>
  </si>
  <si>
    <t>Sy13 2ef</t>
  </si>
  <si>
    <t>2025-07-12 07:59:41 UTC</t>
  </si>
  <si>
    <t xml:space="preserve">Sm1 3pz </t>
  </si>
  <si>
    <t>2025-07-12 08:00:58 UTC</t>
  </si>
  <si>
    <t>CV6 1LW</t>
  </si>
  <si>
    <t>2025-07-12 08:03:48 UTC</t>
  </si>
  <si>
    <t>SW17 8PR</t>
  </si>
  <si>
    <t>2025-07-12 08:05:01 UTC</t>
  </si>
  <si>
    <t>NN7 4FN</t>
  </si>
  <si>
    <t>2025-07-12 08:06:35 UTC</t>
  </si>
  <si>
    <t>2025-07-12 08:06:48 UTC</t>
  </si>
  <si>
    <t>PE27 3EP</t>
  </si>
  <si>
    <t>2025-07-12 08:09:48 UTC</t>
  </si>
  <si>
    <t>RM14 1SN</t>
  </si>
  <si>
    <t>2025-07-12 08:12:32 UTC</t>
  </si>
  <si>
    <t>SK6 2EL</t>
  </si>
  <si>
    <t>2025-07-12 08:17:34 UTC</t>
  </si>
  <si>
    <t>L20 9AW</t>
  </si>
  <si>
    <t>2025-07-12 08:23:42 UTC</t>
  </si>
  <si>
    <t>CV11 6FY</t>
  </si>
  <si>
    <t>2025-07-12 08:23:43 UTC</t>
  </si>
  <si>
    <t>BH15 1ES</t>
  </si>
  <si>
    <t>2025-07-12 08:24:32 UTC</t>
  </si>
  <si>
    <t>Cm59bh</t>
  </si>
  <si>
    <t>2025-07-12 08:25:11 UTC</t>
  </si>
  <si>
    <t>Gl517lz</t>
  </si>
  <si>
    <t>2025-07-12 08:25:19 UTC</t>
  </si>
  <si>
    <t>Ch459lb</t>
  </si>
  <si>
    <t>2025-07-12 08:27:35 UTC</t>
  </si>
  <si>
    <t>CB3 0DP</t>
  </si>
  <si>
    <t>2025-07-12 08:34:58 UTC</t>
  </si>
  <si>
    <t>Po9 4jb</t>
  </si>
  <si>
    <t>2025-07-12 08:35:54 UTC</t>
  </si>
  <si>
    <t>2025-07-12 08:36:06 UTC</t>
  </si>
  <si>
    <t>BR8 7TB</t>
  </si>
  <si>
    <t>2025-07-12 08:36:24 UTC</t>
  </si>
  <si>
    <t>NE4 9AG</t>
  </si>
  <si>
    <t>2025-07-12 08:39:21 UTC</t>
  </si>
  <si>
    <t>2025-07-13 19:59:50 UTC</t>
  </si>
  <si>
    <t>2025-07-12 08:39:36 UTC</t>
  </si>
  <si>
    <t>2025-07-16 18:58:51 UTC</t>
  </si>
  <si>
    <t>KT24 5HE</t>
  </si>
  <si>
    <t>2025-07-12 08:43:59 UTC</t>
  </si>
  <si>
    <t>Bs309yn</t>
  </si>
  <si>
    <t>2025-07-12 08:47:09 UTC</t>
  </si>
  <si>
    <t>Rg247BX</t>
  </si>
  <si>
    <t>2025-07-12 08:48:18 UTC</t>
  </si>
  <si>
    <t>tw13be</t>
  </si>
  <si>
    <t>2025-07-12 08:48:37 UTC</t>
  </si>
  <si>
    <t>BA2 3JP</t>
  </si>
  <si>
    <t>2025-07-12 08:52:06 UTC</t>
  </si>
  <si>
    <t>B437eu</t>
  </si>
  <si>
    <t>2025-07-12 08:56:14 UTC</t>
  </si>
  <si>
    <t>ip4 2ep</t>
  </si>
  <si>
    <t>2025-07-12 08:57:19 UTC</t>
  </si>
  <si>
    <t>CA78BG</t>
  </si>
  <si>
    <t>2025-07-12 08:58:40 UTC</t>
  </si>
  <si>
    <t>Se16 2eq</t>
  </si>
  <si>
    <t>2025-07-12 09:02:07 UTC</t>
  </si>
  <si>
    <t>LL114TX</t>
  </si>
  <si>
    <t>2025-07-12 09:03:06 UTC</t>
  </si>
  <si>
    <t>NW6 2BZ</t>
  </si>
  <si>
    <t>2025-07-12 09:03:37 UTC</t>
  </si>
  <si>
    <t>DE56 2tw</t>
  </si>
  <si>
    <t>2025-07-12 09:04:37 UTC</t>
  </si>
  <si>
    <t>SM12TT</t>
  </si>
  <si>
    <t>2025-07-12 09:10:57 UTC</t>
  </si>
  <si>
    <t>CH489XZ</t>
  </si>
  <si>
    <t>2025-07-12 09:11:46 UTC</t>
  </si>
  <si>
    <t>EN11 8DR</t>
  </si>
  <si>
    <t>2025-07-12 09:14:54 UTC</t>
  </si>
  <si>
    <t>BS6 6PQ</t>
  </si>
  <si>
    <t>2025-07-12 09:15:06 UTC</t>
  </si>
  <si>
    <t>WS2 0HD</t>
  </si>
  <si>
    <t>2025-07-12 09:15:14 UTC</t>
  </si>
  <si>
    <t>Le55ra</t>
  </si>
  <si>
    <t>2025-07-12 09:15:16 UTC</t>
  </si>
  <si>
    <t>2025-07-16 15:51:13 UTC</t>
  </si>
  <si>
    <t>B78 3pr</t>
  </si>
  <si>
    <t>2025-07-12 09:16:43 UTC</t>
  </si>
  <si>
    <t>Bh77HE</t>
  </si>
  <si>
    <t>2025-07-12 09:16:54 UTC</t>
  </si>
  <si>
    <t>bn20 7da</t>
  </si>
  <si>
    <t>2025-07-12 09:18:09 UTC</t>
  </si>
  <si>
    <t>CW7 3FS</t>
  </si>
  <si>
    <t>2025-07-12 09:18:17 UTC</t>
  </si>
  <si>
    <t>2025-07-12 09:18:54 UTC</t>
  </si>
  <si>
    <t>BS3 2AL</t>
  </si>
  <si>
    <t>2025-07-12 09:19:18 UTC</t>
  </si>
  <si>
    <t>HA74TL</t>
  </si>
  <si>
    <t>2025-07-12 09:19:34 UTC</t>
  </si>
  <si>
    <t>LE10 2DJ</t>
  </si>
  <si>
    <t>2025-07-12 09:19:40 UTC</t>
  </si>
  <si>
    <t>M12 5WF</t>
  </si>
  <si>
    <t>2025-07-12 09:20:03 UTC</t>
  </si>
  <si>
    <t>NW6</t>
  </si>
  <si>
    <t>2025-07-12 09:20:29 UTC</t>
  </si>
  <si>
    <t>2025-07-17 15:02:27 UTC</t>
  </si>
  <si>
    <t>SP4 8DE</t>
  </si>
  <si>
    <t>2025-07-12 09:20:44 UTC</t>
  </si>
  <si>
    <t>SL3 8AS</t>
  </si>
  <si>
    <t>2025-07-12 09:27:24 UTC</t>
  </si>
  <si>
    <t>2025-07-12 09:28:57 UTC</t>
  </si>
  <si>
    <t>Wa72sd</t>
  </si>
  <si>
    <t>2025-07-12 09:30:41 UTC</t>
  </si>
  <si>
    <t>Cf237ja</t>
  </si>
  <si>
    <t>WA15 9HZ</t>
  </si>
  <si>
    <t>2025-07-12 09:30:51 UTC</t>
  </si>
  <si>
    <t>Rm19 1rf</t>
  </si>
  <si>
    <t>2025-07-12 09:31:09 UTC</t>
  </si>
  <si>
    <t>CV11 6bj</t>
  </si>
  <si>
    <t>2025-07-12 09:32:16 UTC</t>
  </si>
  <si>
    <t xml:space="preserve">Cb11 3qs </t>
  </si>
  <si>
    <t>2025-07-12 09:33:39 UTC</t>
  </si>
  <si>
    <t>DA8 3AS</t>
  </si>
  <si>
    <t>2025-07-12 09:34:13 UTC</t>
  </si>
  <si>
    <t>NG8 1GH</t>
  </si>
  <si>
    <t>2025-07-12 09:34:50 UTC</t>
  </si>
  <si>
    <t xml:space="preserve">SS3 9NX </t>
  </si>
  <si>
    <t>2025-07-12 09:36:13 UTC</t>
  </si>
  <si>
    <t>GL528YW</t>
  </si>
  <si>
    <t>2025-07-12 09:36:21 UTC</t>
  </si>
  <si>
    <t>KT10 8AE</t>
  </si>
  <si>
    <t>2025-07-12 09:38:28 UTC</t>
  </si>
  <si>
    <t>2025-07-12 09:38:47 UTC</t>
  </si>
  <si>
    <t>SW13 9RG</t>
  </si>
  <si>
    <t>2025-07-12 09:39:17 UTC</t>
  </si>
  <si>
    <t>PO7 5DE</t>
  </si>
  <si>
    <t>2025-07-12 09:39:16 UTC</t>
  </si>
  <si>
    <t>SW19 8DX</t>
  </si>
  <si>
    <t>2025-07-12 09:40:08 UTC</t>
  </si>
  <si>
    <t>2025-07-12 09:40:16 UTC</t>
  </si>
  <si>
    <t>CM6 3LL</t>
  </si>
  <si>
    <t>2025-07-12 09:40:29 UTC</t>
  </si>
  <si>
    <t>WS11 5QJ</t>
  </si>
  <si>
    <t>2025-07-12 09:41:21 UTC</t>
  </si>
  <si>
    <t>2025-07-12 09:42:08 UTC</t>
  </si>
  <si>
    <t xml:space="preserve">CF63 2AR </t>
  </si>
  <si>
    <t>2025-07-12 09:42:13 UTC</t>
  </si>
  <si>
    <t xml:space="preserve">CV8 3EZ </t>
  </si>
  <si>
    <t>2025-07-12 09:42:56 UTC</t>
  </si>
  <si>
    <t>BN3 3YX</t>
  </si>
  <si>
    <t>2025-07-12 09:44:47 UTC</t>
  </si>
  <si>
    <t>ub4 8pl</t>
  </si>
  <si>
    <t>2025-07-12 09:47:48 UTC</t>
  </si>
  <si>
    <t>DN9 1AR</t>
  </si>
  <si>
    <t>2025-07-12 09:49:39 UTC</t>
  </si>
  <si>
    <t>Sy1 2eh</t>
  </si>
  <si>
    <t>2025-07-12 09:51:10 UTC</t>
  </si>
  <si>
    <t>SE12 9HY</t>
  </si>
  <si>
    <t>2025-07-12 09:52:01 UTC</t>
  </si>
  <si>
    <t>Sg61pl</t>
  </si>
  <si>
    <t>2025-07-12 09:52:02 UTC</t>
  </si>
  <si>
    <t>2025-07-12 09:52:10 UTC</t>
  </si>
  <si>
    <t>Co2 7fh</t>
  </si>
  <si>
    <t>2025-07-12 09:52:48 UTC</t>
  </si>
  <si>
    <t>NR11 8LY</t>
  </si>
  <si>
    <t>2025-07-12 09:53:14 UTC</t>
  </si>
  <si>
    <t>2025-07-12 09:54:23 UTC</t>
  </si>
  <si>
    <t>LE46FT</t>
  </si>
  <si>
    <t>2025-07-12 09:56:44 UTC</t>
  </si>
  <si>
    <t>Sm6 0pa</t>
  </si>
  <si>
    <t>2025-07-12 09:57:23 UTC</t>
  </si>
  <si>
    <t>2025-07-12 09:59:12 UTC</t>
  </si>
  <si>
    <t>Ng5 8AZ</t>
  </si>
  <si>
    <t>2025-07-12 09:59:40 UTC</t>
  </si>
  <si>
    <t>NW1 1JY</t>
  </si>
  <si>
    <t>2025-07-12 09:59:53 UTC</t>
  </si>
  <si>
    <t>RG1 1HW</t>
  </si>
  <si>
    <t>2025-07-12 10:01:59 UTC</t>
  </si>
  <si>
    <t>SS4 3da</t>
  </si>
  <si>
    <t>2025-07-12 10:03:09 UTC</t>
  </si>
  <si>
    <t>2025-07-12 10:03:33 UTC</t>
  </si>
  <si>
    <t>2025-07-12 10:04:55 UTC</t>
  </si>
  <si>
    <t>BL1 5NW</t>
  </si>
  <si>
    <t>2025-07-12 10:05:34 UTC</t>
  </si>
  <si>
    <t>2025-07-12 10:07:05 UTC</t>
  </si>
  <si>
    <t>BN1 6RE</t>
  </si>
  <si>
    <t>2025-07-12 10:07:19 UTC</t>
  </si>
  <si>
    <t>DL10 7TP</t>
  </si>
  <si>
    <t>2025-07-12 10:07:53 UTC</t>
  </si>
  <si>
    <t>RG24 9GP</t>
  </si>
  <si>
    <t>2025-07-12 10:10:40 UTC</t>
  </si>
  <si>
    <t>SK4 3QH</t>
  </si>
  <si>
    <t>2025-07-12 10:18:55 UTC</t>
  </si>
  <si>
    <t>ME10 1JJ</t>
  </si>
  <si>
    <t>2025-07-12 10:20:32 UTC</t>
  </si>
  <si>
    <t>PE15 8FP</t>
  </si>
  <si>
    <t>2025-07-12 10:20:38 UTC</t>
  </si>
  <si>
    <t>pe67un</t>
  </si>
  <si>
    <t>2025-07-12 10:22:02 UTC</t>
  </si>
  <si>
    <t>PH8 0JW</t>
  </si>
  <si>
    <t>2025-07-12 10:22:16 UTC</t>
  </si>
  <si>
    <t>SP78EL</t>
  </si>
  <si>
    <t>2025-07-12 10:26:06 UTC</t>
  </si>
  <si>
    <t>PE31 7LG</t>
  </si>
  <si>
    <t>2025-07-12 10:26:23 UTC</t>
  </si>
  <si>
    <t>CO2 9QF</t>
  </si>
  <si>
    <t>2025-07-12 10:29:17 UTC</t>
  </si>
  <si>
    <t>PL9 9FJ</t>
  </si>
  <si>
    <t>2025-07-12 10:29:53 UTC</t>
  </si>
  <si>
    <t>E16 1YR</t>
  </si>
  <si>
    <t>2025-07-12 10:29:42 UTC</t>
  </si>
  <si>
    <t>SR8 5JD</t>
  </si>
  <si>
    <t>2025-07-12 10:33:30 UTC</t>
  </si>
  <si>
    <t>B38 8RL</t>
  </si>
  <si>
    <t>2025-07-12 10:37:36 UTC</t>
  </si>
  <si>
    <t>DA8 1YE</t>
  </si>
  <si>
    <t>2025-07-12 10:40:03 UTC</t>
  </si>
  <si>
    <t>2025-07-17 18:51:58 UTC</t>
  </si>
  <si>
    <t>SO30 2TQ</t>
  </si>
  <si>
    <t>2025-07-12 10:42:04 UTC</t>
  </si>
  <si>
    <t>LL22 7UD</t>
  </si>
  <si>
    <t>2025-07-12 10:42:38 UTC</t>
  </si>
  <si>
    <t xml:space="preserve">NP165QN </t>
  </si>
  <si>
    <t>2025-07-12 10:43:28 UTC</t>
  </si>
  <si>
    <t>DY9 0PN</t>
  </si>
  <si>
    <t>2025-07-12 10:44:24 UTC</t>
  </si>
  <si>
    <t>TN13 2JY</t>
  </si>
  <si>
    <t>2025-07-12 10:49:48 UTC</t>
  </si>
  <si>
    <t>LE9 2HD</t>
  </si>
  <si>
    <t>2025-07-12 10:50:15 UTC</t>
  </si>
  <si>
    <t>Ls146qh</t>
  </si>
  <si>
    <t>2025-07-12 10:56:00 UTC</t>
  </si>
  <si>
    <t>PO6 4DL</t>
  </si>
  <si>
    <t>2025-07-12 10:56:56 UTC</t>
  </si>
  <si>
    <t>BN16 4BG</t>
  </si>
  <si>
    <t>2025-07-12 10:59:48 UTC</t>
  </si>
  <si>
    <t>CB5 8SN</t>
  </si>
  <si>
    <t>2025-07-12 11:00:18 UTC</t>
  </si>
  <si>
    <t>2025-07-12 11:00:22 UTC</t>
  </si>
  <si>
    <t>ME2 2ZH</t>
  </si>
  <si>
    <t>Ne238bf</t>
  </si>
  <si>
    <t>2025-07-12 11:01:53 UTC</t>
  </si>
  <si>
    <t>CM1 1GP</t>
  </si>
  <si>
    <t>2025-07-12 11:04:05 UTC</t>
  </si>
  <si>
    <t>BS91HD</t>
  </si>
  <si>
    <t>2025-07-12 11:06:14 UTC</t>
  </si>
  <si>
    <t xml:space="preserve">Sl1 5PQ </t>
  </si>
  <si>
    <t>2025-07-12 11:10:56 UTC</t>
  </si>
  <si>
    <t>DA16 2DA</t>
  </si>
  <si>
    <t>2025-07-12 11:13:35 UTC</t>
  </si>
  <si>
    <t>BR3 3GW</t>
  </si>
  <si>
    <t>2025-07-12 11:18:08 UTC</t>
  </si>
  <si>
    <t>2025-07-12 11:18:22 UTC</t>
  </si>
  <si>
    <t>DA10 0BW</t>
  </si>
  <si>
    <t>2025-07-12 11:23:43 UTC</t>
  </si>
  <si>
    <t>CW9 7NX</t>
  </si>
  <si>
    <t>2025-07-12 11:28:21 UTC</t>
  </si>
  <si>
    <t>Rh117sd</t>
  </si>
  <si>
    <t>2025-07-12 11:28:50 UTC</t>
  </si>
  <si>
    <t>2025-07-12 11:29:53 UTC</t>
  </si>
  <si>
    <t>2025-07-12 11:30:20 UTC</t>
  </si>
  <si>
    <t>TN317NY</t>
  </si>
  <si>
    <t>2025-07-12 11:30:33 UTC</t>
  </si>
  <si>
    <t>SO45 3AB</t>
  </si>
  <si>
    <t>2025-07-12 11:33:54 UTC</t>
  </si>
  <si>
    <t>Co45xn</t>
  </si>
  <si>
    <t>2025-07-12 11:36:38 UTC</t>
  </si>
  <si>
    <t>CW2 5TN</t>
  </si>
  <si>
    <t>2025-07-12 11:38:21 UTC</t>
  </si>
  <si>
    <t>2025-07-12 11:39:04 UTC</t>
  </si>
  <si>
    <t>M16 8NW</t>
  </si>
  <si>
    <t>2025-07-12 11:39:40 UTC</t>
  </si>
  <si>
    <t>KT22 0JQ</t>
  </si>
  <si>
    <t>2025-07-12 11:40:36 UTC</t>
  </si>
  <si>
    <t>OX14 1XZ</t>
  </si>
  <si>
    <t>2025-07-12 11:41:12 UTC</t>
  </si>
  <si>
    <t>BS23 4RB</t>
  </si>
  <si>
    <t>2025-07-12 11:43:41 UTC</t>
  </si>
  <si>
    <t>SO532NS</t>
  </si>
  <si>
    <t>2025-07-12 11:44:56 UTC</t>
  </si>
  <si>
    <t>Ss15 6la</t>
  </si>
  <si>
    <t>2025-07-12 11:44:57 UTC</t>
  </si>
  <si>
    <t>AL2 3AG</t>
  </si>
  <si>
    <t>2025-07-12 11:46:15 UTC</t>
  </si>
  <si>
    <t>2025-07-12 11:50:22 UTC</t>
  </si>
  <si>
    <t>ME16 0YN</t>
  </si>
  <si>
    <t>2025-07-12 11:52:33 UTC</t>
  </si>
  <si>
    <t>SS15 5HT</t>
  </si>
  <si>
    <t>2025-07-12 11:52:37 UTC</t>
  </si>
  <si>
    <t>M12 5AS</t>
  </si>
  <si>
    <t>2025-07-12 11:56:58 UTC</t>
  </si>
  <si>
    <t>2025-07-13 10:39:50 UTC</t>
  </si>
  <si>
    <t>2025-07-12 11:57:27 UTC</t>
  </si>
  <si>
    <t>LE2 4ND</t>
  </si>
  <si>
    <t>2025-07-12 11:59:13 UTC</t>
  </si>
  <si>
    <t>Sa127DJ</t>
  </si>
  <si>
    <t>2025-07-12 12:00:15 UTC</t>
  </si>
  <si>
    <t>SO19 8JZ</t>
  </si>
  <si>
    <t>2025-07-12 12:03:19 UTC</t>
  </si>
  <si>
    <t>2025-07-12 12:34:13 UTC</t>
  </si>
  <si>
    <t>Po19 5ab</t>
  </si>
  <si>
    <t>2025-07-12 12:04:06 UTC</t>
  </si>
  <si>
    <t>Ct9 4bp</t>
  </si>
  <si>
    <t>2025-07-12 12:05:31 UTC</t>
  </si>
  <si>
    <t>2025-07-12 12:07:03 UTC</t>
  </si>
  <si>
    <t>YO30 4SY</t>
  </si>
  <si>
    <t>2025-07-12 12:07:53 UTC</t>
  </si>
  <si>
    <t>2025-07-12 12:09:57 UTC</t>
  </si>
  <si>
    <t>N18 2lq</t>
  </si>
  <si>
    <t>2025-07-12 12:11:41 UTC</t>
  </si>
  <si>
    <t>se12 0NG</t>
  </si>
  <si>
    <t>2025-07-12 12:15:06 UTC</t>
  </si>
  <si>
    <t>2025-07-13 11:51:15 UTC</t>
  </si>
  <si>
    <t>BN23 5SY</t>
  </si>
  <si>
    <t>2025-07-12 12:18:17 UTC</t>
  </si>
  <si>
    <t>DY9 0JP</t>
  </si>
  <si>
    <t>2025-07-12 12:18:30 UTC</t>
  </si>
  <si>
    <t>SK9 2QD</t>
  </si>
  <si>
    <t>2025-07-12 12:20:25 UTC</t>
  </si>
  <si>
    <t>CH7 2DG</t>
  </si>
  <si>
    <t>2025-07-12 12:22:22 UTC</t>
  </si>
  <si>
    <t>2025-07-12 12:23:09 UTC</t>
  </si>
  <si>
    <t>CM120FB</t>
  </si>
  <si>
    <t>2025-07-12 12:23:33 UTC</t>
  </si>
  <si>
    <t>Br1 5hh</t>
  </si>
  <si>
    <t>2025-07-12 12:25:55 UTC</t>
  </si>
  <si>
    <t>GU14 7PU</t>
  </si>
  <si>
    <t>2025-07-12 12:26:48 UTC</t>
  </si>
  <si>
    <t>PL47QH</t>
  </si>
  <si>
    <t>2025-07-12 12:28:12 UTC</t>
  </si>
  <si>
    <t>L21 2NA</t>
  </si>
  <si>
    <t>2025-07-12 12:30:39 UTC</t>
  </si>
  <si>
    <t>KT19 9QR</t>
  </si>
  <si>
    <t>2025-07-12 12:32:52 UTC</t>
  </si>
  <si>
    <t>S73 8LR</t>
  </si>
  <si>
    <t>2025-07-12 12:34:05 UTC</t>
  </si>
  <si>
    <t xml:space="preserve">Sw16 2dj </t>
  </si>
  <si>
    <t>2025-07-12 12:38:21 UTC</t>
  </si>
  <si>
    <t>SW198BA</t>
  </si>
  <si>
    <t>2025-07-12 12:38:47 UTC</t>
  </si>
  <si>
    <t>MK5 8EH</t>
  </si>
  <si>
    <t>2025-07-12 12:39:28 UTC</t>
  </si>
  <si>
    <t>Nr293jb</t>
  </si>
  <si>
    <t>2025-07-12 12:42:29 UTC</t>
  </si>
  <si>
    <t>NP109NS</t>
  </si>
  <si>
    <t>2025-07-12 12:43:07 UTC</t>
  </si>
  <si>
    <t>RH19 4AR</t>
  </si>
  <si>
    <t>2025-07-12 12:43:21 UTC</t>
  </si>
  <si>
    <t>NE53DG</t>
  </si>
  <si>
    <t>2025-07-12 12:45:39 UTC</t>
  </si>
  <si>
    <t>Me141gp</t>
  </si>
  <si>
    <t>2025-07-12 12:46:15 UTC</t>
  </si>
  <si>
    <t>KT18 5FE</t>
  </si>
  <si>
    <t>2025-07-12 12:47:08 UTC</t>
  </si>
  <si>
    <t>2025-07-12 12:52:57 UTC</t>
  </si>
  <si>
    <t>Pe321fw</t>
  </si>
  <si>
    <t>2025-07-12 12:57:36 UTC</t>
  </si>
  <si>
    <t xml:space="preserve">Bn17 6nu </t>
  </si>
  <si>
    <t>2025-07-12 12:57:37 UTC</t>
  </si>
  <si>
    <t>Ca144ut</t>
  </si>
  <si>
    <t>2025-07-12 12:59:48 UTC</t>
  </si>
  <si>
    <t>2025-07-13 07:04:08 UTC</t>
  </si>
  <si>
    <t>2025-07-12 12:59:50 UTC</t>
  </si>
  <si>
    <t>TN13 2HG</t>
  </si>
  <si>
    <t>2025-07-12 13:01:55 UTC</t>
  </si>
  <si>
    <t>2025-07-12 13:02:30 UTC</t>
  </si>
  <si>
    <t>NP4 0HT</t>
  </si>
  <si>
    <t>2025-07-12 13:02:48 UTC</t>
  </si>
  <si>
    <t>Ub25pl</t>
  </si>
  <si>
    <t>2025-07-12 13:03:23 UTC</t>
  </si>
  <si>
    <t>S703ER</t>
  </si>
  <si>
    <t>2025-07-12 13:04:05 UTC</t>
  </si>
  <si>
    <t>TS26 9JQ</t>
  </si>
  <si>
    <t>2025-07-12 13:05:40 UTC</t>
  </si>
  <si>
    <t>SO40 3DP</t>
  </si>
  <si>
    <t>2025-07-12 13:09:36 UTC</t>
  </si>
  <si>
    <t>SP11 7JP</t>
  </si>
  <si>
    <t>2025-07-12 13:14:43 UTC</t>
  </si>
  <si>
    <t>2025-07-12 13:15:42 UTC</t>
  </si>
  <si>
    <t>BN7 1SJ</t>
  </si>
  <si>
    <t>2025-07-12 13:23:27 UTC</t>
  </si>
  <si>
    <t>MK42 8LL</t>
  </si>
  <si>
    <t>2025-07-12 13:23:44 UTC</t>
  </si>
  <si>
    <t>KT2 5FW</t>
  </si>
  <si>
    <t>2025-07-12 13:26:52 UTC</t>
  </si>
  <si>
    <t>SP11 6ZR</t>
  </si>
  <si>
    <t>2025-07-12 13:30:03 UTC</t>
  </si>
  <si>
    <t>OX266UF</t>
  </si>
  <si>
    <t>2025-07-12 13:36:02 UTC</t>
  </si>
  <si>
    <t>SK3 0SW</t>
  </si>
  <si>
    <t>2025-07-12 13:39:04 UTC</t>
  </si>
  <si>
    <t>NR22 6AB</t>
  </si>
  <si>
    <t>2025-07-12 13:39:17 UTC</t>
  </si>
  <si>
    <t>TR18 4ST</t>
  </si>
  <si>
    <t>2025-07-12 13:41:02 UTC</t>
  </si>
  <si>
    <t>DA8 3NA</t>
  </si>
  <si>
    <t>2025-07-12 13:47:17 UTC</t>
  </si>
  <si>
    <t>2025-07-12 13:48:56 UTC</t>
  </si>
  <si>
    <t>TN23 3EL</t>
  </si>
  <si>
    <t>2025-07-12 13:49:22 UTC</t>
  </si>
  <si>
    <t>SK8 7LD</t>
  </si>
  <si>
    <t>2025-07-12 13:52:26 UTC</t>
  </si>
  <si>
    <t xml:space="preserve">NR136DX </t>
  </si>
  <si>
    <t>2025-07-12 13:53:02 UTC</t>
  </si>
  <si>
    <t>NG9 8AA</t>
  </si>
  <si>
    <t>2025-07-12 13:54:28 UTC</t>
  </si>
  <si>
    <t>2025-07-12 13:55:32 UTC</t>
  </si>
  <si>
    <t>NR318DB</t>
  </si>
  <si>
    <t>2025-07-12 13:57:13 UTC</t>
  </si>
  <si>
    <t>TN40 2GG</t>
  </si>
  <si>
    <t>2025-07-12 13:57:32 UTC</t>
  </si>
  <si>
    <t>2025-07-12 13:57:45 UTC</t>
  </si>
  <si>
    <t>BH7 6LH</t>
  </si>
  <si>
    <t>2025-07-12 14:01:21 UTC</t>
  </si>
  <si>
    <t>2025-07-12 14:01:36 UTC</t>
  </si>
  <si>
    <t>GU11 3GZ</t>
  </si>
  <si>
    <t>2025-07-12 14:04:24 UTC</t>
  </si>
  <si>
    <t>SG1 2AT</t>
  </si>
  <si>
    <t>2025-07-12 14:06:47 UTC</t>
  </si>
  <si>
    <t>HP21 9XD</t>
  </si>
  <si>
    <t>2025-07-12 14:09:04 UTC</t>
  </si>
  <si>
    <t>BN8 4FE</t>
  </si>
  <si>
    <t>2025-07-12 14:12:35 UTC</t>
  </si>
  <si>
    <t>So198nd</t>
  </si>
  <si>
    <t>2025-07-12 14:12:49 UTC</t>
  </si>
  <si>
    <t>2025-07-12 14:13:29 UTC</t>
  </si>
  <si>
    <t>Nr32 4ds</t>
  </si>
  <si>
    <t>2025-07-12 14:16:05 UTC</t>
  </si>
  <si>
    <t>Nw3 6ht</t>
  </si>
  <si>
    <t>2025-07-12 14:16:19 UTC</t>
  </si>
  <si>
    <t>CH47DS</t>
  </si>
  <si>
    <t>2025-07-12 14:16:27 UTC</t>
  </si>
  <si>
    <t xml:space="preserve">Ls18 4PJ </t>
  </si>
  <si>
    <t>2025-07-12 14:16:40 UTC</t>
  </si>
  <si>
    <t>WS5 3NH</t>
  </si>
  <si>
    <t>2025-07-12 14:23:56 UTC</t>
  </si>
  <si>
    <t>EX23 9QP</t>
  </si>
  <si>
    <t>2025-07-12 14:24:51 UTC</t>
  </si>
  <si>
    <t>2025-07-12 14:28:09 UTC</t>
  </si>
  <si>
    <t>2025-07-12 14:29:03 UTC</t>
  </si>
  <si>
    <t>Hp3 9fq</t>
  </si>
  <si>
    <t>2025-07-12 14:31:24 UTC</t>
  </si>
  <si>
    <t>Hp5 2lj</t>
  </si>
  <si>
    <t>2025-07-12 14:33:24 UTC</t>
  </si>
  <si>
    <t>Bs231DT</t>
  </si>
  <si>
    <t>2025-07-12 14:36:51 UTC</t>
  </si>
  <si>
    <t>NE12 6LG</t>
  </si>
  <si>
    <t>2025-07-12 14:42:54 UTC</t>
  </si>
  <si>
    <t>NW8 0SW</t>
  </si>
  <si>
    <t>2025-07-12 14:44:41 UTC</t>
  </si>
  <si>
    <t>LN24EX</t>
  </si>
  <si>
    <t>2025-07-12 14:47:22 UTC</t>
  </si>
  <si>
    <t>Sk14 1ht</t>
  </si>
  <si>
    <t>2025-07-12 14:49:56 UTC</t>
  </si>
  <si>
    <t>RM18 8SL</t>
  </si>
  <si>
    <t>2025-07-12 14:56:35 UTC</t>
  </si>
  <si>
    <t>2025-07-12 15:08:37 UTC</t>
  </si>
  <si>
    <t>Ba21 5rs</t>
  </si>
  <si>
    <t>2025-07-12 15:11:33 UTC</t>
  </si>
  <si>
    <t>Rg27 8hg</t>
  </si>
  <si>
    <t>2025-07-12 15:13:42 UTC</t>
  </si>
  <si>
    <t>NG19 8TB</t>
  </si>
  <si>
    <t>2025-07-12 15:22:38 UTC</t>
  </si>
  <si>
    <t>2025-07-12 15:22:53 UTC</t>
  </si>
  <si>
    <t>2025-07-13 19:16:14 UTC</t>
  </si>
  <si>
    <t>BN3 6QQ</t>
  </si>
  <si>
    <t>2025-07-12 15:23:13 UTC</t>
  </si>
  <si>
    <t>PL11 2EN</t>
  </si>
  <si>
    <t>2025-07-12 15:25:10 UTC</t>
  </si>
  <si>
    <t>ME19 6ND</t>
  </si>
  <si>
    <t>2025-07-12 15:25:13 UTC</t>
  </si>
  <si>
    <t>NW3 5QG</t>
  </si>
  <si>
    <t>2025-07-12 15:27:25 UTC</t>
  </si>
  <si>
    <t>DA11 7FX</t>
  </si>
  <si>
    <t>2025-07-12 15:28:57 UTC</t>
  </si>
  <si>
    <t>NR1 2NE</t>
  </si>
  <si>
    <t>2025-07-12 15:30:02 UTC</t>
  </si>
  <si>
    <t>M40 2FL</t>
  </si>
  <si>
    <t>2025-07-12 15:32:17 UTC</t>
  </si>
  <si>
    <t>2025-07-12 15:41:45 UTC</t>
  </si>
  <si>
    <t>HP6 6EN</t>
  </si>
  <si>
    <t>2025-07-12 15:32:18 UTC</t>
  </si>
  <si>
    <t>UB1 2UW</t>
  </si>
  <si>
    <t>2025-07-12 15:34:39 UTC</t>
  </si>
  <si>
    <t>KT19 9DE</t>
  </si>
  <si>
    <t>2025-07-12 15:36:00 UTC</t>
  </si>
  <si>
    <t>Nn137DB</t>
  </si>
  <si>
    <t>2025-07-12 15:40:45 UTC</t>
  </si>
  <si>
    <t>CO3 9XP</t>
  </si>
  <si>
    <t>2025-07-12 15:41:49 UTC</t>
  </si>
  <si>
    <t>2025-07-12 15:42:29 UTC</t>
  </si>
  <si>
    <t>DE21 7NG</t>
  </si>
  <si>
    <t>2025-07-12 15:43:55 UTC</t>
  </si>
  <si>
    <t xml:space="preserve">NR10 5JF </t>
  </si>
  <si>
    <t>2025-07-12 15:44:23 UTC</t>
  </si>
  <si>
    <t>SO51 7AF</t>
  </si>
  <si>
    <t>2025-07-12 15:44:37 UTC</t>
  </si>
  <si>
    <t>2025-07-12 15:48:22 UTC</t>
  </si>
  <si>
    <t>DN3 2QY</t>
  </si>
  <si>
    <t>2025-07-12 15:50:07 UTC</t>
  </si>
  <si>
    <t>L31 8EG</t>
  </si>
  <si>
    <t>2025-07-12 15:53:41 UTC</t>
  </si>
  <si>
    <t xml:space="preserve">Ne297jz </t>
  </si>
  <si>
    <t>2025-07-12 15:53:58 UTC</t>
  </si>
  <si>
    <t xml:space="preserve">RH14 9ZN </t>
  </si>
  <si>
    <t>2025-07-12 15:57:53 UTC</t>
  </si>
  <si>
    <t>Po16 7re</t>
  </si>
  <si>
    <t>2025-07-12 15:59:22 UTC</t>
  </si>
  <si>
    <t>TN8 6AA</t>
  </si>
  <si>
    <t>2025-07-12 15:59:23 UTC</t>
  </si>
  <si>
    <t>CM1 2FU</t>
  </si>
  <si>
    <t>2025-07-12 16:00:31 UTC</t>
  </si>
  <si>
    <t>Ls26 8re</t>
  </si>
  <si>
    <t>2025-07-12 16:04:15 UTC</t>
  </si>
  <si>
    <t>Cf35 6GX</t>
  </si>
  <si>
    <t>2025-07-12 16:04:40 UTC</t>
  </si>
  <si>
    <t>MK40 4WE</t>
  </si>
  <si>
    <t>2025-07-12 16:06:52 UTC</t>
  </si>
  <si>
    <t>Rm15 6EB</t>
  </si>
  <si>
    <t>2025-07-12 16:13:12 UTC</t>
  </si>
  <si>
    <t>HA4 9JE</t>
  </si>
  <si>
    <t>2025-07-12 16:13:52 UTC</t>
  </si>
  <si>
    <t>CT16 2ls</t>
  </si>
  <si>
    <t>2025-07-12 16:13:54 UTC</t>
  </si>
  <si>
    <t>NN5 4WL</t>
  </si>
  <si>
    <t>2025-07-12 16:15:19 UTC</t>
  </si>
  <si>
    <t>2025-07-12 16:17:59 UTC</t>
  </si>
  <si>
    <t>2025-07-12 16:18:22 UTC</t>
  </si>
  <si>
    <t>Pl145rs</t>
  </si>
  <si>
    <t>2025-07-12 16:19:10 UTC</t>
  </si>
  <si>
    <t>CR3 5BD</t>
  </si>
  <si>
    <t>2025-07-12 16:20:26 UTC</t>
  </si>
  <si>
    <t>M19 3RA</t>
  </si>
  <si>
    <t>2025-07-12 16:22:05 UTC</t>
  </si>
  <si>
    <t>S75 2qb</t>
  </si>
  <si>
    <t>2025-07-12 16:24:28 UTC</t>
  </si>
  <si>
    <t>2025-07-12 16:25:18 UTC</t>
  </si>
  <si>
    <t xml:space="preserve">BL8 4NJ </t>
  </si>
  <si>
    <t>2025-07-12 16:26:19 UTC</t>
  </si>
  <si>
    <t>CM4 0EL</t>
  </si>
  <si>
    <t>2025-07-12 16:26:20 UTC</t>
  </si>
  <si>
    <t>Po8 8qy</t>
  </si>
  <si>
    <t>2025-07-12 16:26:25 UTC</t>
  </si>
  <si>
    <t>Se249je</t>
  </si>
  <si>
    <t>2025-07-12 16:27:41 UTC</t>
  </si>
  <si>
    <t>St4 7ss</t>
  </si>
  <si>
    <t>2025-07-12 16:35:45 UTC</t>
  </si>
  <si>
    <t>2025-07-12 16:36:59 UTC</t>
  </si>
  <si>
    <t>2025-07-16 21:01:25 UTC</t>
  </si>
  <si>
    <t>2025-07-12 16:44:02 UTC</t>
  </si>
  <si>
    <t>SM5 2JL</t>
  </si>
  <si>
    <t>2025-07-12 16:48:57 UTC</t>
  </si>
  <si>
    <t>CV5 6PQ</t>
  </si>
  <si>
    <t>2025-07-12 16:52:33 UTC</t>
  </si>
  <si>
    <t>BN1 1GS</t>
  </si>
  <si>
    <t>2025-07-12 16:53:45 UTC</t>
  </si>
  <si>
    <t>B369JB</t>
  </si>
  <si>
    <t>2025-07-12 17:04:10 UTC</t>
  </si>
  <si>
    <t>GU71TY</t>
  </si>
  <si>
    <t>2025-07-12 17:06:25 UTC</t>
  </si>
  <si>
    <t>EH4 4UX</t>
  </si>
  <si>
    <t>2025-07-12 17:08:02 UTC</t>
  </si>
  <si>
    <t>2025-07-12 17:08:34 UTC</t>
  </si>
  <si>
    <t>ST4 6EG</t>
  </si>
  <si>
    <t>2025-07-12 17:08:58 UTC</t>
  </si>
  <si>
    <t>Pe10 9de</t>
  </si>
  <si>
    <t>2025-07-12 17:09:04 UTC</t>
  </si>
  <si>
    <t>Gu14 7Lh</t>
  </si>
  <si>
    <t>2025-07-12 17:09:35 UTC</t>
  </si>
  <si>
    <t>NE31 1TJ</t>
  </si>
  <si>
    <t>2025-07-12 17:11:59 UTC</t>
  </si>
  <si>
    <t>2025-07-12 17:16:02 UTC</t>
  </si>
  <si>
    <t>HX13AU</t>
  </si>
  <si>
    <t>2025-07-12 17:19:05 UTC</t>
  </si>
  <si>
    <t>pO5 1LT</t>
  </si>
  <si>
    <t>2025-07-12 17:23:20 UTC</t>
  </si>
  <si>
    <t>2025-07-13 07:18:49 UTC</t>
  </si>
  <si>
    <t>S44 5EJ</t>
  </si>
  <si>
    <t>2025-07-12 17:23:34 UTC</t>
  </si>
  <si>
    <t>Sk8 7hd</t>
  </si>
  <si>
    <t>2025-07-12 17:24:11 UTC</t>
  </si>
  <si>
    <t>2025-07-12 17:25:54 UTC</t>
  </si>
  <si>
    <t>CF64 2RU</t>
  </si>
  <si>
    <t>2025-07-12 17:29:37 UTC</t>
  </si>
  <si>
    <t>SW15 5EL</t>
  </si>
  <si>
    <t>2025-07-12 17:40:39 UTC</t>
  </si>
  <si>
    <t>Ne232xq</t>
  </si>
  <si>
    <t>2025-07-12 17:43:08 UTC</t>
  </si>
  <si>
    <t>CR4 3JA</t>
  </si>
  <si>
    <t>2025-07-12 17:44:01 UTC</t>
  </si>
  <si>
    <t>2025-07-12 17:51:14 UTC</t>
  </si>
  <si>
    <t>SG12 7LW</t>
  </si>
  <si>
    <t>2025-07-12 17:47:30 UTC</t>
  </si>
  <si>
    <t>RG12 7WS</t>
  </si>
  <si>
    <t>2025-07-12 17:52:55 UTC</t>
  </si>
  <si>
    <t>2025-07-17 17:14:33 UTC</t>
  </si>
  <si>
    <t>2025-07-12 17:55:03 UTC</t>
  </si>
  <si>
    <t>TN110ER</t>
  </si>
  <si>
    <t>2025-07-12 18:02:03 UTC</t>
  </si>
  <si>
    <t>SE23 2SP</t>
  </si>
  <si>
    <t>2025-07-12 18:07:51 UTC</t>
  </si>
  <si>
    <t>Kt13 9hq</t>
  </si>
  <si>
    <t>2025-07-12 18:08:37 UTC</t>
  </si>
  <si>
    <t>M45 8nj</t>
  </si>
  <si>
    <t>2025-07-12 18:15:50 UTC</t>
  </si>
  <si>
    <t>2025-07-12 18:54:59 UTC</t>
  </si>
  <si>
    <t>LS6 4sx</t>
  </si>
  <si>
    <t>2025-07-12 18:16:10 UTC</t>
  </si>
  <si>
    <t xml:space="preserve">UB10 0WJ </t>
  </si>
  <si>
    <t>2025-07-12 18:16:54 UTC</t>
  </si>
  <si>
    <t>WS5 3HF</t>
  </si>
  <si>
    <t>2025-07-12 18:18:41 UTC</t>
  </si>
  <si>
    <t xml:space="preserve">SO40 7QF </t>
  </si>
  <si>
    <t>2025-07-12 18:22:25 UTC</t>
  </si>
  <si>
    <t>Ba115hf</t>
  </si>
  <si>
    <t>2025-07-12 18:22:53 UTC</t>
  </si>
  <si>
    <t>L236SZ</t>
  </si>
  <si>
    <t>2025-07-12 18:23:00 UTC</t>
  </si>
  <si>
    <t>NR5 0EH</t>
  </si>
  <si>
    <t>2025-07-12 18:23:43 UTC</t>
  </si>
  <si>
    <t>2025-07-12 18:24:23 UTC</t>
  </si>
  <si>
    <t>Bn16 1by</t>
  </si>
  <si>
    <t>2025-07-12 18:24:39 UTC</t>
  </si>
  <si>
    <t>Ss2 4dn</t>
  </si>
  <si>
    <t>2025-07-12 18:25:25 UTC</t>
  </si>
  <si>
    <t>RM15 4DA</t>
  </si>
  <si>
    <t>2025-07-12 18:27:17 UTC</t>
  </si>
  <si>
    <t>2025-07-12 18:38:14 UTC</t>
  </si>
  <si>
    <t>2025-07-12 18:27:27 UTC</t>
  </si>
  <si>
    <t>SS9 4QT</t>
  </si>
  <si>
    <t>2025-07-12 18:27:51 UTC</t>
  </si>
  <si>
    <t>SO19 2QL</t>
  </si>
  <si>
    <t>2025-07-12 18:42:34 UTC</t>
  </si>
  <si>
    <t>TS24 0GB</t>
  </si>
  <si>
    <t>2025-07-12 18:43:41 UTC</t>
  </si>
  <si>
    <t>Nw6 1ps</t>
  </si>
  <si>
    <t>2025-07-12 18:44:57 UTC</t>
  </si>
  <si>
    <t>2025-07-12 18:46:55 UTC</t>
  </si>
  <si>
    <t>LL22 7SJ</t>
  </si>
  <si>
    <t>2025-07-12 18:48:31 UTC</t>
  </si>
  <si>
    <t xml:space="preserve">Ng31 7ag </t>
  </si>
  <si>
    <t>2025-07-12 18:53:22 UTC</t>
  </si>
  <si>
    <t>2025-07-14 08:11:42 UTC</t>
  </si>
  <si>
    <t>DH6 2PN</t>
  </si>
  <si>
    <t>2025-07-12 18:54:24 UTC</t>
  </si>
  <si>
    <t>DY4 7RW</t>
  </si>
  <si>
    <t>2025-07-12 18:55:49 UTC</t>
  </si>
  <si>
    <t>B77 4FJ</t>
  </si>
  <si>
    <t>2025-07-12 18:58:54 UTC</t>
  </si>
  <si>
    <t>WA3 6QP</t>
  </si>
  <si>
    <t>2025-07-12 19:03:39 UTC</t>
  </si>
  <si>
    <t xml:space="preserve">SK3 9RB </t>
  </si>
  <si>
    <t>2025-07-12 19:06:49 UTC</t>
  </si>
  <si>
    <t>SW177SS</t>
  </si>
  <si>
    <t>2025-07-12 19:07:14 UTC</t>
  </si>
  <si>
    <t>CV313BU</t>
  </si>
  <si>
    <t>2025-07-12 19:19:54 UTC</t>
  </si>
  <si>
    <t>TN25 7AA</t>
  </si>
  <si>
    <t>2025-07-12 19:20:21 UTC</t>
  </si>
  <si>
    <t>SK23 0QL</t>
  </si>
  <si>
    <t>2025-07-12 19:21:31 UTC</t>
  </si>
  <si>
    <t>SS9 5YD</t>
  </si>
  <si>
    <t>2025-07-12 19:22:07 UTC</t>
  </si>
  <si>
    <t>Cm11 2pb</t>
  </si>
  <si>
    <t>2025-07-12 19:22:22 UTC</t>
  </si>
  <si>
    <t>2025-07-12 19:27:36 UTC</t>
  </si>
  <si>
    <t>Cf64 2lz</t>
  </si>
  <si>
    <t>2025-07-12 19:30:05 UTC</t>
  </si>
  <si>
    <t>B90 1JS</t>
  </si>
  <si>
    <t>2025-07-12 19:33:39 UTC</t>
  </si>
  <si>
    <t>2025-07-12 19:35:26 UTC</t>
  </si>
  <si>
    <t>SS9 3QJ</t>
  </si>
  <si>
    <t>2025-07-12 19:46:00 UTC</t>
  </si>
  <si>
    <t>TN2 4DW</t>
  </si>
  <si>
    <t>2025-07-12 19:50:48 UTC</t>
  </si>
  <si>
    <t>ME206QS</t>
  </si>
  <si>
    <t>2025-07-12 19:53:53 UTC</t>
  </si>
  <si>
    <t>Ll15 1yq</t>
  </si>
  <si>
    <t>2025-07-12 19:54:15 UTC</t>
  </si>
  <si>
    <t>NE33 4JY</t>
  </si>
  <si>
    <t>2025-07-12 19:57:51 UTC</t>
  </si>
  <si>
    <t>Nw2 4sp</t>
  </si>
  <si>
    <t>2025-07-12 19:59:46 UTC</t>
  </si>
  <si>
    <t>PA34 4XF</t>
  </si>
  <si>
    <t>2025-07-12 20:02:38 UTC</t>
  </si>
  <si>
    <t>2025-07-12 20:13:07 UTC</t>
  </si>
  <si>
    <t>2025-07-12 20:17:12 UTC</t>
  </si>
  <si>
    <t>NR31 7DA</t>
  </si>
  <si>
    <t>2025-07-12 20:28:07 UTC</t>
  </si>
  <si>
    <t>CV32 5RY</t>
  </si>
  <si>
    <t>2025-07-12 20:29:26 UTC</t>
  </si>
  <si>
    <t>GU341FR</t>
  </si>
  <si>
    <t>2025-07-12 20:30:06 UTC</t>
  </si>
  <si>
    <t>2025-07-12 20:30:22 UTC</t>
  </si>
  <si>
    <t>SW11 6PY</t>
  </si>
  <si>
    <t>2025-07-12 20:38:30 UTC</t>
  </si>
  <si>
    <t>PO169EZ</t>
  </si>
  <si>
    <t>2025-07-12 20:40:17 UTC</t>
  </si>
  <si>
    <t>2025-07-12 20:43:09 UTC</t>
  </si>
  <si>
    <t>S11 7GT</t>
  </si>
  <si>
    <t>2025-07-12 20:43:29 UTC</t>
  </si>
  <si>
    <t>M20 6ES</t>
  </si>
  <si>
    <t>2025-07-12 20:44:26 UTC</t>
  </si>
  <si>
    <t>EH29 9FF</t>
  </si>
  <si>
    <t>2025-07-12 20:46:47 UTC</t>
  </si>
  <si>
    <t>2025-07-12 20:47:39 UTC</t>
  </si>
  <si>
    <t>2025-07-12 20:50:01 UTC</t>
  </si>
  <si>
    <t>TW74BA</t>
  </si>
  <si>
    <t>2025-07-12 20:51:41 UTC</t>
  </si>
  <si>
    <t>Ab238qn</t>
  </si>
  <si>
    <t>2025-07-12 20:51:51 UTC</t>
  </si>
  <si>
    <t>ME13 8JX</t>
  </si>
  <si>
    <t>2025-07-12 20:55:30 UTC</t>
  </si>
  <si>
    <t>Cb5 8ul</t>
  </si>
  <si>
    <t>2025-07-12 21:01:21 UTC</t>
  </si>
  <si>
    <t>HR8 1NR</t>
  </si>
  <si>
    <t>2025-07-12 21:02:54 UTC</t>
  </si>
  <si>
    <t>E14 9LH</t>
  </si>
  <si>
    <t>M19 2PU</t>
  </si>
  <si>
    <t>2025-07-12 21:13:06 UTC</t>
  </si>
  <si>
    <t>SS0 0NQ</t>
  </si>
  <si>
    <t>2025-07-12 21:21:55 UTC</t>
  </si>
  <si>
    <t>S75 6BN</t>
  </si>
  <si>
    <t>2025-07-12 21:47:39 UTC</t>
  </si>
  <si>
    <t>GU14 7GN</t>
  </si>
  <si>
    <t>2025-07-12 21:53:33 UTC</t>
  </si>
  <si>
    <t>NW11 7NR</t>
  </si>
  <si>
    <t>2025-07-12 21:54:40 UTC</t>
  </si>
  <si>
    <t>B369AS</t>
  </si>
  <si>
    <t>2025-07-12 22:00:45 UTC</t>
  </si>
  <si>
    <t>RH1 1RT</t>
  </si>
  <si>
    <t>2025-07-12 22:02:59 UTC</t>
  </si>
  <si>
    <t>N37PK23</t>
  </si>
  <si>
    <t>2025-07-12 22:07:42 UTC</t>
  </si>
  <si>
    <t>2025-07-12 22:20:21 UTC</t>
  </si>
  <si>
    <t>WV11 1YE</t>
  </si>
  <si>
    <t>2025-07-12 22:23:40 UTC</t>
  </si>
  <si>
    <t>BH9 1HQ</t>
  </si>
  <si>
    <t>2025-07-12 22:40:49 UTC</t>
  </si>
  <si>
    <t>2025-07-12 22:59:01 UTC</t>
  </si>
  <si>
    <t xml:space="preserve">NN5 4WN </t>
  </si>
  <si>
    <t>2025-07-12 23:07:10 UTC</t>
  </si>
  <si>
    <t>IP13 7HG</t>
  </si>
  <si>
    <t>2025-07-12 23:12:05 UTC</t>
  </si>
  <si>
    <t>CM14 5JX</t>
  </si>
  <si>
    <t>2025-07-13 05:27:30 UTC</t>
  </si>
  <si>
    <t>Pl178er</t>
  </si>
  <si>
    <t>2025-07-13 05:38:32 UTC</t>
  </si>
  <si>
    <t>BN3 7pa</t>
  </si>
  <si>
    <t>2025-07-13 06:11:00 UTC</t>
  </si>
  <si>
    <t>BA5 3dn</t>
  </si>
  <si>
    <t>2025-07-13 06:27:24 UTC</t>
  </si>
  <si>
    <t>ha89la</t>
  </si>
  <si>
    <t>2025-07-13 06:35:47 UTC</t>
  </si>
  <si>
    <t>RH12 5FY</t>
  </si>
  <si>
    <t>2025-07-13 06:37:58 UTC</t>
  </si>
  <si>
    <t>B23 5YL</t>
  </si>
  <si>
    <t>2025-07-13 06:38:46 UTC</t>
  </si>
  <si>
    <t>Tn257aa</t>
  </si>
  <si>
    <t>2025-07-13 06:45:09 UTC</t>
  </si>
  <si>
    <t>Mk40 4hx</t>
  </si>
  <si>
    <t>2025-07-13 06:49:33 UTC</t>
  </si>
  <si>
    <t>BN13 2LD</t>
  </si>
  <si>
    <t>2025-07-13 06:54:30 UTC</t>
  </si>
  <si>
    <t xml:space="preserve">NN6 9AU </t>
  </si>
  <si>
    <t>2025-07-13 06:57:37 UTC</t>
  </si>
  <si>
    <t>CO3 3SD</t>
  </si>
  <si>
    <t>2025-07-13 07:00:07 UTC</t>
  </si>
  <si>
    <t>ME16 8AS</t>
  </si>
  <si>
    <t>2025-07-13 07:01:53 UTC</t>
  </si>
  <si>
    <t>ME15 0JE</t>
  </si>
  <si>
    <t>2025-07-13 07:02:13 UTC</t>
  </si>
  <si>
    <t>Me168au</t>
  </si>
  <si>
    <t>2025-07-13 07:02:59 UTC</t>
  </si>
  <si>
    <t>LE18 3UU</t>
  </si>
  <si>
    <t>2025-07-13 07:08:19 UTC</t>
  </si>
  <si>
    <t>YO24 1LX</t>
  </si>
  <si>
    <t>2025-07-13 07:18:31 UTC</t>
  </si>
  <si>
    <t>MK18 3PA</t>
  </si>
  <si>
    <t>2025-07-13 07:22:01 UTC</t>
  </si>
  <si>
    <t>CV376EW</t>
  </si>
  <si>
    <t>2025-07-13 07:24:35 UTC</t>
  </si>
  <si>
    <t>Gu12 5qw</t>
  </si>
  <si>
    <t>2025-07-13 07:26:42 UTC</t>
  </si>
  <si>
    <t xml:space="preserve">WA3 7NS </t>
  </si>
  <si>
    <t>2025-07-13 07:26:46 UTC</t>
  </si>
  <si>
    <t>TN22 5FQ</t>
  </si>
  <si>
    <t>2025-07-13 07:28:05 UTC</t>
  </si>
  <si>
    <t>2025-07-13 07:30:32 UTC</t>
  </si>
  <si>
    <t>AB22 8FR</t>
  </si>
  <si>
    <t>2025-07-13 07:32:23 UTC</t>
  </si>
  <si>
    <t>2025-07-13 07:33:06 UTC</t>
  </si>
  <si>
    <t>da8 3ax</t>
  </si>
  <si>
    <t>2025-07-13 07:36:49 UTC</t>
  </si>
  <si>
    <t>CF828FR</t>
  </si>
  <si>
    <t>2025-07-13 07:37:19 UTC</t>
  </si>
  <si>
    <t>Co15 3hg</t>
  </si>
  <si>
    <t>2025-07-13 07:38:13 UTC</t>
  </si>
  <si>
    <t>2025-07-13 07:46:36 UTC</t>
  </si>
  <si>
    <t>TN132RZ</t>
  </si>
  <si>
    <t>2025-07-13 07:47:41 UTC</t>
  </si>
  <si>
    <t>Ca14 4ut</t>
  </si>
  <si>
    <t>2025-07-13 07:51:35 UTC</t>
  </si>
  <si>
    <t xml:space="preserve">BN16 3JR </t>
  </si>
  <si>
    <t>2025-07-13 07:53:37 UTC</t>
  </si>
  <si>
    <t>LE67 6AN</t>
  </si>
  <si>
    <t>2025-07-13 07:53:59 UTC</t>
  </si>
  <si>
    <t>Ch73gj</t>
  </si>
  <si>
    <t>2025-07-13 07:54:26 UTC</t>
  </si>
  <si>
    <t xml:space="preserve">TD15 1HU </t>
  </si>
  <si>
    <t>2025-07-13 07:58:02 UTC</t>
  </si>
  <si>
    <t>BN5 9ND</t>
  </si>
  <si>
    <t>2025-07-13 08:00:56 UTC</t>
  </si>
  <si>
    <t>So311es</t>
  </si>
  <si>
    <t>2025-07-13 08:01:52 UTC</t>
  </si>
  <si>
    <t>SP103HZ</t>
  </si>
  <si>
    <t>2025-07-13 08:10:36 UTC</t>
  </si>
  <si>
    <t>PO14 4qh</t>
  </si>
  <si>
    <t>2025-07-13 08:16:19 UTC</t>
  </si>
  <si>
    <t>2025-07-13 08:29:29 UTC</t>
  </si>
  <si>
    <t>TW3 2jb</t>
  </si>
  <si>
    <t>2025-07-13 08:19:54 UTC</t>
  </si>
  <si>
    <t>BN43 6BS</t>
  </si>
  <si>
    <t>2025-07-13 08:21:30 UTC</t>
  </si>
  <si>
    <t>RG40 4HW</t>
  </si>
  <si>
    <t>2025-07-13 08:22:44 UTC</t>
  </si>
  <si>
    <t>NW10 8HJ</t>
  </si>
  <si>
    <t>2025-07-13 08:22:57 UTC</t>
  </si>
  <si>
    <t>2025-07-13 08:26:17 UTC</t>
  </si>
  <si>
    <t>LA6 2lS</t>
  </si>
  <si>
    <t>2025-07-13 08:27:39 UTC</t>
  </si>
  <si>
    <t>MK179FP</t>
  </si>
  <si>
    <t>2025-07-13 08:28:53 UTC</t>
  </si>
  <si>
    <t>2025-07-13 08:29:03 UTC</t>
  </si>
  <si>
    <t>CB24 8BH</t>
  </si>
  <si>
    <t>2025-07-13 08:30:58 UTC</t>
  </si>
  <si>
    <t>Po168tl</t>
  </si>
  <si>
    <t>2025-07-13 08:32:26 UTC</t>
  </si>
  <si>
    <t>OX26 1BH</t>
  </si>
  <si>
    <t>2025-07-13 08:37:11 UTC</t>
  </si>
  <si>
    <t>NW64BT</t>
  </si>
  <si>
    <t>2025-07-13 08:39:13 UTC</t>
  </si>
  <si>
    <t>NR280QF</t>
  </si>
  <si>
    <t>2025-07-13 08:42:55 UTC</t>
  </si>
  <si>
    <t>B61 8BG</t>
  </si>
  <si>
    <t>2025-07-13 08:44:49 UTC</t>
  </si>
  <si>
    <t xml:space="preserve">B61 8BG </t>
  </si>
  <si>
    <t>2025-07-13 08:50:24 UTC</t>
  </si>
  <si>
    <t>2025-07-17 19:07:47 UTC</t>
  </si>
  <si>
    <t>NW1 3LG</t>
  </si>
  <si>
    <t>2025-07-13 08:53:11 UTC</t>
  </si>
  <si>
    <t xml:space="preserve">PE7 8AY </t>
  </si>
  <si>
    <t>2025-07-13 08:55:01 UTC</t>
  </si>
  <si>
    <t>BD13 2EU</t>
  </si>
  <si>
    <t>2025-07-13 09:15:46 UTC</t>
  </si>
  <si>
    <t>S17 4LS</t>
  </si>
  <si>
    <t>2025-07-13 09:17:42 UTC</t>
  </si>
  <si>
    <t>SE12 8NR</t>
  </si>
  <si>
    <t>2025-07-13 09:19:46 UTC</t>
  </si>
  <si>
    <t xml:space="preserve">Bb23wt </t>
  </si>
  <si>
    <t>2025-07-13 09:21:57 UTC</t>
  </si>
  <si>
    <t>GU51 2TN</t>
  </si>
  <si>
    <t>2025-07-13 09:21:58 UTC</t>
  </si>
  <si>
    <t>2025-07-13 09:22:51 UTC</t>
  </si>
  <si>
    <t>2025-07-13 09:26:38 UTC</t>
  </si>
  <si>
    <t>Hd2 1PW</t>
  </si>
  <si>
    <t>2025-07-13 09:27:07 UTC</t>
  </si>
  <si>
    <t>NW6 1BB</t>
  </si>
  <si>
    <t>2025-07-13 09:27:44 UTC</t>
  </si>
  <si>
    <t>LA15 8JB</t>
  </si>
  <si>
    <t>2025-07-13 09:31:43 UTC</t>
  </si>
  <si>
    <t>DT1 2NQ</t>
  </si>
  <si>
    <t>2025-07-13 09:34:05 UTC</t>
  </si>
  <si>
    <t>LE56AH</t>
  </si>
  <si>
    <t>2025-07-13 09:35:12 UTC</t>
  </si>
  <si>
    <t xml:space="preserve">DT1 2NQ </t>
  </si>
  <si>
    <t>2025-07-13 09:35:14 UTC</t>
  </si>
  <si>
    <t>LU7 4WN</t>
  </si>
  <si>
    <t>2025-07-13 09:37:53 UTC</t>
  </si>
  <si>
    <t>PA11QT</t>
  </si>
  <si>
    <t>2025-07-13 09:41:34 UTC</t>
  </si>
  <si>
    <t>SP11 9GG</t>
  </si>
  <si>
    <t>2025-07-13 09:48:00 UTC</t>
  </si>
  <si>
    <t xml:space="preserve">Me158ql </t>
  </si>
  <si>
    <t>2025-07-13 09:48:20 UTC</t>
  </si>
  <si>
    <t>Ba207ud</t>
  </si>
  <si>
    <t>2025-07-13 09:53:03 UTC</t>
  </si>
  <si>
    <t>2025-07-13 09:55:44 UTC</t>
  </si>
  <si>
    <t>2025-07-15 17:16:17 UTC</t>
  </si>
  <si>
    <t>TN48FL</t>
  </si>
  <si>
    <t>2025-07-13 09:58:25 UTC</t>
  </si>
  <si>
    <t xml:space="preserve">Pe13 4eg </t>
  </si>
  <si>
    <t>2025-07-13 10:02:49 UTC</t>
  </si>
  <si>
    <t xml:space="preserve">DA8 2DX </t>
  </si>
  <si>
    <t>2025-07-13 10:07:33 UTC</t>
  </si>
  <si>
    <t xml:space="preserve">S80 4nu </t>
  </si>
  <si>
    <t>2025-07-13 10:09:55 UTC</t>
  </si>
  <si>
    <t>RH15 9DL</t>
  </si>
  <si>
    <t>2025-07-13 10:12:55 UTC</t>
  </si>
  <si>
    <t>Rg42 4js</t>
  </si>
  <si>
    <t>2025-07-13 10:13:23 UTC</t>
  </si>
  <si>
    <t>2025-07-13 10:15:35 UTC</t>
  </si>
  <si>
    <t>2025-07-13 10:18:23 UTC</t>
  </si>
  <si>
    <t>BR1 5NR</t>
  </si>
  <si>
    <t>2025-07-13 10:19:00 UTC</t>
  </si>
  <si>
    <t>2025-07-13 10:20:00 UTC</t>
  </si>
  <si>
    <t>RG24 9FY</t>
  </si>
  <si>
    <t>2025-07-13 10:20:02 UTC</t>
  </si>
  <si>
    <t>2025-07-13 10:24:47 UTC</t>
  </si>
  <si>
    <t>SG4 0NQ</t>
  </si>
  <si>
    <t>2025-07-13 10:21:12 UTC</t>
  </si>
  <si>
    <t>Ls12 2sf</t>
  </si>
  <si>
    <t>2025-07-13 10:23:17 UTC</t>
  </si>
  <si>
    <t>BS3 4LJ</t>
  </si>
  <si>
    <t>2025-07-13 10:26:44 UTC</t>
  </si>
  <si>
    <t>2025-07-13 10:27:25 UTC</t>
  </si>
  <si>
    <t>EX137LS</t>
  </si>
  <si>
    <t>2025-07-13 10:28:49 UTC</t>
  </si>
  <si>
    <t>bs153fu</t>
  </si>
  <si>
    <t>2025-07-13 10:32:07 UTC</t>
  </si>
  <si>
    <t>Pl54es</t>
  </si>
  <si>
    <t>2025-07-13 10:33:50 UTC</t>
  </si>
  <si>
    <t>2025-07-13 10:35:54 UTC</t>
  </si>
  <si>
    <t>DA7 6NN</t>
  </si>
  <si>
    <t>2025-07-13 10:37:12 UTC</t>
  </si>
  <si>
    <t>Pl11 3ah</t>
  </si>
  <si>
    <t>2025-07-13 10:40:06 UTC</t>
  </si>
  <si>
    <t>DE149NR</t>
  </si>
  <si>
    <t>2025-07-13 10:40:35 UTC</t>
  </si>
  <si>
    <t>2025-07-13 10:40:41 UTC</t>
  </si>
  <si>
    <t>RG26 5BX</t>
  </si>
  <si>
    <t>2025-07-13 10:42:59 UTC</t>
  </si>
  <si>
    <t>2025-07-13 10:44:02 UTC</t>
  </si>
  <si>
    <t>2025-07-13 10:47:17 UTC</t>
  </si>
  <si>
    <t>SO32 2PE</t>
  </si>
  <si>
    <t>2025-07-13 10:50:43 UTC</t>
  </si>
  <si>
    <t>Br1 4jp</t>
  </si>
  <si>
    <t>2025-07-13 10:53:19 UTC</t>
  </si>
  <si>
    <t>2025-07-13 10:54:56 UTC</t>
  </si>
  <si>
    <t>PO14 3BE</t>
  </si>
  <si>
    <t>2025-07-13 10:57:50 UTC</t>
  </si>
  <si>
    <t>NE28 0LT</t>
  </si>
  <si>
    <t>2025-07-13 10:59:40 UTC</t>
  </si>
  <si>
    <t>2025-07-13 11:01:29 UTC</t>
  </si>
  <si>
    <t>Pl53ed</t>
  </si>
  <si>
    <t>2025-07-13 11:03:29 UTC</t>
  </si>
  <si>
    <t>2025-07-13 11:05:40 UTC</t>
  </si>
  <si>
    <t>2025-07-13 11:31:44 UTC</t>
  </si>
  <si>
    <t>Cv31 2qu</t>
  </si>
  <si>
    <t>2025-07-13 11:11:08 UTC</t>
  </si>
  <si>
    <t>CM3 2JQ</t>
  </si>
  <si>
    <t>2025-07-13 11:20:48 UTC</t>
  </si>
  <si>
    <t>LS9 8AU</t>
  </si>
  <si>
    <t>2025-07-13 11:24:16 UTC</t>
  </si>
  <si>
    <t>PO7 8PA</t>
  </si>
  <si>
    <t>2025-07-13 11:25:11 UTC</t>
  </si>
  <si>
    <t>RM13 9HT</t>
  </si>
  <si>
    <t>2025-07-13 11:28:49 UTC</t>
  </si>
  <si>
    <t>cv6 4px</t>
  </si>
  <si>
    <t>2025-07-13 11:37:03 UTC</t>
  </si>
  <si>
    <t>RG2 9RH</t>
  </si>
  <si>
    <t>2025-07-13 11:39:33 UTC</t>
  </si>
  <si>
    <t>LU13HN</t>
  </si>
  <si>
    <t>2025-07-13 11:40:10 UTC</t>
  </si>
  <si>
    <t xml:space="preserve">Gu11 4bg </t>
  </si>
  <si>
    <t>2025-07-13 11:43:17 UTC</t>
  </si>
  <si>
    <t>NE34 9NA</t>
  </si>
  <si>
    <t>2025-07-13 11:47:10 UTC</t>
  </si>
  <si>
    <t>2025-07-16 18:45:47 UTC</t>
  </si>
  <si>
    <t>MK404WT</t>
  </si>
  <si>
    <t>2025-07-13 11:47:18 UTC</t>
  </si>
  <si>
    <t>2025-07-13 11:52:19 UTC</t>
  </si>
  <si>
    <t>CM1 6DB</t>
  </si>
  <si>
    <t>2025-07-13 11:59:38 UTC</t>
  </si>
  <si>
    <t>BA21 5EW</t>
  </si>
  <si>
    <t>2025-07-13 12:00:06 UTC</t>
  </si>
  <si>
    <t>IG89NR</t>
  </si>
  <si>
    <t>2025-07-13 12:02:19 UTC</t>
  </si>
  <si>
    <t>BS36 1DF</t>
  </si>
  <si>
    <t>2025-07-13 12:03:33 UTC</t>
  </si>
  <si>
    <t>RH135JY</t>
  </si>
  <si>
    <t>2025-07-13 12:03:35 UTC</t>
  </si>
  <si>
    <t>BS9 2LN</t>
  </si>
  <si>
    <t>2025-07-13 12:05:10 UTC</t>
  </si>
  <si>
    <t>NG8 2RL</t>
  </si>
  <si>
    <t>2025-07-13 12:08:16 UTC</t>
  </si>
  <si>
    <t>Eh249ef</t>
  </si>
  <si>
    <t>2025-07-13 12:08:27 UTC</t>
  </si>
  <si>
    <t>LE16 7GS</t>
  </si>
  <si>
    <t>2025-07-13 12:08:44 UTC</t>
  </si>
  <si>
    <t>2025-07-13 12:12:00 UTC</t>
  </si>
  <si>
    <t xml:space="preserve">LS82SQ </t>
  </si>
  <si>
    <t>2025-07-13 12:12:23 UTC</t>
  </si>
  <si>
    <t>2025-07-13 12:14:13 UTC</t>
  </si>
  <si>
    <t>2025-07-13 12:15:05 UTC</t>
  </si>
  <si>
    <t>CT6 7BJ</t>
  </si>
  <si>
    <t>2025-07-13 12:16:28 UTC</t>
  </si>
  <si>
    <t>WV8 1UE</t>
  </si>
  <si>
    <t>2025-07-13 12:18:50 UTC</t>
  </si>
  <si>
    <t>PL3 6RZ</t>
  </si>
  <si>
    <t>2025-07-13 12:23:37 UTC</t>
  </si>
  <si>
    <t>CA17 4ET</t>
  </si>
  <si>
    <t>CV5 7FW</t>
  </si>
  <si>
    <t>2025-07-13 12:25:49 UTC</t>
  </si>
  <si>
    <t>2025-07-13 12:30:55 UTC</t>
  </si>
  <si>
    <t>CV47EF</t>
  </si>
  <si>
    <t>2025-07-13 12:31:34 UTC</t>
  </si>
  <si>
    <t>cm158le</t>
  </si>
  <si>
    <t>2025-07-13 12:35:37 UTC</t>
  </si>
  <si>
    <t>Tn25 7Jw</t>
  </si>
  <si>
    <t>2025-07-13 12:36:16 UTC</t>
  </si>
  <si>
    <t>WR113JH</t>
  </si>
  <si>
    <t>2025-07-13 12:45:00 UTC</t>
  </si>
  <si>
    <t>BD11 1HW</t>
  </si>
  <si>
    <t>2025-07-13 12:55:37 UTC</t>
  </si>
  <si>
    <t>HA4 6HB</t>
  </si>
  <si>
    <t>2025-07-13 12:57:29 UTC</t>
  </si>
  <si>
    <t>2025-07-17 15:09:54 UTC</t>
  </si>
  <si>
    <t>Pa86dr</t>
  </si>
  <si>
    <t>2025-07-13 13:03:24 UTC</t>
  </si>
  <si>
    <t xml:space="preserve">Ha46hb </t>
  </si>
  <si>
    <t>2025-07-13 13:03:29 UTC</t>
  </si>
  <si>
    <t>LS17 6RQ</t>
  </si>
  <si>
    <t>2025-07-13 13:04:42 UTC</t>
  </si>
  <si>
    <t xml:space="preserve">RM138JX </t>
  </si>
  <si>
    <t>2025-07-13 13:07:27 UTC</t>
  </si>
  <si>
    <t>SN14 6QW</t>
  </si>
  <si>
    <t>2025-07-13 13:08:06 UTC</t>
  </si>
  <si>
    <t>2025-07-13 13:09:48 UTC</t>
  </si>
  <si>
    <t>2025-07-13 13:17:24 UTC</t>
  </si>
  <si>
    <t>2025-07-17 18:52:52 UTC</t>
  </si>
  <si>
    <t>BN10 8EQ</t>
  </si>
  <si>
    <t>2025-07-13 13:17:53 UTC</t>
  </si>
  <si>
    <t>DA3 7LG</t>
  </si>
  <si>
    <t>2025-07-13 13:18:44 UTC</t>
  </si>
  <si>
    <t>S35 0jl</t>
  </si>
  <si>
    <t>2025-07-13 13:22:03 UTC</t>
  </si>
  <si>
    <t>Gl193bg</t>
  </si>
  <si>
    <t>2025-07-13 13:23:20 UTC</t>
  </si>
  <si>
    <t>SG4 0HB</t>
  </si>
  <si>
    <t>2025-07-13 13:25:34 UTC</t>
  </si>
  <si>
    <t>DT2 0JT</t>
  </si>
  <si>
    <t>2025-07-13 13:33:40 UTC</t>
  </si>
  <si>
    <t>2025-07-13 13:47:32 UTC</t>
  </si>
  <si>
    <t>LA6 2FP</t>
  </si>
  <si>
    <t>2025-07-13 13:47:48 UTC</t>
  </si>
  <si>
    <t>BD9 5PN</t>
  </si>
  <si>
    <t>2025-07-13 13:51:07 UTC</t>
  </si>
  <si>
    <t>2025-07-13 14:07:10 UTC</t>
  </si>
  <si>
    <t>2025-07-13 13:53:15 UTC</t>
  </si>
  <si>
    <t>2025-07-13 14:03:24 UTC</t>
  </si>
  <si>
    <t>HG1 3EE</t>
  </si>
  <si>
    <t>2025-07-13 13:54:57 UTC</t>
  </si>
  <si>
    <t>2025-07-15 19:46:07 UTC</t>
  </si>
  <si>
    <t>EN1 2RD</t>
  </si>
  <si>
    <t>2025-07-13 13:57:36 UTC</t>
  </si>
  <si>
    <t>RH16 4UH</t>
  </si>
  <si>
    <t>2025-07-13 14:00:37 UTC</t>
  </si>
  <si>
    <t>NE26 2PN</t>
  </si>
  <si>
    <t>2025-07-13 14:03:42 UTC</t>
  </si>
  <si>
    <t>BA129JP</t>
  </si>
  <si>
    <t>2025-07-13 14:06:45 UTC</t>
  </si>
  <si>
    <t>SP4 6SY</t>
  </si>
  <si>
    <t>2025-07-13 14:19:20 UTC</t>
  </si>
  <si>
    <t>WF6 2NH</t>
  </si>
  <si>
    <t>2025-07-13 14:20:16 UTC</t>
  </si>
  <si>
    <t>2025-07-13 14:23:21 UTC</t>
  </si>
  <si>
    <t>2025-07-13 14:24:27 UTC</t>
  </si>
  <si>
    <t>B30 1qe</t>
  </si>
  <si>
    <t>2025-07-13 14:26:52 UTC</t>
  </si>
  <si>
    <t>B49 6QB</t>
  </si>
  <si>
    <t>2025-07-13 14:29:21 UTC</t>
  </si>
  <si>
    <t>B70 7DD</t>
  </si>
  <si>
    <t>2025-07-13 14:39:54 UTC</t>
  </si>
  <si>
    <t>SE26 5EW</t>
  </si>
  <si>
    <t>2025-07-13 14:56:41 UTC</t>
  </si>
  <si>
    <t xml:space="preserve">De234an </t>
  </si>
  <si>
    <t>2025-07-13 14:59:03 UTC</t>
  </si>
  <si>
    <t>NR10 3NZ</t>
  </si>
  <si>
    <t>2025-07-13 14:59:38 UTC</t>
  </si>
  <si>
    <t>MK10 7EJ</t>
  </si>
  <si>
    <t>2025-07-13 15:04:58 UTC</t>
  </si>
  <si>
    <t>CO4 5WB</t>
  </si>
  <si>
    <t>2025-07-13 15:17:07 UTC</t>
  </si>
  <si>
    <t>CV22 6PR</t>
  </si>
  <si>
    <t>2025-07-13 15:17:08 UTC</t>
  </si>
  <si>
    <t>2025-07-13 15:17:37 UTC</t>
  </si>
  <si>
    <t>Hr12as</t>
  </si>
  <si>
    <t>2025-07-13 15:19:45 UTC</t>
  </si>
  <si>
    <t>HP10 9NF</t>
  </si>
  <si>
    <t>2025-07-13 15:19:53 UTC</t>
  </si>
  <si>
    <t>OX7 3LY</t>
  </si>
  <si>
    <t>2025-07-13 15:21:50 UTC</t>
  </si>
  <si>
    <t>2025-07-13 15:23:52 UTC</t>
  </si>
  <si>
    <t xml:space="preserve">AL8 6YN </t>
  </si>
  <si>
    <t>2025-07-13 15:24:20 UTC</t>
  </si>
  <si>
    <t>2025-07-13 15:24:26 UTC</t>
  </si>
  <si>
    <t>SK6 3DN</t>
  </si>
  <si>
    <t>2025-07-13 15:33:00 UTC</t>
  </si>
  <si>
    <t>Wv1 4bf</t>
  </si>
  <si>
    <t>2025-07-13 15:34:48 UTC</t>
  </si>
  <si>
    <t>Po2 8pr</t>
  </si>
  <si>
    <t>2025-07-13 15:36:00 UTC</t>
  </si>
  <si>
    <t>DA8 2GA</t>
  </si>
  <si>
    <t>2025-07-13 15:39:04 UTC</t>
  </si>
  <si>
    <t>2025-07-15 17:39:46 UTC</t>
  </si>
  <si>
    <t>DA15 8QU</t>
  </si>
  <si>
    <t>2025-07-13 15:40:06 UTC</t>
  </si>
  <si>
    <t>2025-07-13 15:40:45 UTC</t>
  </si>
  <si>
    <t>B90 1LX</t>
  </si>
  <si>
    <t>2025-07-13 15:41:37 UTC</t>
  </si>
  <si>
    <t>2025-07-13 15:48:24 UTC</t>
  </si>
  <si>
    <t>WR5 3LE</t>
  </si>
  <si>
    <t>2025-07-13 15:55:06 UTC</t>
  </si>
  <si>
    <t>Cb7 4nl</t>
  </si>
  <si>
    <t>2025-07-13 15:56:42 UTC</t>
  </si>
  <si>
    <t>M45 6EH</t>
  </si>
  <si>
    <t>2025-07-13 15:59:40 UTC</t>
  </si>
  <si>
    <t>KT18 5UW</t>
  </si>
  <si>
    <t>2025-07-13 16:04:20 UTC</t>
  </si>
  <si>
    <t>2025-07-13 16:05:12 UTC</t>
  </si>
  <si>
    <t>M41 0ZG</t>
  </si>
  <si>
    <t>2025-07-13 16:07:55 UTC</t>
  </si>
  <si>
    <t>2025-07-13 16:11:24 UTC</t>
  </si>
  <si>
    <t>Kt185uw</t>
  </si>
  <si>
    <t>2025-07-13 16:11:54 UTC</t>
  </si>
  <si>
    <t>GU11 1AN</t>
  </si>
  <si>
    <t>2025-07-13 16:15:51 UTC</t>
  </si>
  <si>
    <t>2025-07-13 16:16:10 UTC</t>
  </si>
  <si>
    <t>Cm1 2aa</t>
  </si>
  <si>
    <t>2025-07-13 16:16:45 UTC</t>
  </si>
  <si>
    <t>NN2 7FW</t>
  </si>
  <si>
    <t>2025-07-13 16:21:10 UTC</t>
  </si>
  <si>
    <t>2025-07-16 16:55:47 UTC</t>
  </si>
  <si>
    <t>YO607QP</t>
  </si>
  <si>
    <t>2025-07-13 16:24:57 UTC</t>
  </si>
  <si>
    <t>Lu2 0np</t>
  </si>
  <si>
    <t>2025-07-13 16:27:24 UTC</t>
  </si>
  <si>
    <t>Pe294lj</t>
  </si>
  <si>
    <t>2025-07-13 16:29:53 UTC</t>
  </si>
  <si>
    <t>BS4 4PF</t>
  </si>
  <si>
    <t>2025-07-13 16:32:49 UTC</t>
  </si>
  <si>
    <t>SO51 5RY</t>
  </si>
  <si>
    <t>2025-07-13 16:33:11 UTC</t>
  </si>
  <si>
    <t>2025-07-13 16:35:17 UTC</t>
  </si>
  <si>
    <t>HD6 4JT</t>
  </si>
  <si>
    <t>2025-07-13 16:36:36 UTC</t>
  </si>
  <si>
    <t>CB23 7PX</t>
  </si>
  <si>
    <t>2025-07-13 16:36:37 UTC</t>
  </si>
  <si>
    <t>2025-07-13 16:40:30 UTC</t>
  </si>
  <si>
    <t>WA3 6PA</t>
  </si>
  <si>
    <t>2025-07-13 16:40:34 UTC</t>
  </si>
  <si>
    <t>SK6 5PG</t>
  </si>
  <si>
    <t>2025-07-13 16:53:21 UTC</t>
  </si>
  <si>
    <t>2025-07-13 16:53:22 UTC</t>
  </si>
  <si>
    <t>NR16 2ER</t>
  </si>
  <si>
    <t>2025-07-13 16:54:35 UTC</t>
  </si>
  <si>
    <t>GU273SA</t>
  </si>
  <si>
    <t>2025-07-13 16:56:02 UTC</t>
  </si>
  <si>
    <t>LS12 2RD</t>
  </si>
  <si>
    <t>2025-07-13 17:01:49 UTC</t>
  </si>
  <si>
    <t>Cr8 5ex</t>
  </si>
  <si>
    <t>2025-07-13 17:04:04 UTC</t>
  </si>
  <si>
    <t>WA3 6RX</t>
  </si>
  <si>
    <t>2025-07-13 17:05:14 UTC</t>
  </si>
  <si>
    <t>SO51 7QH</t>
  </si>
  <si>
    <t>2025-07-13 17:08:44 UTC</t>
  </si>
  <si>
    <t>RH5 5JA</t>
  </si>
  <si>
    <t>2025-07-13 17:09:02 UTC</t>
  </si>
  <si>
    <t>S754SW</t>
  </si>
  <si>
    <t>2025-07-13 17:12:50 UTC</t>
  </si>
  <si>
    <t>L38 9EZ</t>
  </si>
  <si>
    <t>2025-07-13 17:13:21 UTC</t>
  </si>
  <si>
    <t>SK14 4dl</t>
  </si>
  <si>
    <t>2025-07-13 17:16:32 UTC</t>
  </si>
  <si>
    <t>LS5 3LH</t>
  </si>
  <si>
    <t>2025-07-13 17:17:03 UTC</t>
  </si>
  <si>
    <t>Pl72bx</t>
  </si>
  <si>
    <t>2025-07-13 17:19:16 UTC</t>
  </si>
  <si>
    <t>Ct215SR</t>
  </si>
  <si>
    <t>2025-07-13 17:20:51 UTC</t>
  </si>
  <si>
    <t>N7 0PS</t>
  </si>
  <si>
    <t>2025-07-13 17:25:02 UTC</t>
  </si>
  <si>
    <t>2025-07-15 17:41:23 UTC</t>
  </si>
  <si>
    <t>ST27JL</t>
  </si>
  <si>
    <t>2025-07-13 17:25:33 UTC</t>
  </si>
  <si>
    <t>2025-07-13 17:28:17 UTC</t>
  </si>
  <si>
    <t>Ss9 1bx</t>
  </si>
  <si>
    <t>2025-07-13 17:29:24 UTC</t>
  </si>
  <si>
    <t>DT2 7HU</t>
  </si>
  <si>
    <t>2025-07-13 17:30:33 UTC</t>
  </si>
  <si>
    <t xml:space="preserve">CB11 3EX </t>
  </si>
  <si>
    <t>2025-07-13 17:31:55 UTC</t>
  </si>
  <si>
    <t>E130FB</t>
  </si>
  <si>
    <t>2025-07-13 17:32:12 UTC</t>
  </si>
  <si>
    <t>DA8 2BT</t>
  </si>
  <si>
    <t>2025-07-13 17:33:33 UTC</t>
  </si>
  <si>
    <t>M96GR</t>
  </si>
  <si>
    <t>2025-07-13 17:35:14 UTC</t>
  </si>
  <si>
    <t>Pr9 7sp</t>
  </si>
  <si>
    <t>2025-07-13 17:35:35 UTC</t>
  </si>
  <si>
    <t>2025-07-13 17:36:24 UTC</t>
  </si>
  <si>
    <t xml:space="preserve">DA8 2BT </t>
  </si>
  <si>
    <t>2025-07-13 17:41:22 UTC</t>
  </si>
  <si>
    <t>NR7 0YP</t>
  </si>
  <si>
    <t>2025-07-13 17:41:23 UTC</t>
  </si>
  <si>
    <t>CM15 9JT</t>
  </si>
  <si>
    <t>2025-07-13 17:41:24 UTC</t>
  </si>
  <si>
    <t>Tn33 0hr</t>
  </si>
  <si>
    <t>2025-07-13 17:41:31 UTC</t>
  </si>
  <si>
    <t>GU6 8UB</t>
  </si>
  <si>
    <t>2025-07-13 17:42:57 UTC</t>
  </si>
  <si>
    <t>Me10 4lg</t>
  </si>
  <si>
    <t>2025-07-13 17:43:48 UTC</t>
  </si>
  <si>
    <t>2025-07-13 17:52:09 UTC</t>
  </si>
  <si>
    <t>WA2 0GL</t>
  </si>
  <si>
    <t>2025-07-13 17:44:42 UTC</t>
  </si>
  <si>
    <t>SK10 5AE</t>
  </si>
  <si>
    <t>2025-07-13 17:47:50 UTC</t>
  </si>
  <si>
    <t>SO21 3RY</t>
  </si>
  <si>
    <t>2025-07-13 17:49:54 UTC</t>
  </si>
  <si>
    <t>2025-07-13 17:49:57 UTC</t>
  </si>
  <si>
    <t>2025-07-13 17:50:07 UTC</t>
  </si>
  <si>
    <t xml:space="preserve">BH9 1HR </t>
  </si>
  <si>
    <t>2025-07-13 17:51:03 UTC</t>
  </si>
  <si>
    <t>2025-07-13 17:51:52 UTC</t>
  </si>
  <si>
    <t>DE45AJ</t>
  </si>
  <si>
    <t>2025-07-13 17:53:50 UTC</t>
  </si>
  <si>
    <t>TN25 7BF</t>
  </si>
  <si>
    <t>2025-07-13 17:58:00 UTC</t>
  </si>
  <si>
    <t>LS22 5EY</t>
  </si>
  <si>
    <t>2025-07-13 18:00:24 UTC</t>
  </si>
  <si>
    <t>2025-07-13 18:00:41 UTC</t>
  </si>
  <si>
    <t>CR3 6HF</t>
  </si>
  <si>
    <t>2025-07-13 18:03:22 UTC</t>
  </si>
  <si>
    <t>2025-07-13 18:04:44 UTC</t>
  </si>
  <si>
    <t>EX4 7BN</t>
  </si>
  <si>
    <t>2025-07-13 18:05:07 UTC</t>
  </si>
  <si>
    <t>2025-07-13 18:06:24 UTC</t>
  </si>
  <si>
    <t>BH1 1PP</t>
  </si>
  <si>
    <t>2025-07-13 18:06:30 UTC</t>
  </si>
  <si>
    <t>2025-07-13 18:07:45 UTC</t>
  </si>
  <si>
    <t>2025-07-13 18:08:02 UTC</t>
  </si>
  <si>
    <t>SO32 2FT</t>
  </si>
  <si>
    <t>2025-07-13 18:08:31 UTC</t>
  </si>
  <si>
    <t>NN29 7RH</t>
  </si>
  <si>
    <t>2025-07-13 18:13:08 UTC</t>
  </si>
  <si>
    <t>UB10 8TT</t>
  </si>
  <si>
    <t>2025-07-13 18:15:56 UTC</t>
  </si>
  <si>
    <t>2025-07-13 18:19:06 UTC</t>
  </si>
  <si>
    <t>2025-07-13 18:19:56 UTC</t>
  </si>
  <si>
    <t>PR9 9DL</t>
  </si>
  <si>
    <t>2025-07-13 18:20:19 UTC</t>
  </si>
  <si>
    <t>2025-07-13 18:26:39 UTC</t>
  </si>
  <si>
    <t>w43dq</t>
  </si>
  <si>
    <t>2025-07-13 18:27:27 UTC</t>
  </si>
  <si>
    <t>KT7 0UJ</t>
  </si>
  <si>
    <t>2025-07-13 18:30:13 UTC</t>
  </si>
  <si>
    <t xml:space="preserve">Rg224bp </t>
  </si>
  <si>
    <t>2025-07-13 18:33:29 UTC</t>
  </si>
  <si>
    <t>RG30 4RX</t>
  </si>
  <si>
    <t>2025-07-13 18:33:39 UTC</t>
  </si>
  <si>
    <t>BN27 3AP</t>
  </si>
  <si>
    <t>2025-07-13 18:33:40 UTC</t>
  </si>
  <si>
    <t>2025-07-13 18:33:50 UTC</t>
  </si>
  <si>
    <t>CA27PQ</t>
  </si>
  <si>
    <t>2025-07-13 18:34:14 UTC</t>
  </si>
  <si>
    <t>RM18 7SR</t>
  </si>
  <si>
    <t>2025-07-13 18:38:21 UTC</t>
  </si>
  <si>
    <t>CT2 0JR</t>
  </si>
  <si>
    <t>2025-07-13 18:39:08 UTC</t>
  </si>
  <si>
    <t>NN3 3EJ</t>
  </si>
  <si>
    <t>2025-07-13 18:44:07 UTC</t>
  </si>
  <si>
    <t>TW9 4DT</t>
  </si>
  <si>
    <t>2025-07-13 18:46:39 UTC</t>
  </si>
  <si>
    <t>DA7 5AJ</t>
  </si>
  <si>
    <t>2025-07-13 18:47:02 UTC</t>
  </si>
  <si>
    <t>CO4 9BH</t>
  </si>
  <si>
    <t>2025-07-13 18:48:27 UTC</t>
  </si>
  <si>
    <t>TW7 5HE</t>
  </si>
  <si>
    <t>2025-07-13 18:48:28 UTC</t>
  </si>
  <si>
    <t>B610TA</t>
  </si>
  <si>
    <t>2025-07-13 18:51:10 UTC</t>
  </si>
  <si>
    <t>TN2 5JD</t>
  </si>
  <si>
    <t>2025-07-13 18:56:17 UTC</t>
  </si>
  <si>
    <t>NE27 0EZ</t>
  </si>
  <si>
    <t>2025-07-13 18:56:31 UTC</t>
  </si>
  <si>
    <t>Np44 8ts</t>
  </si>
  <si>
    <t>2025-07-13 18:57:04 UTC</t>
  </si>
  <si>
    <t>BL00EW</t>
  </si>
  <si>
    <t>2025-07-13 18:57:19 UTC</t>
  </si>
  <si>
    <t>CF37 3LB</t>
  </si>
  <si>
    <t>2025-07-13 18:57:58 UTC</t>
  </si>
  <si>
    <t>PR2 8ER</t>
  </si>
  <si>
    <t>2025-07-13 18:59:16 UTC</t>
  </si>
  <si>
    <t xml:space="preserve">Le10 1an </t>
  </si>
  <si>
    <t>2025-07-13 19:03:48 UTC</t>
  </si>
  <si>
    <t>B26 2SG</t>
  </si>
  <si>
    <t>2025-07-13 19:05:16 UTC</t>
  </si>
  <si>
    <t>So322na</t>
  </si>
  <si>
    <t>2025-07-13 19:08:47 UTC</t>
  </si>
  <si>
    <t>2025-07-13 19:11:29 UTC</t>
  </si>
  <si>
    <t>2025-07-13 19:12:29 UTC</t>
  </si>
  <si>
    <t>SE28 8PQ</t>
  </si>
  <si>
    <t>2025-07-13 19:12:33 UTC</t>
  </si>
  <si>
    <t>RG24 9RX</t>
  </si>
  <si>
    <t>2025-07-13 19:20:29 UTC</t>
  </si>
  <si>
    <t>ox29 7au</t>
  </si>
  <si>
    <t>2025-07-13 19:23:50 UTC</t>
  </si>
  <si>
    <t>IM1 5BA</t>
  </si>
  <si>
    <t>2025-07-13 19:24:37 UTC</t>
  </si>
  <si>
    <t>2025-07-13 19:27:15 UTC</t>
  </si>
  <si>
    <t>2025-07-13 19:27:29 UTC</t>
  </si>
  <si>
    <t>LE5 5HH</t>
  </si>
  <si>
    <t>2025-07-13 19:27:52 UTC</t>
  </si>
  <si>
    <t>BS248AR</t>
  </si>
  <si>
    <t>2025-07-13 19:28:14 UTC</t>
  </si>
  <si>
    <t>Bs484jf</t>
  </si>
  <si>
    <t>2025-07-13 19:29:36 UTC</t>
  </si>
  <si>
    <t>LE3 3NB</t>
  </si>
  <si>
    <t>2025-07-13 19:31:24 UTC</t>
  </si>
  <si>
    <t xml:space="preserve">Ct149jg </t>
  </si>
  <si>
    <t>2025-07-13 19:31:35 UTC</t>
  </si>
  <si>
    <t>2025-07-13 19:34:00 UTC</t>
  </si>
  <si>
    <t>Bd7 2qn</t>
  </si>
  <si>
    <t>2025-07-13 19:35:31 UTC</t>
  </si>
  <si>
    <t>HA4 8QQ</t>
  </si>
  <si>
    <t>2025-07-13 19:36:28 UTC</t>
  </si>
  <si>
    <t>2025-07-13 19:37:30 UTC</t>
  </si>
  <si>
    <t>B939LP</t>
  </si>
  <si>
    <t>2025-07-13 19:38:44 UTC</t>
  </si>
  <si>
    <t>BH6 4DT</t>
  </si>
  <si>
    <t>2025-07-13 19:38:49 UTC</t>
  </si>
  <si>
    <t>Wf10 2hx</t>
  </si>
  <si>
    <t>2025-07-13 19:38:59 UTC</t>
  </si>
  <si>
    <t>n13 5pr</t>
  </si>
  <si>
    <t>2025-07-13 19:41:45 UTC</t>
  </si>
  <si>
    <t>N9 7JR</t>
  </si>
  <si>
    <t>2025-07-13 19:43:16 UTC</t>
  </si>
  <si>
    <t>B77 2TX</t>
  </si>
  <si>
    <t>2025-07-13 19:46:31 UTC</t>
  </si>
  <si>
    <t>2025-07-13 19:47:09 UTC</t>
  </si>
  <si>
    <t>IG9 6EW</t>
  </si>
  <si>
    <t>2025-07-13 19:47:44 UTC</t>
  </si>
  <si>
    <t xml:space="preserve">NR7 8GX </t>
  </si>
  <si>
    <t>2025-07-13 19:48:33 UTC</t>
  </si>
  <si>
    <t>BS41 9NQ</t>
  </si>
  <si>
    <t>2025-07-13 19:48:37 UTC</t>
  </si>
  <si>
    <t xml:space="preserve">SN95PL </t>
  </si>
  <si>
    <t>2025-07-13 19:54:48 UTC</t>
  </si>
  <si>
    <t>BN71PB</t>
  </si>
  <si>
    <t>2025-07-13 19:55:56 UTC</t>
  </si>
  <si>
    <t>DY4 8DW</t>
  </si>
  <si>
    <t>2025-07-13 19:56:56 UTC</t>
  </si>
  <si>
    <t>2025-07-13 19:58:45 UTC</t>
  </si>
  <si>
    <t>L3 3AF</t>
  </si>
  <si>
    <t>2025-07-13 19:59:07 UTC</t>
  </si>
  <si>
    <t xml:space="preserve">Mk4 4QF </t>
  </si>
  <si>
    <t>2025-07-13 20:01:03 UTC</t>
  </si>
  <si>
    <t xml:space="preserve">Cv8 1dh </t>
  </si>
  <si>
    <t>2025-07-13 20:03:27 UTC</t>
  </si>
  <si>
    <t>Br36qw</t>
  </si>
  <si>
    <t>2025-07-13 20:10:22 UTC</t>
  </si>
  <si>
    <t>Le10 0PY</t>
  </si>
  <si>
    <t>2025-07-13 20:10:29 UTC</t>
  </si>
  <si>
    <t>BS158PA</t>
  </si>
  <si>
    <t>2025-07-13 20:20:53 UTC</t>
  </si>
  <si>
    <t>NP253NE</t>
  </si>
  <si>
    <t>2025-07-13 20:22:33 UTC</t>
  </si>
  <si>
    <t>M33 5EA</t>
  </si>
  <si>
    <t>2025-07-13 20:27:00 UTC</t>
  </si>
  <si>
    <t>NN14 4GL</t>
  </si>
  <si>
    <t>2025-07-13 20:31:48 UTC</t>
  </si>
  <si>
    <t>RM15 5AG</t>
  </si>
  <si>
    <t>2025-07-13 20:39:40 UTC</t>
  </si>
  <si>
    <t>GL20 7AW</t>
  </si>
  <si>
    <t>2025-07-13 20:56:42 UTC</t>
  </si>
  <si>
    <t>Cf484eu</t>
  </si>
  <si>
    <t>2025-07-13 21:01:31 UTC</t>
  </si>
  <si>
    <t>KY11 8QZ</t>
  </si>
  <si>
    <t>2025-07-13 21:03:33 UTC</t>
  </si>
  <si>
    <t>2025-07-13 21:04:05 UTC</t>
  </si>
  <si>
    <t>SY16 4EU</t>
  </si>
  <si>
    <t>2025-07-13 21:05:04 UTC</t>
  </si>
  <si>
    <t>Ct13 0hf</t>
  </si>
  <si>
    <t>2025-07-13 21:05:34 UTC</t>
  </si>
  <si>
    <t>DA11XS</t>
  </si>
  <si>
    <t>2025-07-13 21:07:42 UTC</t>
  </si>
  <si>
    <t>CV6 6EW</t>
  </si>
  <si>
    <t>2025-07-13 21:19:39 UTC</t>
  </si>
  <si>
    <t>La95qe</t>
  </si>
  <si>
    <t>2025-07-13 21:20:55 UTC</t>
  </si>
  <si>
    <t>PA12NY</t>
  </si>
  <si>
    <t>2025-07-13 21:22:06 UTC</t>
  </si>
  <si>
    <t>NP44 1FW</t>
  </si>
  <si>
    <t>2025-07-13 21:22:27 UTC</t>
  </si>
  <si>
    <t>RG40 5AP</t>
  </si>
  <si>
    <t>2025-07-13 21:25:32 UTC</t>
  </si>
  <si>
    <t>LE21TB</t>
  </si>
  <si>
    <t>2025-07-13 21:38:20 UTC</t>
  </si>
  <si>
    <t>OX2 6ud</t>
  </si>
  <si>
    <t>2025-07-13 21:38:25 UTC</t>
  </si>
  <si>
    <t>2025-07-13 21:40:29 UTC</t>
  </si>
  <si>
    <t>PE6 0EW</t>
  </si>
  <si>
    <t>2025-07-13 21:42:35 UTC</t>
  </si>
  <si>
    <t>SN10 5SR</t>
  </si>
  <si>
    <t>2025-07-13 21:43:23 UTC</t>
  </si>
  <si>
    <t>2025-07-13 21:57:17 UTC</t>
  </si>
  <si>
    <t>BN16 4RQ</t>
  </si>
  <si>
    <t>2025-07-13 22:00:44 UTC</t>
  </si>
  <si>
    <t>HP18 0LG</t>
  </si>
  <si>
    <t>2025-07-13 22:05:41 UTC</t>
  </si>
  <si>
    <t>BR3 6SP</t>
  </si>
  <si>
    <t>2025-07-13 22:06:10 UTC</t>
  </si>
  <si>
    <t>Sw170GS</t>
  </si>
  <si>
    <t>2025-07-13 22:13:08 UTC</t>
  </si>
  <si>
    <t>Hx1 4jl</t>
  </si>
  <si>
    <t>2025-07-13 22:26:51 UTC</t>
  </si>
  <si>
    <t>SP119LF</t>
  </si>
  <si>
    <t>2025-07-13 22:44:19 UTC</t>
  </si>
  <si>
    <t xml:space="preserve">Rg127lj </t>
  </si>
  <si>
    <t>2025-07-13 23:03:38 UTC</t>
  </si>
  <si>
    <t xml:space="preserve">RM2 5RJ </t>
  </si>
  <si>
    <t>2025-07-13 23:28:38 UTC</t>
  </si>
  <si>
    <t>NR50UH</t>
  </si>
  <si>
    <t>2025-07-13 23:31:59 UTC</t>
  </si>
  <si>
    <t>Le2 9qb</t>
  </si>
  <si>
    <t>2025-07-13 23:34:46 UTC</t>
  </si>
  <si>
    <t>Ba3 5pd</t>
  </si>
  <si>
    <t>2025-07-14 01:17:23 UTC</t>
  </si>
  <si>
    <t>Bd3 8aj</t>
  </si>
  <si>
    <t>2025-07-14 01:20:36 UTC</t>
  </si>
  <si>
    <t>m2m2s8</t>
  </si>
  <si>
    <t>2025-07-14 02:23:49 UTC</t>
  </si>
  <si>
    <t>2025-07-14 03:34:57 UTC</t>
  </si>
  <si>
    <t>CT11 7BA</t>
  </si>
  <si>
    <t>2025-07-14 04:17:34 UTC</t>
  </si>
  <si>
    <t>2025-07-14 04:23:06 UTC</t>
  </si>
  <si>
    <t>CA14 1AG</t>
  </si>
  <si>
    <t>2025-07-14 04:20:56 UTC</t>
  </si>
  <si>
    <t>CH2 3re</t>
  </si>
  <si>
    <t>2025-07-14 05:00:46 UTC</t>
  </si>
  <si>
    <t>LE67 1EE</t>
  </si>
  <si>
    <t>2025-07-14 05:06:20 UTC</t>
  </si>
  <si>
    <t>Ss155ln</t>
  </si>
  <si>
    <t>2025-07-14 05:15:58 UTC</t>
  </si>
  <si>
    <t>DY8 1JH</t>
  </si>
  <si>
    <t>2025-07-14 05:17:53 UTC</t>
  </si>
  <si>
    <t>B17 0EE</t>
  </si>
  <si>
    <t>2025-07-14 05:19:06 UTC</t>
  </si>
  <si>
    <t>TN23 3LY</t>
  </si>
  <si>
    <t>2025-07-14 05:38:49 UTC</t>
  </si>
  <si>
    <t>2025-07-14 06:06:15 UTC</t>
  </si>
  <si>
    <t>Al6 0dn</t>
  </si>
  <si>
    <t>2025-07-14 06:09:36 UTC</t>
  </si>
  <si>
    <t>2025-07-14 06:18:06 UTC</t>
  </si>
  <si>
    <t>BS3 4PB</t>
  </si>
  <si>
    <t>2025-07-14 06:18:22 UTC</t>
  </si>
  <si>
    <t>Da14 4de</t>
  </si>
  <si>
    <t>2025-07-14 06:20:12 UTC</t>
  </si>
  <si>
    <t>HU12 9TB</t>
  </si>
  <si>
    <t>2025-07-14 06:22:39 UTC</t>
  </si>
  <si>
    <t>TN12 7BU</t>
  </si>
  <si>
    <t>2025-07-14 06:39:39 UTC</t>
  </si>
  <si>
    <t>s21uf</t>
  </si>
  <si>
    <t>2025-07-14 06:46:20 UTC</t>
  </si>
  <si>
    <t>GU12 5QW</t>
  </si>
  <si>
    <t>2025-07-14 06:50:13 UTC</t>
  </si>
  <si>
    <t>N10 3hy</t>
  </si>
  <si>
    <t>2025-07-14 06:52:25 UTC</t>
  </si>
  <si>
    <t xml:space="preserve">Po168he </t>
  </si>
  <si>
    <t>2025-07-14 06:53:58 UTC</t>
  </si>
  <si>
    <t>EX203DB</t>
  </si>
  <si>
    <t>2025-07-14 07:04:44 UTC</t>
  </si>
  <si>
    <t>Wn69ps</t>
  </si>
  <si>
    <t>2025-07-14 07:06:25 UTC</t>
  </si>
  <si>
    <t>SW18 3SN</t>
  </si>
  <si>
    <t>2025-07-14 07:08:13 UTC</t>
  </si>
  <si>
    <t>LA62DT</t>
  </si>
  <si>
    <t>2025-07-14 07:12:29 UTC</t>
  </si>
  <si>
    <t>EX9 7HB</t>
  </si>
  <si>
    <t>2025-07-14 07:14:18 UTC</t>
  </si>
  <si>
    <t>hp6 6qu</t>
  </si>
  <si>
    <t>2025-07-14 07:22:49 UTC</t>
  </si>
  <si>
    <t>BS5 8LA</t>
  </si>
  <si>
    <t>2025-07-14 07:22:53 UTC</t>
  </si>
  <si>
    <t xml:space="preserve">Bs37 8tb </t>
  </si>
  <si>
    <t>2025-07-14 07:23:35 UTC</t>
  </si>
  <si>
    <t>Wf4 5ah</t>
  </si>
  <si>
    <t>2025-07-14 07:23:43 UTC</t>
  </si>
  <si>
    <t>de73 8jz</t>
  </si>
  <si>
    <t>2025-07-14 07:25:56 UTC</t>
  </si>
  <si>
    <t>DE7 8RE</t>
  </si>
  <si>
    <t>2025-07-14 07:32:18 UTC</t>
  </si>
  <si>
    <t>E12 5DZ</t>
  </si>
  <si>
    <t>2025-07-14 07:34:04 UTC</t>
  </si>
  <si>
    <t>MK45 3BU</t>
  </si>
  <si>
    <t>2025-07-14 07:37:00 UTC</t>
  </si>
  <si>
    <t>Fy42ln</t>
  </si>
  <si>
    <t>2025-07-14 07:37:57 UTC</t>
  </si>
  <si>
    <t>2025-07-14 07:38:50 UTC</t>
  </si>
  <si>
    <t>GU240HN</t>
  </si>
  <si>
    <t>2025-07-14 07:40:28 UTC</t>
  </si>
  <si>
    <t>2025-07-14 07:41:11 UTC</t>
  </si>
  <si>
    <t>Rh120bg</t>
  </si>
  <si>
    <t>2025-07-14 07:50:14 UTC</t>
  </si>
  <si>
    <t>RH2 9LU</t>
  </si>
  <si>
    <t>2025-07-14 07:52:35 UTC</t>
  </si>
  <si>
    <t>Ls16 6dp</t>
  </si>
  <si>
    <t>2025-07-14 07:54:59 UTC</t>
  </si>
  <si>
    <t>2025-07-14 07:55:52 UTC</t>
  </si>
  <si>
    <t>BL4 9RD</t>
  </si>
  <si>
    <t>2025-07-14 08:01:05 UTC</t>
  </si>
  <si>
    <t>SK2 6EG</t>
  </si>
  <si>
    <t>2025-07-14 08:03:16 UTC</t>
  </si>
  <si>
    <t>M21 8BS</t>
  </si>
  <si>
    <t>2025-07-14 08:03:32 UTC</t>
  </si>
  <si>
    <t>BN3 2TD</t>
  </si>
  <si>
    <t>2025-07-14 08:03:54 UTC</t>
  </si>
  <si>
    <t>E7 9NF</t>
  </si>
  <si>
    <t>2025-07-14 08:04:45 UTC</t>
  </si>
  <si>
    <t>WS2 8TZ</t>
  </si>
  <si>
    <t>2025-07-14 08:09:30 UTC</t>
  </si>
  <si>
    <t>de143ht</t>
  </si>
  <si>
    <t>2025-07-14 08:09:50 UTC</t>
  </si>
  <si>
    <t>TN39 4ER</t>
  </si>
  <si>
    <t>2025-07-14 08:12:26 UTC</t>
  </si>
  <si>
    <t>DT11 7UU</t>
  </si>
  <si>
    <t>2025-07-14 08:17:54 UTC</t>
  </si>
  <si>
    <t>N11 2PY</t>
  </si>
  <si>
    <t>2025-07-14 08:21:20 UTC</t>
  </si>
  <si>
    <t>2025-07-14 08:22:03 UTC</t>
  </si>
  <si>
    <t>KT2 6SE</t>
  </si>
  <si>
    <t>2025-07-14 08:23:10 UTC</t>
  </si>
  <si>
    <t>OX29EL</t>
  </si>
  <si>
    <t>2025-07-14 08:24:11 UTC</t>
  </si>
  <si>
    <t>LU7 3HA</t>
  </si>
  <si>
    <t>2025-07-14 08:24:16 UTC</t>
  </si>
  <si>
    <t>NE25 9AQ</t>
  </si>
  <si>
    <t>2025-07-14 08:24:47 UTC</t>
  </si>
  <si>
    <t>Ls209ap</t>
  </si>
  <si>
    <t>2025-07-14 08:25:09 UTC</t>
  </si>
  <si>
    <t>NN57RY</t>
  </si>
  <si>
    <t>2025-07-14 08:26:18 UTC</t>
  </si>
  <si>
    <t>SW11 5DQ</t>
  </si>
  <si>
    <t>2025-07-14 08:34:42 UTC</t>
  </si>
  <si>
    <t>bd3 9pe</t>
  </si>
  <si>
    <t>2025-07-14 08:43:37 UTC</t>
  </si>
  <si>
    <t>PE34 3HB</t>
  </si>
  <si>
    <t>2025-07-14 08:46:05 UTC</t>
  </si>
  <si>
    <t>Dh3 2el</t>
  </si>
  <si>
    <t>2025-07-14 08:47:46 UTC</t>
  </si>
  <si>
    <t>OX14 4GN</t>
  </si>
  <si>
    <t>2025-07-14 08:49:21 UTC</t>
  </si>
  <si>
    <t>Hp66er</t>
  </si>
  <si>
    <t>2025-07-14 08:52:02 UTC</t>
  </si>
  <si>
    <t>BN8 4LR</t>
  </si>
  <si>
    <t>2025-07-14 09:02:31 UTC</t>
  </si>
  <si>
    <t>CT20 3NJ</t>
  </si>
  <si>
    <t>2025-07-14 09:02:44 UTC</t>
  </si>
  <si>
    <t>PO14 3LP</t>
  </si>
  <si>
    <t>2025-07-14 09:03:04 UTC</t>
  </si>
  <si>
    <t xml:space="preserve">BN18 0LX </t>
  </si>
  <si>
    <t>2025-07-14 09:03:48 UTC</t>
  </si>
  <si>
    <t>BN8 9LR</t>
  </si>
  <si>
    <t>2025-07-14 09:07:07 UTC</t>
  </si>
  <si>
    <t>2025-07-14 09:08:00 UTC</t>
  </si>
  <si>
    <t xml:space="preserve">PO7 5BX </t>
  </si>
  <si>
    <t>2025-07-14 09:10:43 UTC</t>
  </si>
  <si>
    <t>SW198SB</t>
  </si>
  <si>
    <t>2025-07-14 09:12:10 UTC</t>
  </si>
  <si>
    <t>SA11 2BQ</t>
  </si>
  <si>
    <t>2025-07-14 09:12:44 UTC</t>
  </si>
  <si>
    <t xml:space="preserve">B77 1eg </t>
  </si>
  <si>
    <t>2025-07-14 09:12:55 UTC</t>
  </si>
  <si>
    <t>ls4 2qj</t>
  </si>
  <si>
    <t>2025-07-14 09:15:38 UTC</t>
  </si>
  <si>
    <t>CB11 3HW</t>
  </si>
  <si>
    <t>2025-07-14 09:16:44 UTC</t>
  </si>
  <si>
    <t>EX10</t>
  </si>
  <si>
    <t>2025-07-14 09:17:26 UTC</t>
  </si>
  <si>
    <t>UB8 3 WR</t>
  </si>
  <si>
    <t>2025-07-14 09:18:24 UTC</t>
  </si>
  <si>
    <t>B20 3nn</t>
  </si>
  <si>
    <t>2025-07-14 09:19:39 UTC</t>
  </si>
  <si>
    <t>Ss3 0HN</t>
  </si>
  <si>
    <t>2025-07-14 09:20:58 UTC</t>
  </si>
  <si>
    <t>B42 2qj</t>
  </si>
  <si>
    <t>2025-07-14 09:21:35 UTC</t>
  </si>
  <si>
    <t>TN34 3JJ</t>
  </si>
  <si>
    <t>2025-07-14 09:23:28 UTC</t>
  </si>
  <si>
    <t>B31 1LE</t>
  </si>
  <si>
    <t>2025-07-14 09:26:27 UTC</t>
  </si>
  <si>
    <t xml:space="preserve">RM1 4SU </t>
  </si>
  <si>
    <t>2025-07-14 09:29:54 UTC</t>
  </si>
  <si>
    <t>SE25 5DU</t>
  </si>
  <si>
    <t>2025-07-14 09:30:05 UTC</t>
  </si>
  <si>
    <t>BN10 8WG</t>
  </si>
  <si>
    <t>2025-07-14 09:30:53 UTC</t>
  </si>
  <si>
    <t>BN107BG</t>
  </si>
  <si>
    <t>2025-07-14 09:33:40 UTC</t>
  </si>
  <si>
    <t>Da11 9fl</t>
  </si>
  <si>
    <t>2025-07-14 09:35:43 UTC</t>
  </si>
  <si>
    <t>CR0 4WG</t>
  </si>
  <si>
    <t>2025-07-14 09:36:42 UTC</t>
  </si>
  <si>
    <t>PO7 3BR</t>
  </si>
  <si>
    <t>2025-07-14 09:37:21 UTC</t>
  </si>
  <si>
    <t>NP7 6BE</t>
  </si>
  <si>
    <t>2025-07-14 09:40:47 UTC</t>
  </si>
  <si>
    <t>TN26 3SE</t>
  </si>
  <si>
    <t>2025-07-14 09:41:28 UTC</t>
  </si>
  <si>
    <t xml:space="preserve">PE4 6BS </t>
  </si>
  <si>
    <t>2025-07-14 09:42:17 UTC</t>
  </si>
  <si>
    <t>2025-07-14 09:48:10 UTC</t>
  </si>
  <si>
    <t>LN5 9XJ</t>
  </si>
  <si>
    <t>2025-07-14 09:51:43 UTC</t>
  </si>
  <si>
    <t>cb2 9fu</t>
  </si>
  <si>
    <t>2025-07-14 09:58:55 UTC</t>
  </si>
  <si>
    <t>2025-07-14 10:00:21 UTC</t>
  </si>
  <si>
    <t>IV24 3EF</t>
  </si>
  <si>
    <t>2025-07-14 10:01:12 UTC</t>
  </si>
  <si>
    <t>B42 2PR</t>
  </si>
  <si>
    <t>2025-07-14 10:01:15 UTC</t>
  </si>
  <si>
    <t>Ct9 3sh</t>
  </si>
  <si>
    <t>2025-07-14 10:01:56 UTC</t>
  </si>
  <si>
    <t>Po108hs</t>
  </si>
  <si>
    <t>2025-07-14 10:03:12 UTC</t>
  </si>
  <si>
    <t>RM3 0LN</t>
  </si>
  <si>
    <t>2025-07-14 10:03:56 UTC</t>
  </si>
  <si>
    <t>sw14 8ed</t>
  </si>
  <si>
    <t>2025-07-14 10:05:01 UTC</t>
  </si>
  <si>
    <t>2025-07-14 10:05:59 UTC</t>
  </si>
  <si>
    <t>Gl46fb</t>
  </si>
  <si>
    <t>2025-07-14 10:06:56 UTC</t>
  </si>
  <si>
    <t>HU3 3HP</t>
  </si>
  <si>
    <t>2025-07-14 10:07:22 UTC</t>
  </si>
  <si>
    <t>2025-07-14 10:07:42 UTC</t>
  </si>
  <si>
    <t>ME19 5FL</t>
  </si>
  <si>
    <t>2025-07-14 10:07:50 UTC</t>
  </si>
  <si>
    <t>CR5 1QT</t>
  </si>
  <si>
    <t>2025-07-14 10:09:28 UTC</t>
  </si>
  <si>
    <t xml:space="preserve">B81PS </t>
  </si>
  <si>
    <t>2025-07-14 10:09:33 UTC</t>
  </si>
  <si>
    <t>2025-07-14 10:10:39 UTC</t>
  </si>
  <si>
    <t>2025-07-17 08:04:47 UTC</t>
  </si>
  <si>
    <t>2025-07-14 10:11:45 UTC</t>
  </si>
  <si>
    <t>2025-07-16 21:20:54 UTC</t>
  </si>
  <si>
    <t>HA7 3DH</t>
  </si>
  <si>
    <t>2025-07-14 10:16:41 UTC</t>
  </si>
  <si>
    <t>Tw75fu</t>
  </si>
  <si>
    <t>2025-07-14 10:18:26 UTC</t>
  </si>
  <si>
    <t>bs234lr</t>
  </si>
  <si>
    <t>2025-07-14 10:20:33 UTC</t>
  </si>
  <si>
    <t>SE24 9HL</t>
  </si>
  <si>
    <t>2025-07-14 10:23:07 UTC</t>
  </si>
  <si>
    <t>RG26 4QQ</t>
  </si>
  <si>
    <t>2025-07-14 10:27:29 UTC</t>
  </si>
  <si>
    <t>CR4 1RB</t>
  </si>
  <si>
    <t>2025-07-14 10:32:18 UTC</t>
  </si>
  <si>
    <t>HP15 6TQ</t>
  </si>
  <si>
    <t>2025-07-14 10:32:20 UTC</t>
  </si>
  <si>
    <t>2025-07-14 10:32:57 UTC</t>
  </si>
  <si>
    <t>ME16 8FW</t>
  </si>
  <si>
    <t>2025-07-14 10:35:45 UTC</t>
  </si>
  <si>
    <t>Yo325zy</t>
  </si>
  <si>
    <t>2025-07-14 10:37:41 UTC</t>
  </si>
  <si>
    <t>2025-07-14 10:39:13 UTC</t>
  </si>
  <si>
    <t>CM13 2TR</t>
  </si>
  <si>
    <t>2025-07-14 10:40:35 UTC</t>
  </si>
  <si>
    <t>2025-07-14 10:42:02 UTC</t>
  </si>
  <si>
    <t>KT13 9NQ</t>
  </si>
  <si>
    <t>2025-07-14 10:43:11 UTC</t>
  </si>
  <si>
    <t>2025-07-14 10:45:12 UTC</t>
  </si>
  <si>
    <t>2025-07-14 10:46:42 UTC</t>
  </si>
  <si>
    <t>HA6 1SQ</t>
  </si>
  <si>
    <t>2025-07-14 10:46:54 UTC</t>
  </si>
  <si>
    <t>2025-07-14 10:47:16 UTC</t>
  </si>
  <si>
    <t>pe24 4ph</t>
  </si>
  <si>
    <t>2025-07-14 10:54:15 UTC</t>
  </si>
  <si>
    <t>PE24 4PH</t>
  </si>
  <si>
    <t>2025-07-14 11:03:22 UTC</t>
  </si>
  <si>
    <t>2025-07-14 11:04:25 UTC</t>
  </si>
  <si>
    <t>BA9 8NL</t>
  </si>
  <si>
    <t>2025-07-14 11:13:58 UTC</t>
  </si>
  <si>
    <t>Ls27 0fy</t>
  </si>
  <si>
    <t>2025-07-14 11:17:33 UTC</t>
  </si>
  <si>
    <t>ME15 6BD</t>
  </si>
  <si>
    <t>2025-07-14 11:19:12 UTC</t>
  </si>
  <si>
    <t>AL4 9ET</t>
  </si>
  <si>
    <t>2025-07-14 11:20:34 UTC</t>
  </si>
  <si>
    <t>PR86AN</t>
  </si>
  <si>
    <t>2025-07-14 11:20:36 UTC</t>
  </si>
  <si>
    <t>WF17 9QF</t>
  </si>
  <si>
    <t>2025-07-14 11:24:18 UTC</t>
  </si>
  <si>
    <t>WF17 9JN</t>
  </si>
  <si>
    <t>2025-07-14 11:25:19 UTC</t>
  </si>
  <si>
    <t>Ws33pu</t>
  </si>
  <si>
    <t>2025-07-14 11:25:30 UTC</t>
  </si>
  <si>
    <t>WF17 8FP</t>
  </si>
  <si>
    <t>2025-07-14 11:25:32 UTC</t>
  </si>
  <si>
    <t>2025-07-14 11:28:08 UTC</t>
  </si>
  <si>
    <t>WD4 8BH</t>
  </si>
  <si>
    <t>2025-07-14 11:30:34 UTC</t>
  </si>
  <si>
    <t>WF17 9QJ</t>
  </si>
  <si>
    <t>2025-07-14 11:32:15 UTC</t>
  </si>
  <si>
    <t>WS4 1RE</t>
  </si>
  <si>
    <t>2025-07-14 11:32:49 UTC</t>
  </si>
  <si>
    <t>Le3 8ee</t>
  </si>
  <si>
    <t>2025-07-14 11:34:35 UTC</t>
  </si>
  <si>
    <t>2025-07-14 12:15:01 UTC</t>
  </si>
  <si>
    <t>WF170JX</t>
  </si>
  <si>
    <t>2025-07-14 11:38:33 UTC</t>
  </si>
  <si>
    <t>RM107UR</t>
  </si>
  <si>
    <t>2025-07-14 11:38:56 UTC</t>
  </si>
  <si>
    <t>B71 1EQ</t>
  </si>
  <si>
    <t>2025-07-14 11:40:35 UTC</t>
  </si>
  <si>
    <t>ME10 3FS</t>
  </si>
  <si>
    <t>2025-07-14 11:43:12 UTC</t>
  </si>
  <si>
    <t>CO46EY</t>
  </si>
  <si>
    <t>2025-07-14 11:57:48 UTC</t>
  </si>
  <si>
    <t xml:space="preserve">Rh20 4ps </t>
  </si>
  <si>
    <t>2025-07-14 12:03:04 UTC</t>
  </si>
  <si>
    <t>Bd194hs</t>
  </si>
  <si>
    <t>2025-07-14 12:03:54 UTC</t>
  </si>
  <si>
    <t>NP7 5AR</t>
  </si>
  <si>
    <t>2025-07-14 12:05:39 UTC</t>
  </si>
  <si>
    <t>2025-07-14 12:07:01 UTC</t>
  </si>
  <si>
    <t>S26 6NF</t>
  </si>
  <si>
    <t>2025-07-14 12:07:06 UTC</t>
  </si>
  <si>
    <t>MK8 1EG</t>
  </si>
  <si>
    <t>2025-07-14 12:07:37 UTC</t>
  </si>
  <si>
    <t>Bh89tq</t>
  </si>
  <si>
    <t>2025-07-14 12:08:18 UTC</t>
  </si>
  <si>
    <t>2025-07-14 12:11:44 UTC</t>
  </si>
  <si>
    <t>Klipspruit west ext 1 1811</t>
  </si>
  <si>
    <t>2025-07-14 12:13:10 UTC</t>
  </si>
  <si>
    <t>B77 5NY</t>
  </si>
  <si>
    <t>2025-07-14 12:16:08 UTC</t>
  </si>
  <si>
    <t>B775LL</t>
  </si>
  <si>
    <t>2025-07-14 12:19:25 UTC</t>
  </si>
  <si>
    <t xml:space="preserve">Se9 2LG </t>
  </si>
  <si>
    <t>2025-07-14 12:22:44 UTC</t>
  </si>
  <si>
    <t xml:space="preserve">TW13 6HW </t>
  </si>
  <si>
    <t>2025-07-14 12:22:46 UTC</t>
  </si>
  <si>
    <t>da6 8hu</t>
  </si>
  <si>
    <t>2025-07-14 12:24:25 UTC</t>
  </si>
  <si>
    <t>CT12 6QS</t>
  </si>
  <si>
    <t>2025-07-14 12:27:06 UTC</t>
  </si>
  <si>
    <t>FY4 4DH</t>
  </si>
  <si>
    <t>2025-07-14 12:30:00 UTC</t>
  </si>
  <si>
    <t>CF72 9FB</t>
  </si>
  <si>
    <t>2025-07-14 12:31:48 UTC</t>
  </si>
  <si>
    <t>le1 4ax</t>
  </si>
  <si>
    <t>2025-07-14 12:33:42 UTC</t>
  </si>
  <si>
    <t>CA7 9LL</t>
  </si>
  <si>
    <t>2025-07-14 12:35:51 UTC</t>
  </si>
  <si>
    <t>TN23 4PY</t>
  </si>
  <si>
    <t>2025-07-14 12:44:55 UTC</t>
  </si>
  <si>
    <t>CH44 1BG</t>
  </si>
  <si>
    <t>2025-07-14 12:47:37 UTC</t>
  </si>
  <si>
    <t>FY37pe</t>
  </si>
  <si>
    <t>2025-07-14 12:48:41 UTC</t>
  </si>
  <si>
    <t>CF626SE</t>
  </si>
  <si>
    <t>2025-07-14 12:51:25 UTC</t>
  </si>
  <si>
    <t>DA10 1DW</t>
  </si>
  <si>
    <t>2025-07-14 12:52:05 UTC</t>
  </si>
  <si>
    <t>De3 0fh</t>
  </si>
  <si>
    <t>2025-07-14 12:53:08 UTC</t>
  </si>
  <si>
    <t>L21 9LH</t>
  </si>
  <si>
    <t>2025-07-14 12:54:50 UTC</t>
  </si>
  <si>
    <t>RH17 5HB</t>
  </si>
  <si>
    <t>2025-07-14 13:03:08 UTC</t>
  </si>
  <si>
    <t>SM68DT</t>
  </si>
  <si>
    <t>2025-07-14 13:07:53 UTC</t>
  </si>
  <si>
    <t>Ba12 8eg</t>
  </si>
  <si>
    <t>2025-07-14 13:11:31 UTC</t>
  </si>
  <si>
    <t>CT20 3LL</t>
  </si>
  <si>
    <t>2025-07-14 13:13:05 UTC</t>
  </si>
  <si>
    <t>SE16 7TA</t>
  </si>
  <si>
    <t>2025-07-14 13:14:48 UTC</t>
  </si>
  <si>
    <t>SA61 2TD</t>
  </si>
  <si>
    <t>2025-07-14 13:15:27 UTC</t>
  </si>
  <si>
    <t>PE29 6LD</t>
  </si>
  <si>
    <t>2025-07-14 13:16:55 UTC</t>
  </si>
  <si>
    <t xml:space="preserve">RG5 3DU </t>
  </si>
  <si>
    <t>2025-07-14 13:20:15 UTC</t>
  </si>
  <si>
    <t>MK8 1FD</t>
  </si>
  <si>
    <t>2025-07-14 13:21:39 UTC</t>
  </si>
  <si>
    <t>SW14 7JW</t>
  </si>
  <si>
    <t>2025-07-14 13:23:30 UTC</t>
  </si>
  <si>
    <t>ME14 5PA</t>
  </si>
  <si>
    <t>2025-07-14 13:28:11 UTC</t>
  </si>
  <si>
    <t>Gu47 9dt</t>
  </si>
  <si>
    <t>2025-07-14 13:32:14 UTC</t>
  </si>
  <si>
    <t>2025-07-14 13:33:14 UTC</t>
  </si>
  <si>
    <t>2025-07-14 13:33:23 UTC</t>
  </si>
  <si>
    <t>B74 4PT</t>
  </si>
  <si>
    <t>2025-07-14 13:33:48 UTC</t>
  </si>
  <si>
    <t>2025-07-14 13:34:57 UTC</t>
  </si>
  <si>
    <t>B42 2qy</t>
  </si>
  <si>
    <t>2025-07-14 13:35:06 UTC</t>
  </si>
  <si>
    <t>KT112PP</t>
  </si>
  <si>
    <t>2025-07-14 13:39:11 UTC</t>
  </si>
  <si>
    <t>sw19 8ua</t>
  </si>
  <si>
    <t>2025-07-14 13:40:16 UTC</t>
  </si>
  <si>
    <t xml:space="preserve">S26 5NS </t>
  </si>
  <si>
    <t>2025-07-14 13:42:57 UTC</t>
  </si>
  <si>
    <t>PO7 5EG</t>
  </si>
  <si>
    <t>2025-07-14 13:43:28 UTC</t>
  </si>
  <si>
    <t>BD15 8HE</t>
  </si>
  <si>
    <t>2025-07-14 13:43:52 UTC</t>
  </si>
  <si>
    <t>B987SL</t>
  </si>
  <si>
    <t>2025-07-14 13:45:47 UTC</t>
  </si>
  <si>
    <t>CM8 2GL</t>
  </si>
  <si>
    <t>2025-07-14 13:48:07 UTC</t>
  </si>
  <si>
    <t>S41 0GJ</t>
  </si>
  <si>
    <t>2025-07-14 13:49:48 UTC</t>
  </si>
  <si>
    <t>Sy235pd</t>
  </si>
  <si>
    <t>2025-07-14 13:52:42 UTC</t>
  </si>
  <si>
    <t>NG23BX</t>
  </si>
  <si>
    <t>2025-07-14 13:56:15 UTC</t>
  </si>
  <si>
    <t>Sw13 0AS</t>
  </si>
  <si>
    <t>2025-07-14 13:58:20 UTC</t>
  </si>
  <si>
    <t>CO9 1PR</t>
  </si>
  <si>
    <t>2025-07-14 13:59:54 UTC</t>
  </si>
  <si>
    <t>2025-07-14 14:00:49 UTC</t>
  </si>
  <si>
    <t>CM14 5BD</t>
  </si>
  <si>
    <t>2025-07-14 14:06:10 UTC</t>
  </si>
  <si>
    <t>CH64 0TP</t>
  </si>
  <si>
    <t>2025-07-14 14:12:03 UTC</t>
  </si>
  <si>
    <t>NE25 9SL</t>
  </si>
  <si>
    <t>2025-07-14 14:12:55 UTC</t>
  </si>
  <si>
    <t>2025-07-14 14:15:21 UTC</t>
  </si>
  <si>
    <t>FY3 9SW</t>
  </si>
  <si>
    <t>2025-07-14 14:16:09 UTC</t>
  </si>
  <si>
    <t>TN1 2JY</t>
  </si>
  <si>
    <t>2025-07-14 14:17:35 UTC</t>
  </si>
  <si>
    <t>B974px</t>
  </si>
  <si>
    <t>2025-07-14 14:17:38 UTC</t>
  </si>
  <si>
    <t>OL4 3AF</t>
  </si>
  <si>
    <t>2025-07-14 14:18:45 UTC</t>
  </si>
  <si>
    <t>2025-07-14 14:18:49 UTC</t>
  </si>
  <si>
    <t>Bh14nw</t>
  </si>
  <si>
    <t>2025-07-14 14:20:12 UTC</t>
  </si>
  <si>
    <t>2025-07-14 14:24:02 UTC</t>
  </si>
  <si>
    <t>KT13 0PG</t>
  </si>
  <si>
    <t>2025-07-14 14:27:22 UTC</t>
  </si>
  <si>
    <t xml:space="preserve">LL142DW </t>
  </si>
  <si>
    <t>2025-07-14 14:27:56 UTC</t>
  </si>
  <si>
    <t>FY3 9NX</t>
  </si>
  <si>
    <t>2025-07-14 14:29:21 UTC</t>
  </si>
  <si>
    <t>2025-07-14 14:29:29 UTC</t>
  </si>
  <si>
    <t>OX93Hu</t>
  </si>
  <si>
    <t>2025-07-14 14:30:03 UTC</t>
  </si>
  <si>
    <t>Ts54bw</t>
  </si>
  <si>
    <t>2025-07-14 14:30:38 UTC</t>
  </si>
  <si>
    <t>2025-07-14 14:41:22 UTC</t>
  </si>
  <si>
    <t>2025-07-14 14:31:49 UTC</t>
  </si>
  <si>
    <t>DE14 3NR</t>
  </si>
  <si>
    <t>2025-07-14 14:33:07 UTC</t>
  </si>
  <si>
    <t>OL115EU</t>
  </si>
  <si>
    <t>2025-07-14 14:33:13 UTC</t>
  </si>
  <si>
    <t>2025-07-14 15:31:59 UTC</t>
  </si>
  <si>
    <t>B42 2QR</t>
  </si>
  <si>
    <t>2025-07-14 14:33:35 UTC</t>
  </si>
  <si>
    <t>Ls236fn</t>
  </si>
  <si>
    <t>2025-07-14 14:34:11 UTC</t>
  </si>
  <si>
    <t>HR9 6FF</t>
  </si>
  <si>
    <t>2025-07-14 14:34:45 UTC</t>
  </si>
  <si>
    <t>De14 3nr</t>
  </si>
  <si>
    <t>2025-07-14 14:35:13 UTC</t>
  </si>
  <si>
    <t xml:space="preserve">Ng4 3qa </t>
  </si>
  <si>
    <t>2025-07-14 14:37:26 UTC</t>
  </si>
  <si>
    <t>ST2 9jq</t>
  </si>
  <si>
    <t>2025-07-14 14:38:36 UTC</t>
  </si>
  <si>
    <t>CB4 2PZ</t>
  </si>
  <si>
    <t>2025-07-14 14:39:02 UTC</t>
  </si>
  <si>
    <t xml:space="preserve">Pe14 8df </t>
  </si>
  <si>
    <t>2025-07-14 14:39:24 UTC</t>
  </si>
  <si>
    <t>SY22 6LG</t>
  </si>
  <si>
    <t>2025-07-14 14:40:52 UTC</t>
  </si>
  <si>
    <t>PE14 8BA</t>
  </si>
  <si>
    <t>2025-07-14 14:41:49 UTC</t>
  </si>
  <si>
    <t>Np13 2pj</t>
  </si>
  <si>
    <t>2025-07-14 14:41:57 UTC</t>
  </si>
  <si>
    <t>CB1 3HY</t>
  </si>
  <si>
    <t>2025-07-14 14:42:00 UTC</t>
  </si>
  <si>
    <t>LS6 3QE</t>
  </si>
  <si>
    <t>2025-07-14 14:42:52 UTC</t>
  </si>
  <si>
    <t>CB4 2UF</t>
  </si>
  <si>
    <t>2025-07-14 14:43:04 UTC</t>
  </si>
  <si>
    <t>BS21 6UG</t>
  </si>
  <si>
    <t>2025-07-14 14:43:15 UTC</t>
  </si>
  <si>
    <t>PO48AR</t>
  </si>
  <si>
    <t>2025-07-14 14:43:16 UTC</t>
  </si>
  <si>
    <t>NR5 0UH</t>
  </si>
  <si>
    <t>2025-07-14 14:43:37 UTC</t>
  </si>
  <si>
    <t>Ch664jz</t>
  </si>
  <si>
    <t>2025-07-14 14:44:49 UTC</t>
  </si>
  <si>
    <t>CM23 2YE</t>
  </si>
  <si>
    <t>2025-07-14 14:44:54 UTC</t>
  </si>
  <si>
    <t xml:space="preserve">DN379DA </t>
  </si>
  <si>
    <t>2025-07-14 14:48:20 UTC</t>
  </si>
  <si>
    <t>2025-07-14 14:48:41 UTC</t>
  </si>
  <si>
    <t>CO1 2EA</t>
  </si>
  <si>
    <t>2025-07-14 14:49:03 UTC</t>
  </si>
  <si>
    <t>CT15 5DR</t>
  </si>
  <si>
    <t>2025-07-14 14:49:12 UTC</t>
  </si>
  <si>
    <t>M242Hx</t>
  </si>
  <si>
    <t>2025-07-14 14:49:20 UTC</t>
  </si>
  <si>
    <t>NN17 3BL</t>
  </si>
  <si>
    <t>2025-07-14 14:50:18 UTC</t>
  </si>
  <si>
    <t>KY11 4XJ</t>
  </si>
  <si>
    <t>2025-07-14 14:51:30 UTC</t>
  </si>
  <si>
    <t>TN27 8JJ</t>
  </si>
  <si>
    <t>2025-07-14 14:52:17 UTC</t>
  </si>
  <si>
    <t>Sw19 3tj</t>
  </si>
  <si>
    <t>2025-07-14 14:52:30 UTC</t>
  </si>
  <si>
    <t>Ss13 1hb</t>
  </si>
  <si>
    <t>2025-07-14 14:52:46 UTC</t>
  </si>
  <si>
    <t>B146QP</t>
  </si>
  <si>
    <t>2025-07-14 14:53:14 UTC</t>
  </si>
  <si>
    <t>PO31 7EN</t>
  </si>
  <si>
    <t>2025-07-14 14:53:36 UTC</t>
  </si>
  <si>
    <t>Cf484jb</t>
  </si>
  <si>
    <t>2025-07-14 14:54:49 UTC</t>
  </si>
  <si>
    <t>LU2 9SU</t>
  </si>
  <si>
    <t>2025-07-14 14:55:34 UTC</t>
  </si>
  <si>
    <t>WA5 3EW</t>
  </si>
  <si>
    <t>2025-07-14 14:55:51 UTC</t>
  </si>
  <si>
    <t>WA4 6rp</t>
  </si>
  <si>
    <t>2025-07-14 14:56:52 UTC</t>
  </si>
  <si>
    <t>Sw17 0uj</t>
  </si>
  <si>
    <t>2025-07-14 14:59:40 UTC</t>
  </si>
  <si>
    <t xml:space="preserve">WA4 6rp </t>
  </si>
  <si>
    <t>2025-07-14 15:01:28 UTC</t>
  </si>
  <si>
    <t>TN21 8QA</t>
  </si>
  <si>
    <t>2025-07-14 15:01:36 UTC</t>
  </si>
  <si>
    <t>ss7 4lp</t>
  </si>
  <si>
    <t>2025-07-14 15:02:50 UTC</t>
  </si>
  <si>
    <t>2025-07-14 15:03:01 UTC</t>
  </si>
  <si>
    <t>Cm7 9nl</t>
  </si>
  <si>
    <t>2025-07-14 15:04:42 UTC</t>
  </si>
  <si>
    <t>HA47EJ</t>
  </si>
  <si>
    <t>Cb21ns</t>
  </si>
  <si>
    <t>2025-07-14 15:04:45 UTC</t>
  </si>
  <si>
    <t xml:space="preserve">LN118LH </t>
  </si>
  <si>
    <t>2025-07-14 15:05:00 UTC</t>
  </si>
  <si>
    <t>Cb1 3eg</t>
  </si>
  <si>
    <t>2025-07-14 15:05:43 UTC</t>
  </si>
  <si>
    <t>So518fq</t>
  </si>
  <si>
    <t>2025-07-14 15:05:46 UTC</t>
  </si>
  <si>
    <t>LS285LS</t>
  </si>
  <si>
    <t>2025-07-14 15:06:03 UTC</t>
  </si>
  <si>
    <t xml:space="preserve">LN11 8ES </t>
  </si>
  <si>
    <t>2025-07-14 15:06:29 UTC</t>
  </si>
  <si>
    <t>2025-07-14 15:07:19 UTC</t>
  </si>
  <si>
    <t>2025-07-14 15:09:08 UTC</t>
  </si>
  <si>
    <t>MK6 2SZ</t>
  </si>
  <si>
    <t>2025-07-14 15:09:39 UTC</t>
  </si>
  <si>
    <t>PL30 4JF</t>
  </si>
  <si>
    <t>2025-07-14 15:11:38 UTC</t>
  </si>
  <si>
    <t>2025-07-14 15:11:44 UTC</t>
  </si>
  <si>
    <t>SS5 6FE</t>
  </si>
  <si>
    <t>2025-07-14 15:12:00 UTC</t>
  </si>
  <si>
    <t>RG5 4ED</t>
  </si>
  <si>
    <t>2025-07-14 15:12:20 UTC</t>
  </si>
  <si>
    <t>WR3 8NT</t>
  </si>
  <si>
    <t>2025-07-14 15:12:51 UTC</t>
  </si>
  <si>
    <t>DA8 2DL</t>
  </si>
  <si>
    <t>2025-07-14 15:13:16 UTC</t>
  </si>
  <si>
    <t>2025-07-14 19:45:25 UTC</t>
  </si>
  <si>
    <t>SW19 1XE</t>
  </si>
  <si>
    <t>2025-07-14 15:15:20 UTC</t>
  </si>
  <si>
    <t xml:space="preserve">PO19 6YD </t>
  </si>
  <si>
    <t>2025-07-14 15:16:13 UTC</t>
  </si>
  <si>
    <t>SS3 0DT</t>
  </si>
  <si>
    <t>2025-07-14 15:17:51 UTC</t>
  </si>
  <si>
    <t>PO7 8QE</t>
  </si>
  <si>
    <t>2025-07-14 15:17:52 UTC</t>
  </si>
  <si>
    <t>RG4 6XH</t>
  </si>
  <si>
    <t>2025-07-14 15:17:54 UTC</t>
  </si>
  <si>
    <t>NN15 5US</t>
  </si>
  <si>
    <t>2025-07-14 15:18:30 UTC</t>
  </si>
  <si>
    <t>M44 6LT</t>
  </si>
  <si>
    <t>2025-07-14 15:19:25 UTC</t>
  </si>
  <si>
    <t>WV6 0EQ</t>
  </si>
  <si>
    <t>2025-07-14 15:19:37 UTC</t>
  </si>
  <si>
    <t>NE270GN</t>
  </si>
  <si>
    <t>2025-07-14 15:19:41 UTC</t>
  </si>
  <si>
    <t>PO1 4JR</t>
  </si>
  <si>
    <t>2025-07-14 15:20:29 UTC</t>
  </si>
  <si>
    <t>WD18 0QJ</t>
  </si>
  <si>
    <t>2025-07-14 15:20:42 UTC</t>
  </si>
  <si>
    <t>OL8 1UL</t>
  </si>
  <si>
    <t>2025-07-14 15:21:09 UTC</t>
  </si>
  <si>
    <t>SP28HH</t>
  </si>
  <si>
    <t>2025-07-14 15:21:12 UTC</t>
  </si>
  <si>
    <t>Cr4 3ey</t>
  </si>
  <si>
    <t>2025-07-14 15:21:15 UTC</t>
  </si>
  <si>
    <t>2025-07-14 15:21:21 UTC</t>
  </si>
  <si>
    <t>2025-07-14 15:22:28 UTC</t>
  </si>
  <si>
    <t>HA3 7DA</t>
  </si>
  <si>
    <t>2025-07-14 15:22:50 UTC</t>
  </si>
  <si>
    <t>ST2 9JB</t>
  </si>
  <si>
    <t>2025-07-14 15:23:36 UTC</t>
  </si>
  <si>
    <t>ub3 1jp</t>
  </si>
  <si>
    <t>2025-07-14 15:24:34 UTC</t>
  </si>
  <si>
    <t>GU12 4HQ</t>
  </si>
  <si>
    <t>2025-07-14 15:24:43 UTC</t>
  </si>
  <si>
    <t>SE3 8RS</t>
  </si>
  <si>
    <t>2025-07-14 15:26:52 UTC</t>
  </si>
  <si>
    <t>BH154JT</t>
  </si>
  <si>
    <t>2025-07-14 15:27:01 UTC</t>
  </si>
  <si>
    <t>2025-07-14 15:27:02 UTC</t>
  </si>
  <si>
    <t>PO130BY</t>
  </si>
  <si>
    <t>2025-07-14 15:27:10 UTC</t>
  </si>
  <si>
    <t xml:space="preserve">ch439sn </t>
  </si>
  <si>
    <t>2025-07-14 15:27:28 UTC</t>
  </si>
  <si>
    <t>RG28 7Rg</t>
  </si>
  <si>
    <t>2025-07-14 15:28:00 UTC</t>
  </si>
  <si>
    <t>wd23 2ar</t>
  </si>
  <si>
    <t>2025-07-14 15:30:44 UTC</t>
  </si>
  <si>
    <t>Wa7 2dx</t>
  </si>
  <si>
    <t>2025-07-14 15:31:01 UTC</t>
  </si>
  <si>
    <t>SM53BW</t>
  </si>
  <si>
    <t>Ub8 3jt</t>
  </si>
  <si>
    <t>2025-07-14 15:32:21 UTC</t>
  </si>
  <si>
    <t>En12hj</t>
  </si>
  <si>
    <t>2025-07-14 15:33:16 UTC</t>
  </si>
  <si>
    <t>BR6 6LE</t>
  </si>
  <si>
    <t>2025-07-14 15:33:20 UTC</t>
  </si>
  <si>
    <t>GU25 4BU</t>
  </si>
  <si>
    <t>2025-07-14 15:33:46 UTC</t>
  </si>
  <si>
    <t>GL31QA</t>
  </si>
  <si>
    <t>2025-07-14 15:34:04 UTC</t>
  </si>
  <si>
    <t>rg278nb</t>
  </si>
  <si>
    <t>2025-07-14 15:34:10 UTC</t>
  </si>
  <si>
    <t>SO21 1DL</t>
  </si>
  <si>
    <t>2025-07-14 15:35:47 UTC</t>
  </si>
  <si>
    <t xml:space="preserve">SM6 7NX </t>
  </si>
  <si>
    <t>2025-07-14 15:36:00 UTC</t>
  </si>
  <si>
    <t>ML1 5xa</t>
  </si>
  <si>
    <t>2025-07-14 15:36:05 UTC</t>
  </si>
  <si>
    <t>YO301DE</t>
  </si>
  <si>
    <t>2025-07-14 15:36:28 UTC</t>
  </si>
  <si>
    <t>TN18 4HW</t>
  </si>
  <si>
    <t>2025-07-14 15:36:34 UTC</t>
  </si>
  <si>
    <t>2025-07-14 15:39:39 UTC</t>
  </si>
  <si>
    <t xml:space="preserve">Da8 2px </t>
  </si>
  <si>
    <t>2025-07-14 15:40:53 UTC</t>
  </si>
  <si>
    <t>CV5 7ND</t>
  </si>
  <si>
    <t>2025-07-14 15:41:28 UTC</t>
  </si>
  <si>
    <t>2025-07-14 15:41:36 UTC</t>
  </si>
  <si>
    <t>2025-07-16 16:32:00 UTC</t>
  </si>
  <si>
    <t>RH13 6BE</t>
  </si>
  <si>
    <t>2025-07-14 15:42:22 UTC</t>
  </si>
  <si>
    <t xml:space="preserve">KT18 7JU </t>
  </si>
  <si>
    <t>2025-07-14 15:42:41 UTC</t>
  </si>
  <si>
    <t>ME4 6FJ</t>
  </si>
  <si>
    <t>2025-07-14 15:42:59 UTC</t>
  </si>
  <si>
    <t>W2 5NJ</t>
  </si>
  <si>
    <t>2025-07-14 15:44:11 UTC</t>
  </si>
  <si>
    <t>LS14 2BZ</t>
  </si>
  <si>
    <t>2025-07-14 15:44:29 UTC</t>
  </si>
  <si>
    <t>BH11 9ES</t>
  </si>
  <si>
    <t>2025-07-14 15:45:05 UTC</t>
  </si>
  <si>
    <t>Ca101eu</t>
  </si>
  <si>
    <t>2025-07-14 15:45:13 UTC</t>
  </si>
  <si>
    <t>2025-07-14 15:45:17 UTC</t>
  </si>
  <si>
    <t>2025-07-14 15:46:52 UTC</t>
  </si>
  <si>
    <t>2025-07-14 15:46:58 UTC</t>
  </si>
  <si>
    <t>2025-07-16 16:45:52 UTC</t>
  </si>
  <si>
    <t>BH11 9EG</t>
  </si>
  <si>
    <t>2025-07-14 15:47:52 UTC</t>
  </si>
  <si>
    <t>Kt13ad</t>
  </si>
  <si>
    <t>2025-07-14 15:48:14 UTC</t>
  </si>
  <si>
    <t>B31 1QB</t>
  </si>
  <si>
    <t>2025-07-14 15:48:15 UTC</t>
  </si>
  <si>
    <t>Le3 9rn</t>
  </si>
  <si>
    <t>2025-07-14 15:48:37 UTC</t>
  </si>
  <si>
    <t>DA10 1FA</t>
  </si>
  <si>
    <t>2025-07-14 15:48:43 UTC</t>
  </si>
  <si>
    <t>YO32 9YG</t>
  </si>
  <si>
    <t>2025-07-14 15:49:02 UTC</t>
  </si>
  <si>
    <t>NR11JG</t>
  </si>
  <si>
    <t>2025-07-14 15:49:50 UTC</t>
  </si>
  <si>
    <t>PE29 1TH</t>
  </si>
  <si>
    <t>2025-07-14 15:51:07 UTC</t>
  </si>
  <si>
    <t>2025-07-16 15:28:38 UTC</t>
  </si>
  <si>
    <t>LU2 9JY</t>
  </si>
  <si>
    <t>2025-07-14 15:51:54 UTC</t>
  </si>
  <si>
    <t>Ls12 5jt</t>
  </si>
  <si>
    <t>2025-07-14 15:52:54 UTC</t>
  </si>
  <si>
    <t>Dl9 4gf</t>
  </si>
  <si>
    <t>2025-07-14 15:54:02 UTC</t>
  </si>
  <si>
    <t>BS22 7TD</t>
  </si>
  <si>
    <t>2025-07-14 15:54:07 UTC</t>
  </si>
  <si>
    <t>Sk56qp</t>
  </si>
  <si>
    <t>2025-07-14 15:54:41 UTC</t>
  </si>
  <si>
    <t>E7 0LX</t>
  </si>
  <si>
    <t>2025-07-14 15:54:48 UTC</t>
  </si>
  <si>
    <t>2025-07-14 15:55:03 UTC</t>
  </si>
  <si>
    <t>2025-07-16 16:21:16 UTC</t>
  </si>
  <si>
    <t>GL16 8RP</t>
  </si>
  <si>
    <t>2025-07-14 15:55:40 UTC</t>
  </si>
  <si>
    <t>Bh124at</t>
  </si>
  <si>
    <t>2025-07-14 15:56:28 UTC</t>
  </si>
  <si>
    <t>bh2 5dn</t>
  </si>
  <si>
    <t>2025-07-14 15:56:30 UTC</t>
  </si>
  <si>
    <t>CH66HZ</t>
  </si>
  <si>
    <t>2025-07-14 15:58:52 UTC</t>
  </si>
  <si>
    <t>RM9 6BH</t>
  </si>
  <si>
    <t>2025-07-14 16:00:02 UTC</t>
  </si>
  <si>
    <t>G77 5gb</t>
  </si>
  <si>
    <t>2025-07-14 16:00:11 UTC</t>
  </si>
  <si>
    <t>2025-07-14 16:35:55 UTC</t>
  </si>
  <si>
    <t>BA12 6EJ</t>
  </si>
  <si>
    <t>2025-07-14 16:01:22 UTC</t>
  </si>
  <si>
    <t>NR46LS</t>
  </si>
  <si>
    <t>2025-07-14 16:01:31 UTC</t>
  </si>
  <si>
    <t>Me104eh</t>
  </si>
  <si>
    <t>2025-07-14 16:02:30 UTC</t>
  </si>
  <si>
    <t>G775GB</t>
  </si>
  <si>
    <t>2025-07-14 16:03:08 UTC</t>
  </si>
  <si>
    <t>2025-07-14 16:08:34 UTC</t>
  </si>
  <si>
    <t>B75 7TZ</t>
  </si>
  <si>
    <t>2025-07-14 16:03:15 UTC</t>
  </si>
  <si>
    <t xml:space="preserve">SS0 0JY </t>
  </si>
  <si>
    <t>2025-07-14 16:04:29 UTC</t>
  </si>
  <si>
    <t>SE14 6TW</t>
  </si>
  <si>
    <t>2025-07-14 16:05:37 UTC</t>
  </si>
  <si>
    <t xml:space="preserve">LU1 3UU </t>
  </si>
  <si>
    <t>2025-07-14 16:05:54 UTC</t>
  </si>
  <si>
    <t>GL55 6SY</t>
  </si>
  <si>
    <t>2025-07-14 16:07:43 UTC</t>
  </si>
  <si>
    <t>2025-07-14 16:08:15 UTC</t>
  </si>
  <si>
    <t>EN20QT</t>
  </si>
  <si>
    <t>2025-07-14 16:08:56 UTC</t>
  </si>
  <si>
    <t>ss24pb</t>
  </si>
  <si>
    <t>2025-07-14 16:10:28 UTC</t>
  </si>
  <si>
    <t>Hx7 8tp</t>
  </si>
  <si>
    <t>2025-07-14 16:11:11 UTC</t>
  </si>
  <si>
    <t>HP5 2UU</t>
  </si>
  <si>
    <t>2025-07-14 16:12:00 UTC</t>
  </si>
  <si>
    <t>Wd17 2rg</t>
  </si>
  <si>
    <t>2025-07-14 16:12:37 UTC</t>
  </si>
  <si>
    <t>B92 8TT</t>
  </si>
  <si>
    <t>2025-07-14 16:12:38 UTC</t>
  </si>
  <si>
    <t>SN14 8QJ</t>
  </si>
  <si>
    <t>ST2 0QY</t>
  </si>
  <si>
    <t>2025-07-14 16:12:58 UTC</t>
  </si>
  <si>
    <t>2025-07-14 16:15:09 UTC</t>
  </si>
  <si>
    <t>2025-07-14 16:15:36 UTC</t>
  </si>
  <si>
    <t>LL18 1EA</t>
  </si>
  <si>
    <t>2025-07-14 16:15:43 UTC</t>
  </si>
  <si>
    <t>CM1 4AL</t>
  </si>
  <si>
    <t>2025-07-14 16:17:22 UTC</t>
  </si>
  <si>
    <t>DT4 0EE</t>
  </si>
  <si>
    <t>2025-07-14 16:17:50 UTC</t>
  </si>
  <si>
    <t>HU9 4PH</t>
  </si>
  <si>
    <t>2025-07-14 16:20:34 UTC</t>
  </si>
  <si>
    <t>BS35 2AF</t>
  </si>
  <si>
    <t>2025-07-14 16:22:45 UTC</t>
  </si>
  <si>
    <t>Bn13 3yp</t>
  </si>
  <si>
    <t>2025-07-14 16:24:04 UTC</t>
  </si>
  <si>
    <t>2025-07-14 16:24:46 UTC</t>
  </si>
  <si>
    <t>BN18 0BH</t>
  </si>
  <si>
    <t>2025-07-14 16:28:44 UTC</t>
  </si>
  <si>
    <t>HD6 1DE</t>
  </si>
  <si>
    <t>2025-07-14 16:29:04 UTC</t>
  </si>
  <si>
    <t>2025-07-14 16:31:40 UTC</t>
  </si>
  <si>
    <t xml:space="preserve">BN17 6QB </t>
  </si>
  <si>
    <t>2025-07-14 16:33:22 UTC</t>
  </si>
  <si>
    <t xml:space="preserve">CA1 2AS </t>
  </si>
  <si>
    <t>2025-07-14 16:34:30 UTC</t>
  </si>
  <si>
    <t>HU7 4XG</t>
  </si>
  <si>
    <t>2025-07-14 16:37:33 UTC</t>
  </si>
  <si>
    <t>En6 3dp</t>
  </si>
  <si>
    <t>2025-07-14 16:38:39 UTC</t>
  </si>
  <si>
    <t>SM6 8HX</t>
  </si>
  <si>
    <t>2025-07-14 16:39:01 UTC</t>
  </si>
  <si>
    <t>Ss24pb</t>
  </si>
  <si>
    <t>2025-07-14 16:39:12 UTC</t>
  </si>
  <si>
    <t>2025-07-15 06:58:55 UTC</t>
  </si>
  <si>
    <t>RG24 8BN</t>
  </si>
  <si>
    <t>2025-07-14 16:40:58 UTC</t>
  </si>
  <si>
    <t>Ll18 1ea</t>
  </si>
  <si>
    <t>2025-07-14 16:43:45 UTC</t>
  </si>
  <si>
    <t>B93 8DQ</t>
  </si>
  <si>
    <t>2025-07-14 16:44:02 UTC</t>
  </si>
  <si>
    <t>2025-07-14 16:44:10 UTC</t>
  </si>
  <si>
    <t>2025-07-14 16:44:20 UTC</t>
  </si>
  <si>
    <t>CF72 9QX</t>
  </si>
  <si>
    <t>2025-07-14 16:44:23 UTC</t>
  </si>
  <si>
    <t>DA117QW</t>
  </si>
  <si>
    <t>2025-07-14 16:44:48 UTC</t>
  </si>
  <si>
    <t>WV10 6GH</t>
  </si>
  <si>
    <t>2025-07-14 16:45:56 UTC</t>
  </si>
  <si>
    <t>Sm68ep</t>
  </si>
  <si>
    <t>2025-07-14 16:46:42 UTC</t>
  </si>
  <si>
    <t>SW19 8HF</t>
  </si>
  <si>
    <t>2025-07-14 16:46:43 UTC</t>
  </si>
  <si>
    <t>RM9 4JL</t>
  </si>
  <si>
    <t>2025-07-14 16:48:57 UTC</t>
  </si>
  <si>
    <t>Ba126ql</t>
  </si>
  <si>
    <t>2025-07-14 16:49:14 UTC</t>
  </si>
  <si>
    <t>NN17 3FQ</t>
  </si>
  <si>
    <t>2025-07-14 16:49:19 UTC</t>
  </si>
  <si>
    <t>CH52EQ</t>
  </si>
  <si>
    <t>2025-07-14 16:50:03 UTC</t>
  </si>
  <si>
    <t>Hu3 3dw</t>
  </si>
  <si>
    <t>2025-07-14 16:52:10 UTC</t>
  </si>
  <si>
    <t>2025-07-14 16:55:54 UTC</t>
  </si>
  <si>
    <t>DA1 5RL</t>
  </si>
  <si>
    <t>2025-07-14 17:00:38 UTC</t>
  </si>
  <si>
    <t>SW18 1QS</t>
  </si>
  <si>
    <t>2025-07-14 17:00:40 UTC</t>
  </si>
  <si>
    <t>DE14 3LR</t>
  </si>
  <si>
    <t>2025-07-14 17:01:27 UTC</t>
  </si>
  <si>
    <t>2025-07-14 17:01:50 UTC</t>
  </si>
  <si>
    <t>Nn10 8eh</t>
  </si>
  <si>
    <t>2025-07-14 17:02:46 UTC</t>
  </si>
  <si>
    <t>2025-07-14 17:03:02 UTC</t>
  </si>
  <si>
    <t>BL53WA</t>
  </si>
  <si>
    <t>2025-07-14 17:04:08 UTC</t>
  </si>
  <si>
    <t>DY139RX</t>
  </si>
  <si>
    <t>2025-07-14 17:05:11 UTC</t>
  </si>
  <si>
    <t>NR18 9FS</t>
  </si>
  <si>
    <t>2025-07-14 17:06:45 UTC</t>
  </si>
  <si>
    <t>2025-07-14 17:07:13 UTC</t>
  </si>
  <si>
    <t>KT2 6DD</t>
  </si>
  <si>
    <t>2025-07-14 17:07:45 UTC</t>
  </si>
  <si>
    <t>2025-07-14 17:08:58 UTC</t>
  </si>
  <si>
    <t>2025-07-14 17:09:14 UTC</t>
  </si>
  <si>
    <t>DA6 7NW</t>
  </si>
  <si>
    <t>2025-07-14 17:10:47 UTC</t>
  </si>
  <si>
    <t>2025-07-14 17:13:00 UTC</t>
  </si>
  <si>
    <t>IG39EJ</t>
  </si>
  <si>
    <t>2025-07-14 17:14:15 UTC</t>
  </si>
  <si>
    <t>Dn402at</t>
  </si>
  <si>
    <t>2025-07-14 17:16:29 UTC</t>
  </si>
  <si>
    <t>N112QS</t>
  </si>
  <si>
    <t>2025-07-14 17:17:04 UTC</t>
  </si>
  <si>
    <t>OX12 7GF</t>
  </si>
  <si>
    <t>2025-07-14 17:17:20 UTC</t>
  </si>
  <si>
    <t>B75 7ET</t>
  </si>
  <si>
    <t>2025-07-14 17:18:52 UTC</t>
  </si>
  <si>
    <t>Wa59yb</t>
  </si>
  <si>
    <t>2025-07-14 17:20:02 UTC</t>
  </si>
  <si>
    <t>CB9 7SQ</t>
  </si>
  <si>
    <t>2025-07-14 17:20:03 UTC</t>
  </si>
  <si>
    <t>Bn3 8jb</t>
  </si>
  <si>
    <t>2025-07-14 17:20:29 UTC</t>
  </si>
  <si>
    <t>WS3 4EL</t>
  </si>
  <si>
    <t>2025-07-14 17:20:58 UTC</t>
  </si>
  <si>
    <t>HX6 1NJ</t>
  </si>
  <si>
    <t>2025-07-14 17:22:46 UTC</t>
  </si>
  <si>
    <t>pe28 3bw</t>
  </si>
  <si>
    <t>2025-07-14 17:22:48 UTC</t>
  </si>
  <si>
    <t>2025-07-14 17:23:12 UTC</t>
  </si>
  <si>
    <t>2025-07-14 17:26:05 UTC</t>
  </si>
  <si>
    <t>PO11PR</t>
  </si>
  <si>
    <t>2025-07-14 17:27:03 UTC</t>
  </si>
  <si>
    <t>FY3 9LX</t>
  </si>
  <si>
    <t>2025-07-14 17:28:48 UTC</t>
  </si>
  <si>
    <t>Sp119np</t>
  </si>
  <si>
    <t>2025-07-14 17:29:41 UTC</t>
  </si>
  <si>
    <t>B97 6ST</t>
  </si>
  <si>
    <t>2025-07-14 17:30:54 UTC</t>
  </si>
  <si>
    <t>L22 6QR</t>
  </si>
  <si>
    <t>2025-07-14 17:31:21 UTC</t>
  </si>
  <si>
    <t>PE14 8DF</t>
  </si>
  <si>
    <t>2025-07-14 17:31:43 UTC</t>
  </si>
  <si>
    <t>GL2 0NH</t>
  </si>
  <si>
    <t>2025-07-14 17:35:27 UTC</t>
  </si>
  <si>
    <t>ME2 3JJ</t>
  </si>
  <si>
    <t>2025-07-14 17:36:00 UTC</t>
  </si>
  <si>
    <t>SW148SR</t>
  </si>
  <si>
    <t>2025-07-14 17:36:04 UTC</t>
  </si>
  <si>
    <t>S25 2DF</t>
  </si>
  <si>
    <t>2025-07-14 17:36:24 UTC</t>
  </si>
  <si>
    <t>BN3 3PA</t>
  </si>
  <si>
    <t>2025-07-14 17:37:08 UTC</t>
  </si>
  <si>
    <t>WV4 6NP</t>
  </si>
  <si>
    <t>2025-07-14 17:38:45 UTC</t>
  </si>
  <si>
    <t>2025-07-14 18:44:14 UTC</t>
  </si>
  <si>
    <t>PE14 8BH</t>
  </si>
  <si>
    <t>2025-07-14 17:39:09 UTC</t>
  </si>
  <si>
    <t xml:space="preserve">Ln118jp </t>
  </si>
  <si>
    <t>2025-07-14 17:39:24 UTC</t>
  </si>
  <si>
    <t xml:space="preserve">OX14 5LZ </t>
  </si>
  <si>
    <t>2025-07-14 17:40:02 UTC</t>
  </si>
  <si>
    <t>WR10 1FB</t>
  </si>
  <si>
    <t>2025-07-14 17:40:25 UTC</t>
  </si>
  <si>
    <t>Co10 0ne</t>
  </si>
  <si>
    <t>2025-07-14 17:41:06 UTC</t>
  </si>
  <si>
    <t>M9 8JG</t>
  </si>
  <si>
    <t>2025-07-14 17:41:31 UTC</t>
  </si>
  <si>
    <t>2025-07-14 18:38:44 UTC</t>
  </si>
  <si>
    <t>CR06TS</t>
  </si>
  <si>
    <t>2025-07-14 17:41:52 UTC</t>
  </si>
  <si>
    <t>LE67 8NA</t>
  </si>
  <si>
    <t>2025-07-14 17:43:00 UTC</t>
  </si>
  <si>
    <t>2025-07-14 17:43:15 UTC</t>
  </si>
  <si>
    <t>CB1 2XL</t>
  </si>
  <si>
    <t>2025-07-14 17:43:57 UTC</t>
  </si>
  <si>
    <t>CB13QN</t>
  </si>
  <si>
    <t>2025-07-14 17:48:48 UTC</t>
  </si>
  <si>
    <t>NR1 2NP</t>
  </si>
  <si>
    <t>2025-07-14 17:49:19 UTC</t>
  </si>
  <si>
    <t>Bh16 5bx</t>
  </si>
  <si>
    <t>2025-07-14 17:52:35 UTC</t>
  </si>
  <si>
    <t>Se18 3st</t>
  </si>
  <si>
    <t>2025-07-14 17:52:40 UTC</t>
  </si>
  <si>
    <t>BS31 1GH</t>
  </si>
  <si>
    <t>2025-07-14 17:55:53 UTC</t>
  </si>
  <si>
    <t>WF17 8NP</t>
  </si>
  <si>
    <t>Sn55rl</t>
  </si>
  <si>
    <t>2025-07-14 17:56:37 UTC</t>
  </si>
  <si>
    <t>PO12 1BE</t>
  </si>
  <si>
    <t>2025-07-14 17:56:52 UTC</t>
  </si>
  <si>
    <t>SN12 6FR</t>
  </si>
  <si>
    <t>2025-07-14 17:57:02 UTC</t>
  </si>
  <si>
    <t>HU5 3DN</t>
  </si>
  <si>
    <t>2025-07-14 17:57:06 UTC</t>
  </si>
  <si>
    <t>RH10 7QG</t>
  </si>
  <si>
    <t>2025-07-14 17:57:07 UTC</t>
  </si>
  <si>
    <t>SL5 8LA</t>
  </si>
  <si>
    <t>2025-07-14 17:57:09 UTC</t>
  </si>
  <si>
    <t>YO23 1DU</t>
  </si>
  <si>
    <t>2025-07-14 17:58:28 UTC</t>
  </si>
  <si>
    <t>2025-07-14 17:58:29 UTC</t>
  </si>
  <si>
    <t>UB5 6XA</t>
  </si>
  <si>
    <t>2025-07-14 17:58:47 UTC</t>
  </si>
  <si>
    <t>NR29 5DG</t>
  </si>
  <si>
    <t>2025-07-14 17:59:34 UTC</t>
  </si>
  <si>
    <t>2025-07-14 18:00:05 UTC</t>
  </si>
  <si>
    <t>Ls18 4jt</t>
  </si>
  <si>
    <t>2025-07-14 18:03:05 UTC</t>
  </si>
  <si>
    <t>Ch65nu</t>
  </si>
  <si>
    <t>2025-07-14 18:04:10 UTC</t>
  </si>
  <si>
    <t>SN251WZ</t>
  </si>
  <si>
    <t>2025-07-14 18:04:13 UTC</t>
  </si>
  <si>
    <t xml:space="preserve">SW155LU </t>
  </si>
  <si>
    <t>2025-07-14 18:04:32 UTC</t>
  </si>
  <si>
    <t>2025-07-14 18:05:19 UTC</t>
  </si>
  <si>
    <t>BS9 2LX</t>
  </si>
  <si>
    <t>2025-07-14 18:06:45 UTC</t>
  </si>
  <si>
    <t>Cv472tg</t>
  </si>
  <si>
    <t>2025-07-14 18:07:17 UTC</t>
  </si>
  <si>
    <t>Al2 1ua</t>
  </si>
  <si>
    <t>2025-07-14 18:07:19 UTC</t>
  </si>
  <si>
    <t>NE39 1DJ</t>
  </si>
  <si>
    <t>2025-07-14 18:08:08 UTC</t>
  </si>
  <si>
    <t>DN14 6JN</t>
  </si>
  <si>
    <t>2025-07-14 18:09:30 UTC</t>
  </si>
  <si>
    <t>OX13 6HL</t>
  </si>
  <si>
    <t>2025-07-14 18:09:37 UTC</t>
  </si>
  <si>
    <t>HP7 9NW</t>
  </si>
  <si>
    <t>2025-07-14 18:13:02 UTC</t>
  </si>
  <si>
    <t>2025-07-14 18:13:32 UTC</t>
  </si>
  <si>
    <t>LS12 3QN</t>
  </si>
  <si>
    <t>2025-07-14 18:13:33 UTC</t>
  </si>
  <si>
    <t>DN18 5PQ</t>
  </si>
  <si>
    <t>2025-07-14 18:15:09 UTC</t>
  </si>
  <si>
    <t>BH23 2GB</t>
  </si>
  <si>
    <t>2025-07-14 18:16:07 UTC</t>
  </si>
  <si>
    <t>po64dx</t>
  </si>
  <si>
    <t>2025-07-14 18:16:59 UTC</t>
  </si>
  <si>
    <t>M28 3XS</t>
  </si>
  <si>
    <t>2025-07-14 18:17:01 UTC</t>
  </si>
  <si>
    <t>TF11</t>
  </si>
  <si>
    <t>2025-07-14 18:17:05 UTC</t>
  </si>
  <si>
    <t>LS5 3BA</t>
  </si>
  <si>
    <t>2025-07-14 18:19:18 UTC</t>
  </si>
  <si>
    <t>PO16 7LQ</t>
  </si>
  <si>
    <t>2025-07-14 18:19:29 UTC</t>
  </si>
  <si>
    <t>LL18 2PS</t>
  </si>
  <si>
    <t>2025-07-14 18:19:33 UTC</t>
  </si>
  <si>
    <t>2025-07-14 18:20:40 UTC</t>
  </si>
  <si>
    <t>Ig8 0jw</t>
  </si>
  <si>
    <t>2025-07-14 18:20:45 UTC</t>
  </si>
  <si>
    <t>TS8 9FG</t>
  </si>
  <si>
    <t>2025-07-14 18:20:57 UTC</t>
  </si>
  <si>
    <t>Wv108np</t>
  </si>
  <si>
    <t>2025-07-14 18:22:06 UTC</t>
  </si>
  <si>
    <t>PO1 3JL</t>
  </si>
  <si>
    <t>2025-07-14 18:22:45 UTC</t>
  </si>
  <si>
    <t>np167au</t>
  </si>
  <si>
    <t>2025-07-14 18:24:09 UTC</t>
  </si>
  <si>
    <t>E4 6LL</t>
  </si>
  <si>
    <t>2025-07-14 18:24:25 UTC</t>
  </si>
  <si>
    <t>RG18 0UN</t>
  </si>
  <si>
    <t>2025-07-14 18:24:47 UTC</t>
  </si>
  <si>
    <t>CT7 9eg</t>
  </si>
  <si>
    <t>2025-07-14 18:24:56 UTC</t>
  </si>
  <si>
    <t xml:space="preserve">Cv4 9eb </t>
  </si>
  <si>
    <t>2025-07-14 18:24:58 UTC</t>
  </si>
  <si>
    <t>RH18 5LT</t>
  </si>
  <si>
    <t>2025-07-14 18:26:48 UTC</t>
  </si>
  <si>
    <t>BH106LD</t>
  </si>
  <si>
    <t>2025-07-14 18:26:56 UTC</t>
  </si>
  <si>
    <t>2025-07-14 18:26:59 UTC</t>
  </si>
  <si>
    <t>SL3 9QB</t>
  </si>
  <si>
    <t>2025-07-14 18:28:03 UTC</t>
  </si>
  <si>
    <t>2025-07-14 18:28:26 UTC</t>
  </si>
  <si>
    <t>LE12 7XB</t>
  </si>
  <si>
    <t>2025-07-14 18:30:09 UTC</t>
  </si>
  <si>
    <t>2025-07-14 18:30:23 UTC</t>
  </si>
  <si>
    <t>Pe10 9rz</t>
  </si>
  <si>
    <t>2025-07-14 18:31:24 UTC</t>
  </si>
  <si>
    <t>en6 1jr</t>
  </si>
  <si>
    <t>2025-07-14 18:32:05 UTC</t>
  </si>
  <si>
    <t>LS19 6EL</t>
  </si>
  <si>
    <t>2025-07-14 18:32:15 UTC</t>
  </si>
  <si>
    <t>Ub25rq</t>
  </si>
  <si>
    <t>2025-07-14 18:32:55 UTC</t>
  </si>
  <si>
    <t>N120jp</t>
  </si>
  <si>
    <t>2025-07-14 18:33:53 UTC</t>
  </si>
  <si>
    <t>2025-07-14 18:36:23 UTC</t>
  </si>
  <si>
    <t>N22 8rd</t>
  </si>
  <si>
    <t>2025-07-14 18:36:30 UTC</t>
  </si>
  <si>
    <t>E10 5DL</t>
  </si>
  <si>
    <t>2025-07-14 18:37:20 UTC</t>
  </si>
  <si>
    <t>ST6 7AD</t>
  </si>
  <si>
    <t>2025-07-14 18:39:50 UTC</t>
  </si>
  <si>
    <t>Ws41sw</t>
  </si>
  <si>
    <t>DA11 8HA</t>
  </si>
  <si>
    <t>2025-07-14 18:41:14 UTC</t>
  </si>
  <si>
    <t>PR9 8NW</t>
  </si>
  <si>
    <t>2025-07-14 18:41:27 UTC</t>
  </si>
  <si>
    <t xml:space="preserve">CR4 1BH </t>
  </si>
  <si>
    <t>2025-07-14 18:41:53 UTC</t>
  </si>
  <si>
    <t>2025-07-14 18:42:52 UTC</t>
  </si>
  <si>
    <t>CW72GJ</t>
  </si>
  <si>
    <t>2025-07-14 18:45:51 UTC</t>
  </si>
  <si>
    <t>NG10 4AT</t>
  </si>
  <si>
    <t>2025-07-14 18:45:56 UTC</t>
  </si>
  <si>
    <t>2025-07-14 18:46:20 UTC</t>
  </si>
  <si>
    <t>UB32FS</t>
  </si>
  <si>
    <t>2025-07-14 18:46:38 UTC</t>
  </si>
  <si>
    <t>NP20 3HT</t>
  </si>
  <si>
    <t>2025-07-14 18:46:52 UTC</t>
  </si>
  <si>
    <t>SE11 6AZ</t>
  </si>
  <si>
    <t>2025-07-14 18:47:38 UTC</t>
  </si>
  <si>
    <t>2025-07-14 18:48:25 UTC</t>
  </si>
  <si>
    <t>Wr102sa</t>
  </si>
  <si>
    <t>2025-07-14 18:49:20 UTC</t>
  </si>
  <si>
    <t>OL6 6PH</t>
  </si>
  <si>
    <t>2025-07-14 18:49:56 UTC</t>
  </si>
  <si>
    <t>2025-07-14 18:50:03 UTC</t>
  </si>
  <si>
    <t>IP24 2LJ</t>
  </si>
  <si>
    <t>2025-07-14 18:50:51 UTC</t>
  </si>
  <si>
    <t xml:space="preserve"> BR1 3QP</t>
  </si>
  <si>
    <t>2025-07-14 18:51:16 UTC</t>
  </si>
  <si>
    <t>2025-07-14 18:51:23 UTC</t>
  </si>
  <si>
    <t>G20 8JL</t>
  </si>
  <si>
    <t>2025-07-14 18:51:51 UTC</t>
  </si>
  <si>
    <t>AL4 8QJ</t>
  </si>
  <si>
    <t>2025-07-14 18:52:03 UTC</t>
  </si>
  <si>
    <t>Bh7 6QQ</t>
  </si>
  <si>
    <t>2025-07-14 18:52:47 UTC</t>
  </si>
  <si>
    <t>CB12PY</t>
  </si>
  <si>
    <t>2025-07-14 18:52:52 UTC</t>
  </si>
  <si>
    <t>BN21 3ga</t>
  </si>
  <si>
    <t>2025-07-14 18:53:48 UTC</t>
  </si>
  <si>
    <t>PO1 3bz</t>
  </si>
  <si>
    <t>2025-07-14 18:54:25 UTC</t>
  </si>
  <si>
    <t>SO52 9NB</t>
  </si>
  <si>
    <t>2025-07-14 18:54:31 UTC</t>
  </si>
  <si>
    <t>rm188pb</t>
  </si>
  <si>
    <t>2025-07-14 18:55:21 UTC</t>
  </si>
  <si>
    <t>WS4 1AP</t>
  </si>
  <si>
    <t>2025-07-14 18:55:39 UTC</t>
  </si>
  <si>
    <t>2025-07-14 19:43:12 UTC</t>
  </si>
  <si>
    <t>CW9 8GE</t>
  </si>
  <si>
    <t>2025-07-14 18:55:43 UTC</t>
  </si>
  <si>
    <t>B43 7UG</t>
  </si>
  <si>
    <t>2025-07-14 18:57:10 UTC</t>
  </si>
  <si>
    <t>Rg457lg</t>
  </si>
  <si>
    <t>2025-07-14 18:57:27 UTC</t>
  </si>
  <si>
    <t>2025-07-14 18:57:51 UTC</t>
  </si>
  <si>
    <t>Ip60qy</t>
  </si>
  <si>
    <t>2025-07-14 18:58:41 UTC</t>
  </si>
  <si>
    <t>2025-07-14 18:59:02 UTC</t>
  </si>
  <si>
    <t>2025-07-14 18:59:34 UTC</t>
  </si>
  <si>
    <t>Ne231an</t>
  </si>
  <si>
    <t>2025-07-14 18:59:41 UTC</t>
  </si>
  <si>
    <t>2025-07-16 05:26:28 UTC</t>
  </si>
  <si>
    <t>2025-07-14 19:00:47 UTC</t>
  </si>
  <si>
    <t>2025-07-14 19:01:02 UTC</t>
  </si>
  <si>
    <t xml:space="preserve">PO10 8GF </t>
  </si>
  <si>
    <t>2025-07-14 19:01:10 UTC</t>
  </si>
  <si>
    <t>KT2 6HF</t>
  </si>
  <si>
    <t>2025-07-14 19:02:28 UTC</t>
  </si>
  <si>
    <t>NN6 9AQ</t>
  </si>
  <si>
    <t>2025-07-14 19:03:02 UTC</t>
  </si>
  <si>
    <t>2025-07-15 18:23:15 UTC</t>
  </si>
  <si>
    <t>2025-07-14 19:03:40 UTC</t>
  </si>
  <si>
    <t>CH64 5su</t>
  </si>
  <si>
    <t>2025-07-14 19:03:49 UTC</t>
  </si>
  <si>
    <t xml:space="preserve">Nn6 9aq </t>
  </si>
  <si>
    <t>2025-07-14 19:03:59 UTC</t>
  </si>
  <si>
    <t>2025-07-16 18:33:15 UTC</t>
  </si>
  <si>
    <t>Hu12 9rj</t>
  </si>
  <si>
    <t>2025-07-14 19:06:44 UTC</t>
  </si>
  <si>
    <t>2025-07-14 19:08:51 UTC</t>
  </si>
  <si>
    <t>SK10 4RA</t>
  </si>
  <si>
    <t>2025-07-14 19:09:46 UTC</t>
  </si>
  <si>
    <t xml:space="preserve">BN159DQ </t>
  </si>
  <si>
    <t>2025-07-14 19:10:11 UTC</t>
  </si>
  <si>
    <t>So32 2fq</t>
  </si>
  <si>
    <t>2025-07-14 19:10:20 UTC</t>
  </si>
  <si>
    <t>N22 8hs</t>
  </si>
  <si>
    <t>2025-07-14 19:12:16 UTC</t>
  </si>
  <si>
    <t xml:space="preserve">MK42 6EF </t>
  </si>
  <si>
    <t>2025-07-14 19:14:02 UTC</t>
  </si>
  <si>
    <t>B67 6ht</t>
  </si>
  <si>
    <t>2025-07-14 19:17:19 UTC</t>
  </si>
  <si>
    <t>Sw156lu</t>
  </si>
  <si>
    <t>2025-07-14 19:18:19 UTC</t>
  </si>
  <si>
    <t>Se264ej</t>
  </si>
  <si>
    <t>2025-07-14 19:20:42 UTC</t>
  </si>
  <si>
    <t>LS5 3HE</t>
  </si>
  <si>
    <t>2025-07-14 19:22:25 UTC</t>
  </si>
  <si>
    <t>SW2 4NG</t>
  </si>
  <si>
    <t>2025-07-14 19:22:57 UTC</t>
  </si>
  <si>
    <t>2025-07-14 19:24:09 UTC</t>
  </si>
  <si>
    <t xml:space="preserve">Cm11 2tf </t>
  </si>
  <si>
    <t>2025-07-14 19:25:36 UTC</t>
  </si>
  <si>
    <t>PL3 6HB</t>
  </si>
  <si>
    <t>2025-07-14 19:26:17 UTC</t>
  </si>
  <si>
    <t>Bl12xs</t>
  </si>
  <si>
    <t>2025-07-14 19:27:34 UTC</t>
  </si>
  <si>
    <t>LU2 GIT</t>
  </si>
  <si>
    <t>2025-07-14 19:27:55 UTC</t>
  </si>
  <si>
    <t>Dt1 2fb</t>
  </si>
  <si>
    <t>2025-07-14 19:29:30 UTC</t>
  </si>
  <si>
    <t>BS34 5PW</t>
  </si>
  <si>
    <t>2025-07-14 19:30:28 UTC</t>
  </si>
  <si>
    <t>OX11 0JN</t>
  </si>
  <si>
    <t>2025-07-14 19:30:36 UTC</t>
  </si>
  <si>
    <t>dn41 7rs</t>
  </si>
  <si>
    <t>2025-07-14 19:31:31 UTC</t>
  </si>
  <si>
    <t>CM2 6wt</t>
  </si>
  <si>
    <t>2025-07-14 19:32:10 UTC</t>
  </si>
  <si>
    <t>Ss177qf</t>
  </si>
  <si>
    <t>2025-07-14 19:32:38 UTC</t>
  </si>
  <si>
    <t>B76 1BW</t>
  </si>
  <si>
    <t>2025-07-14 19:32:41 UTC</t>
  </si>
  <si>
    <t>ME15 7TN</t>
  </si>
  <si>
    <t>2025-07-14 19:32:58 UTC</t>
  </si>
  <si>
    <t xml:space="preserve">Da1 4ps </t>
  </si>
  <si>
    <t>2025-07-14 19:34:57 UTC</t>
  </si>
  <si>
    <t>Ky26lb</t>
  </si>
  <si>
    <t>2025-07-14 19:35:55 UTC</t>
  </si>
  <si>
    <t>2025-07-14 19:36:16 UTC</t>
  </si>
  <si>
    <t>SE13 6TH</t>
  </si>
  <si>
    <t>2025-07-14 19:36:39 UTC</t>
  </si>
  <si>
    <t>SE3 0PD</t>
  </si>
  <si>
    <t>2025-07-14 19:37:07 UTC</t>
  </si>
  <si>
    <t>TS8 9XW</t>
  </si>
  <si>
    <t>2025-07-14 19:37:58 UTC</t>
  </si>
  <si>
    <t>B93 9PQ</t>
  </si>
  <si>
    <t>2025-07-14 19:38:30 UTC</t>
  </si>
  <si>
    <t>OX14 1DJ</t>
  </si>
  <si>
    <t>2025-07-14 19:39:03 UTC</t>
  </si>
  <si>
    <t>BD108wq</t>
  </si>
  <si>
    <t>2025-07-14 19:41:01 UTC</t>
  </si>
  <si>
    <t>SE13 5LX</t>
  </si>
  <si>
    <t>2025-07-14 19:41:43 UTC</t>
  </si>
  <si>
    <t>HA4 0TH</t>
  </si>
  <si>
    <t>2025-07-14 19:44:21 UTC</t>
  </si>
  <si>
    <t>PO13 9ld</t>
  </si>
  <si>
    <t>2025-07-14 19:45:44 UTC</t>
  </si>
  <si>
    <t>HU10 7ER</t>
  </si>
  <si>
    <t>2025-07-14 19:46:32 UTC</t>
  </si>
  <si>
    <t>LA62FQ</t>
  </si>
  <si>
    <t>2025-07-14 19:47:14 UTC</t>
  </si>
  <si>
    <t>Da1  4rp</t>
  </si>
  <si>
    <t>2025-07-14 19:48:42 UTC</t>
  </si>
  <si>
    <t>Sk83rw</t>
  </si>
  <si>
    <t>2025-07-14 19:48:47 UTC</t>
  </si>
  <si>
    <t>CO6 1YP</t>
  </si>
  <si>
    <t>2025-07-14 19:49:42 UTC</t>
  </si>
  <si>
    <t xml:space="preserve">Ls42qw </t>
  </si>
  <si>
    <t>2025-07-14 19:49:53 UTC</t>
  </si>
  <si>
    <t>Co15 1ng</t>
  </si>
  <si>
    <t>2025-07-14 19:50:00 UTC</t>
  </si>
  <si>
    <t>E17 4HR</t>
  </si>
  <si>
    <t>2025-07-14 19:50:38 UTC</t>
  </si>
  <si>
    <t>TR165DP</t>
  </si>
  <si>
    <t>2025-07-14 19:50:47 UTC</t>
  </si>
  <si>
    <t>Dt51ex</t>
  </si>
  <si>
    <t>2025-07-14 19:50:52 UTC</t>
  </si>
  <si>
    <t>2025-07-14 19:54:09 UTC</t>
  </si>
  <si>
    <t>BR3 1UD</t>
  </si>
  <si>
    <t>2025-07-14 19:54:13 UTC</t>
  </si>
  <si>
    <t>BH10 6JH</t>
  </si>
  <si>
    <t>2025-07-14 19:56:12 UTC</t>
  </si>
  <si>
    <t>2025-07-14 19:56:42 UTC</t>
  </si>
  <si>
    <t>RM9 6DL</t>
  </si>
  <si>
    <t>2025-07-14 19:58:35 UTC</t>
  </si>
  <si>
    <t>RH20 4AN</t>
  </si>
  <si>
    <t>2025-07-14 19:58:44 UTC</t>
  </si>
  <si>
    <t>NG104AD</t>
  </si>
  <si>
    <t>2025-07-14 20:01:08 UTC</t>
  </si>
  <si>
    <t>OX10 9AH</t>
  </si>
  <si>
    <t>2025-07-14 20:02:01 UTC</t>
  </si>
  <si>
    <t>2025-07-14 20:02:17 UTC</t>
  </si>
  <si>
    <t>Nn3 3af</t>
  </si>
  <si>
    <t>2025-07-14 20:02:37 UTC</t>
  </si>
  <si>
    <t>DT5 2AT</t>
  </si>
  <si>
    <t>2025-07-14 20:02:40 UTC</t>
  </si>
  <si>
    <t>ST20JS</t>
  </si>
  <si>
    <t>2025-07-14 20:03:28 UTC</t>
  </si>
  <si>
    <t>SM6 8BJ</t>
  </si>
  <si>
    <t>2025-07-14 20:03:41 UTC</t>
  </si>
  <si>
    <t>TN257NA</t>
  </si>
  <si>
    <t>2025-07-14 20:04:22 UTC</t>
  </si>
  <si>
    <t>2025-07-14 20:04:54 UTC</t>
  </si>
  <si>
    <t>OL6 8RD</t>
  </si>
  <si>
    <t>2025-07-14 20:05:32 UTC</t>
  </si>
  <si>
    <t>2025-07-15 20:04:51 UTC</t>
  </si>
  <si>
    <t>PO197HQ</t>
  </si>
  <si>
    <t>2025-07-14 20:05:39 UTC</t>
  </si>
  <si>
    <t xml:space="preserve">Cv116jh </t>
  </si>
  <si>
    <t>2025-07-14 20:07:13 UTC</t>
  </si>
  <si>
    <t>2025-07-14 20:08:11 UTC</t>
  </si>
  <si>
    <t>Bn412jb</t>
  </si>
  <si>
    <t>2025-07-14 20:09:56 UTC</t>
  </si>
  <si>
    <t>2025-07-14 20:10:37 UTC</t>
  </si>
  <si>
    <t>Cv116zb</t>
  </si>
  <si>
    <t>2025-07-14 20:11:34 UTC</t>
  </si>
  <si>
    <t>2025-07-14 20:12:04 UTC</t>
  </si>
  <si>
    <t>N20 8DG</t>
  </si>
  <si>
    <t>2025-07-14 20:15:24 UTC</t>
  </si>
  <si>
    <t>PE14 8AU</t>
  </si>
  <si>
    <t>2025-07-14 20:15:41 UTC</t>
  </si>
  <si>
    <t>CF14 6AB</t>
  </si>
  <si>
    <t>2025-07-14 20:18:03 UTC</t>
  </si>
  <si>
    <t>DA7 4DD</t>
  </si>
  <si>
    <t>2025-07-14 20:18:14 UTC</t>
  </si>
  <si>
    <t>RM14 3AL</t>
  </si>
  <si>
    <t>2025-07-14 20:20:36 UTC</t>
  </si>
  <si>
    <t>CO15 3DW</t>
  </si>
  <si>
    <t>2025-07-14 20:21:59 UTC</t>
  </si>
  <si>
    <t>SS4 1UH</t>
  </si>
  <si>
    <t>2025-07-14 20:22:31 UTC</t>
  </si>
  <si>
    <t xml:space="preserve">Sl15jp </t>
  </si>
  <si>
    <t>2025-07-14 20:24:06 UTC</t>
  </si>
  <si>
    <t>RM11 2TH</t>
  </si>
  <si>
    <t>2025-07-14 20:24:20 UTC</t>
  </si>
  <si>
    <t>SW19 1FW</t>
  </si>
  <si>
    <t>2025-07-14 20:25:06 UTC</t>
  </si>
  <si>
    <t>PO1 3BL</t>
  </si>
  <si>
    <t>2025-07-14 20:25:50 UTC</t>
  </si>
  <si>
    <t>TW5 0HP</t>
  </si>
  <si>
    <t>2025-07-14 20:26:19 UTC</t>
  </si>
  <si>
    <t>WV13 2PW</t>
  </si>
  <si>
    <t>2025-07-14 20:28:36 UTC</t>
  </si>
  <si>
    <t>TN15 0SH</t>
  </si>
  <si>
    <t>2025-07-14 20:31:28 UTC</t>
  </si>
  <si>
    <t>DT1 2DW</t>
  </si>
  <si>
    <t>2025-07-14 20:33:18 UTC</t>
  </si>
  <si>
    <t>OX14 5DX</t>
  </si>
  <si>
    <t>2025-07-14 20:34:00 UTC</t>
  </si>
  <si>
    <t xml:space="preserve">PO6 3SP </t>
  </si>
  <si>
    <t>2025-07-14 20:34:39 UTC</t>
  </si>
  <si>
    <t>RM15 4EF</t>
  </si>
  <si>
    <t>2025-07-14 20:37:13 UTC</t>
  </si>
  <si>
    <t>Wf4 1ed</t>
  </si>
  <si>
    <t>2025-07-14 20:39:38 UTC</t>
  </si>
  <si>
    <t>UB4 0RL</t>
  </si>
  <si>
    <t>2025-07-14 20:41:24 UTC</t>
  </si>
  <si>
    <t>2025-07-14 20:41:59 UTC</t>
  </si>
  <si>
    <t>Le23aj</t>
  </si>
  <si>
    <t>2025-07-14 20:42:06 UTC</t>
  </si>
  <si>
    <t>NW53LW</t>
  </si>
  <si>
    <t>2025-07-14 20:43:06 UTC</t>
  </si>
  <si>
    <t>CM14 4UN</t>
  </si>
  <si>
    <t>2025-07-14 20:45:07 UTC</t>
  </si>
  <si>
    <t>WA5 1HY</t>
  </si>
  <si>
    <t>2025-07-14 20:45:23 UTC</t>
  </si>
  <si>
    <t>Cf158gl</t>
  </si>
  <si>
    <t>2025-07-14 20:45:26 UTC</t>
  </si>
  <si>
    <t>RG24 9BZ</t>
  </si>
  <si>
    <t>2025-07-14 20:51:51 UTC</t>
  </si>
  <si>
    <t>DA11 8HR</t>
  </si>
  <si>
    <t>2025-07-14 20:52:21 UTC</t>
  </si>
  <si>
    <t>2025-07-14 20:54:37 UTC</t>
  </si>
  <si>
    <t>Sm6 8ah</t>
  </si>
  <si>
    <t>2025-07-14 20:52:54 UTC</t>
  </si>
  <si>
    <t>SE19 2NS</t>
  </si>
  <si>
    <t>2025-07-14 20:53:37 UTC</t>
  </si>
  <si>
    <t>CH62 9BS</t>
  </si>
  <si>
    <t>2025-07-14 20:55:03 UTC</t>
  </si>
  <si>
    <t>Nw52ab</t>
  </si>
  <si>
    <t>2025-07-14 20:58:07 UTC</t>
  </si>
  <si>
    <t>B775LH</t>
  </si>
  <si>
    <t>2025-07-14 20:58:14 UTC</t>
  </si>
  <si>
    <t>PL31 2PW</t>
  </si>
  <si>
    <t>2025-07-14 20:59:44 UTC</t>
  </si>
  <si>
    <t>ls178xq</t>
  </si>
  <si>
    <t>2025-07-14 21:08:01 UTC</t>
  </si>
  <si>
    <t>M26 4SA</t>
  </si>
  <si>
    <t>2025-07-14 21:11:24 UTC</t>
  </si>
  <si>
    <t>W4 3QU</t>
  </si>
  <si>
    <t>2025-07-14 21:13:10 UTC</t>
  </si>
  <si>
    <t>RH12 3BY</t>
  </si>
  <si>
    <t>2025-07-14 21:13:12 UTC</t>
  </si>
  <si>
    <t>BL6 5BA</t>
  </si>
  <si>
    <t>2025-07-14 21:14:06 UTC</t>
  </si>
  <si>
    <t>CO3 3NS</t>
  </si>
  <si>
    <t>2025-07-14 21:15:27 UTC</t>
  </si>
  <si>
    <t>NN7 1LF</t>
  </si>
  <si>
    <t>2025-07-14 21:26:32 UTC</t>
  </si>
  <si>
    <t>TS214EZ</t>
  </si>
  <si>
    <t>2025-07-14 21:28:02 UTC</t>
  </si>
  <si>
    <t>KT34PW</t>
  </si>
  <si>
    <t>2025-07-14 21:31:55 UTC</t>
  </si>
  <si>
    <t xml:space="preserve">PE14 8AY </t>
  </si>
  <si>
    <t>2025-07-14 21:32:29 UTC</t>
  </si>
  <si>
    <t>Hg4 2ed</t>
  </si>
  <si>
    <t>2025-07-14 21:34:25 UTC</t>
  </si>
  <si>
    <t>2025-07-14 21:35:58 UTC</t>
  </si>
  <si>
    <t>Np131ar</t>
  </si>
  <si>
    <t>2025-07-14 21:36:25 UTC</t>
  </si>
  <si>
    <t>Hx14jl</t>
  </si>
  <si>
    <t>2025-07-14 21:37:06 UTC</t>
  </si>
  <si>
    <t>2025-07-14 21:40:03 UTC</t>
  </si>
  <si>
    <t>BH9 1LG</t>
  </si>
  <si>
    <t>2025-07-14 21:43:55 UTC</t>
  </si>
  <si>
    <t>NP7 6HW</t>
  </si>
  <si>
    <t>2025-07-14 21:43:58 UTC</t>
  </si>
  <si>
    <t>DA10 1AF</t>
  </si>
  <si>
    <t>2025-07-14 21:44:05 UTC</t>
  </si>
  <si>
    <t>2025-07-14 21:46:34 UTC</t>
  </si>
  <si>
    <t xml:space="preserve">DN34 5JB </t>
  </si>
  <si>
    <t>2025-07-14 21:48:33 UTC</t>
  </si>
  <si>
    <t>WD25 0ED</t>
  </si>
  <si>
    <t>2025-07-14 21:54:14 UTC</t>
  </si>
  <si>
    <t>2025-07-14 21:54:56 UTC</t>
  </si>
  <si>
    <t>S43 4GL</t>
  </si>
  <si>
    <t>2025-07-14 21:55:11 UTC</t>
  </si>
  <si>
    <t>2025-07-14 22:00:23 UTC</t>
  </si>
  <si>
    <t>2025-07-14 22:22:50 UTC</t>
  </si>
  <si>
    <t>S8 9DG</t>
  </si>
  <si>
    <t>2025-07-14 22:10:59 UTC</t>
  </si>
  <si>
    <t>DE6 5GX</t>
  </si>
  <si>
    <t>2025-07-14 22:33:00 UTC</t>
  </si>
  <si>
    <t>EX32 9DX</t>
  </si>
  <si>
    <t>2025-07-14 22:53:58 UTC</t>
  </si>
  <si>
    <t>B42 2bx</t>
  </si>
  <si>
    <t>2025-07-14 22:59:18 UTC</t>
  </si>
  <si>
    <t xml:space="preserve">Cv6 5ja </t>
  </si>
  <si>
    <t>2025-07-14 23:46:05 UTC</t>
  </si>
  <si>
    <t>TN1 2QJ</t>
  </si>
  <si>
    <t>2025-07-14 23:54:46 UTC</t>
  </si>
  <si>
    <t>b987wa</t>
  </si>
  <si>
    <t>2025-07-14 23:56:30 UTC</t>
  </si>
  <si>
    <t>Cr42lg</t>
  </si>
  <si>
    <t>2025-07-15 01:00:09 UTC</t>
  </si>
  <si>
    <t>Lu72qz</t>
  </si>
  <si>
    <t>2025-07-15 01:24:55 UTC</t>
  </si>
  <si>
    <t>YO104JJ</t>
  </si>
  <si>
    <t>2025-07-15 05:39:47 UTC</t>
  </si>
  <si>
    <t xml:space="preserve">CF37 2EQ </t>
  </si>
  <si>
    <t>2025-07-15 05:44:36 UTC</t>
  </si>
  <si>
    <t>MK184JD</t>
  </si>
  <si>
    <t>2025-07-15 05:49:43 UTC</t>
  </si>
  <si>
    <t>SS5 4FN</t>
  </si>
  <si>
    <t>2025-07-15 05:52:02 UTC</t>
  </si>
  <si>
    <t>tn23 3hr</t>
  </si>
  <si>
    <t>2025-07-15 05:54:12 UTC</t>
  </si>
  <si>
    <t>CF37 2EQ</t>
  </si>
  <si>
    <t>2025-07-15 05:57:25 UTC</t>
  </si>
  <si>
    <t>Ch45 4rf</t>
  </si>
  <si>
    <t>2025-07-15 05:59:42 UTC</t>
  </si>
  <si>
    <t>2025-07-15 06:00:17 UTC</t>
  </si>
  <si>
    <t>2025-07-15 06:00:55 UTC</t>
  </si>
  <si>
    <t>SY23 1SS</t>
  </si>
  <si>
    <t>2025-07-15 06:03:42 UTC</t>
  </si>
  <si>
    <t>SE6 4NL</t>
  </si>
  <si>
    <t>DA11 0EH</t>
  </si>
  <si>
    <t>2025-07-15 06:07:33 UTC</t>
  </si>
  <si>
    <t xml:space="preserve">OL9 6RW </t>
  </si>
  <si>
    <t>2025-07-15 06:08:20 UTC</t>
  </si>
  <si>
    <t>Bs419fg</t>
  </si>
  <si>
    <t>2025-07-15 06:10:34 UTC</t>
  </si>
  <si>
    <t>2025-07-15 06:10:46 UTC</t>
  </si>
  <si>
    <t xml:space="preserve">BS16 5EX </t>
  </si>
  <si>
    <t>2025-07-15 06:11:37 UTC</t>
  </si>
  <si>
    <t>NN8 1FF</t>
  </si>
  <si>
    <t>2025-07-15 06:13:30 UTC</t>
  </si>
  <si>
    <t>PR8 6NJ</t>
  </si>
  <si>
    <t>2025-07-15 06:20:09 UTC</t>
  </si>
  <si>
    <t>CT15 4ED</t>
  </si>
  <si>
    <t>2025-07-15 06:22:08 UTC</t>
  </si>
  <si>
    <t>2025-07-15 06:22:53 UTC</t>
  </si>
  <si>
    <t>M28 3DD</t>
  </si>
  <si>
    <t>2025-07-15 06:24:17 UTC</t>
  </si>
  <si>
    <t>2025-07-15 06:25:22 UTC</t>
  </si>
  <si>
    <t>BN24 5GN</t>
  </si>
  <si>
    <t>2025-07-15 06:26:36 UTC</t>
  </si>
  <si>
    <t>TN19 7AD</t>
  </si>
  <si>
    <t>2025-07-15 06:28:03 UTC</t>
  </si>
  <si>
    <t>2025-07-15 06:28:16 UTC</t>
  </si>
  <si>
    <t>Da5 3eg</t>
  </si>
  <si>
    <t>2025-07-15 06:32:43 UTC</t>
  </si>
  <si>
    <t>N22 7SH</t>
  </si>
  <si>
    <t>2025-07-15 06:36:00 UTC</t>
  </si>
  <si>
    <t>CM1 6TX</t>
  </si>
  <si>
    <t>2025-07-15 06:36:15 UTC</t>
  </si>
  <si>
    <t>2025-07-15 06:40:52 UTC</t>
  </si>
  <si>
    <t>Ch627fg</t>
  </si>
  <si>
    <t>2025-07-15 06:44:06 UTC</t>
  </si>
  <si>
    <t>2025-07-15 06:48:35 UTC</t>
  </si>
  <si>
    <t>2025-07-15 06:49:57 UTC</t>
  </si>
  <si>
    <t>Sg5 2qt</t>
  </si>
  <si>
    <t>2025-07-15 06:51:43 UTC</t>
  </si>
  <si>
    <t xml:space="preserve">Nr10 5na </t>
  </si>
  <si>
    <t>2025-07-15 06:56:18 UTC</t>
  </si>
  <si>
    <t>Dn379bd</t>
  </si>
  <si>
    <t>2025-07-15 06:58:33 UTC</t>
  </si>
  <si>
    <t>TN23 3FJ</t>
  </si>
  <si>
    <t>2025-07-15 07:03:57 UTC</t>
  </si>
  <si>
    <t>2025-07-15 07:07:16 UTC</t>
  </si>
  <si>
    <t>da2 7lf</t>
  </si>
  <si>
    <t>2025-07-15 07:08:10 UTC</t>
  </si>
  <si>
    <t>2025-07-15 07:10:50 UTC</t>
  </si>
  <si>
    <t>BL22SZ</t>
  </si>
  <si>
    <t>2025-07-15 07:14:22 UTC</t>
  </si>
  <si>
    <t xml:space="preserve">RM1 4BZ </t>
  </si>
  <si>
    <t>2025-07-15 07:14:26 UTC</t>
  </si>
  <si>
    <t xml:space="preserve">TS21 4EQ </t>
  </si>
  <si>
    <t>2025-07-15 07:16:17 UTC</t>
  </si>
  <si>
    <t>EH6 5AX</t>
  </si>
  <si>
    <t>2025-07-15 07:20:50 UTC</t>
  </si>
  <si>
    <t>KT14 6PR</t>
  </si>
  <si>
    <t>2025-07-15 07:22:04 UTC</t>
  </si>
  <si>
    <t>2025-07-15 07:25:48 UTC</t>
  </si>
  <si>
    <t>PO10 8GD</t>
  </si>
  <si>
    <t>2025-07-15 07:28:34 UTC</t>
  </si>
  <si>
    <t>TN2 3PX</t>
  </si>
  <si>
    <t>2025-07-15 07:31:21 UTC</t>
  </si>
  <si>
    <t>ox16 3wp</t>
  </si>
  <si>
    <t>2025-07-15 07:32:07 UTC</t>
  </si>
  <si>
    <t>BA2 8BD</t>
  </si>
  <si>
    <t>2025-07-15 07:32:19 UTC</t>
  </si>
  <si>
    <t>Br76nq</t>
  </si>
  <si>
    <t>2025-07-15 07:35:02 UTC</t>
  </si>
  <si>
    <t>CM3 3EY</t>
  </si>
  <si>
    <t>2025-07-15 07:38:55 UTC</t>
  </si>
  <si>
    <t>2025-07-15 07:41:18 UTC</t>
  </si>
  <si>
    <t>B31 1NU</t>
  </si>
  <si>
    <t>2025-07-15 07:50:38 UTC</t>
  </si>
  <si>
    <t>2025-07-15 07:53:44 UTC</t>
  </si>
  <si>
    <t>2025-07-15 07:54:46 UTC</t>
  </si>
  <si>
    <t>Sp84ls</t>
  </si>
  <si>
    <t>2025-07-15 07:55:06 UTC</t>
  </si>
  <si>
    <t>Tn38 0pa</t>
  </si>
  <si>
    <t>2025-07-15 08:02:16 UTC</t>
  </si>
  <si>
    <t>B757nj</t>
  </si>
  <si>
    <t>2025-07-15 08:02:20 UTC</t>
  </si>
  <si>
    <t>2025-07-15 08:06:16 UTC</t>
  </si>
  <si>
    <t>MK42 9AG</t>
  </si>
  <si>
    <t>2025-07-15 08:06:42 UTC</t>
  </si>
  <si>
    <t>Rg20eu</t>
  </si>
  <si>
    <t>2025-07-15 08:09:02 UTC</t>
  </si>
  <si>
    <t>2025-07-15 08:11:34 UTC</t>
  </si>
  <si>
    <t>TN235LW</t>
  </si>
  <si>
    <t>2025-07-15 08:12:09 UTC</t>
  </si>
  <si>
    <t>2025-07-15 08:20:28 UTC</t>
  </si>
  <si>
    <t>2025-07-15 08:12:57 UTC</t>
  </si>
  <si>
    <t>2025-07-15 08:13:52 UTC</t>
  </si>
  <si>
    <t>2025-07-15 08:21:39 UTC</t>
  </si>
  <si>
    <t>Tn299bh</t>
  </si>
  <si>
    <t>2025-07-15 08:13:57 UTC</t>
  </si>
  <si>
    <t>wv69pa</t>
  </si>
  <si>
    <t>2025-07-15 08:15:48 UTC</t>
  </si>
  <si>
    <t>KT19 9SN</t>
  </si>
  <si>
    <t>2025-07-15 08:16:41 UTC</t>
  </si>
  <si>
    <t>2025-07-15 08:20:25 UTC</t>
  </si>
  <si>
    <t>LL12 8ES</t>
  </si>
  <si>
    <t>2025-07-15 08:24:15 UTC</t>
  </si>
  <si>
    <t xml:space="preserve">CM145HN </t>
  </si>
  <si>
    <t>2025-07-15 08:31:54 UTC</t>
  </si>
  <si>
    <t>2025-07-15 08:32:25 UTC</t>
  </si>
  <si>
    <t>PO2 8PJ</t>
  </si>
  <si>
    <t>2025-07-15 08:36:52 UTC</t>
  </si>
  <si>
    <t>GL52 2DN</t>
  </si>
  <si>
    <t>2025-07-15 08:39:11 UTC</t>
  </si>
  <si>
    <t xml:space="preserve">CH43 0TR </t>
  </si>
  <si>
    <t>2025-07-15 08:40:21 UTC</t>
  </si>
  <si>
    <t>Bh10 7hy</t>
  </si>
  <si>
    <t>2025-07-15 08:41:52 UTC</t>
  </si>
  <si>
    <t>GL53 9JL</t>
  </si>
  <si>
    <t>2025-07-15 08:42:07 UTC</t>
  </si>
  <si>
    <t>DL14AW</t>
  </si>
  <si>
    <t>2025-07-15 08:42:34 UTC</t>
  </si>
  <si>
    <t>GL6 8HS</t>
  </si>
  <si>
    <t>2025-07-15 08:43:04 UTC</t>
  </si>
  <si>
    <t>sy11 1jg</t>
  </si>
  <si>
    <t>2025-07-15 08:44:08 UTC</t>
  </si>
  <si>
    <t>RG12 0TW</t>
  </si>
  <si>
    <t>2025-07-15 08:46:03 UTC</t>
  </si>
  <si>
    <t>E6 1bq</t>
  </si>
  <si>
    <t>2025-07-15 08:46:35 UTC</t>
  </si>
  <si>
    <t>2025-07-15 08:52:05 UTC</t>
  </si>
  <si>
    <t>LL31 9AN</t>
  </si>
  <si>
    <t>2025-07-15 08:55:16 UTC</t>
  </si>
  <si>
    <t>S26 7ab</t>
  </si>
  <si>
    <t>2025-07-15 09:03:47 UTC</t>
  </si>
  <si>
    <t>LL31 9EN</t>
  </si>
  <si>
    <t>2025-07-15 09:05:28 UTC</t>
  </si>
  <si>
    <t>ls98pn</t>
  </si>
  <si>
    <t>2025-07-15 09:11:04 UTC</t>
  </si>
  <si>
    <t>LS12 5DX</t>
  </si>
  <si>
    <t>2025-07-15 09:13:39 UTC</t>
  </si>
  <si>
    <t>TN210HB</t>
  </si>
  <si>
    <t>2025-07-15 09:19:03 UTC</t>
  </si>
  <si>
    <t>B64 6HT</t>
  </si>
  <si>
    <t>2025-07-15 09:19:29 UTC</t>
  </si>
  <si>
    <t>CA7 1EX</t>
  </si>
  <si>
    <t>2025-07-15 09:19:35 UTC</t>
  </si>
  <si>
    <t>2025-07-15 09:20:05 UTC</t>
  </si>
  <si>
    <t>LA8 0EG</t>
  </si>
  <si>
    <t>2025-07-15 09:20:34 UTC</t>
  </si>
  <si>
    <t xml:space="preserve">DA6 8NA </t>
  </si>
  <si>
    <t>2025-07-15 09:30:01 UTC</t>
  </si>
  <si>
    <t>WS5 3BA</t>
  </si>
  <si>
    <t>2025-07-15 09:31:19 UTC</t>
  </si>
  <si>
    <t>2025-07-15 09:33:11 UTC</t>
  </si>
  <si>
    <t>PO15 7NJ</t>
  </si>
  <si>
    <t>2025-07-15 09:34:32 UTC</t>
  </si>
  <si>
    <t>2025-07-15 09:34:51 UTC</t>
  </si>
  <si>
    <t>mk5 6jl</t>
  </si>
  <si>
    <t>2025-07-15 09:36:12 UTC</t>
  </si>
  <si>
    <t>CV3 5JX</t>
  </si>
  <si>
    <t>2025-07-15 09:44:46 UTC</t>
  </si>
  <si>
    <t>GU10 3AL</t>
  </si>
  <si>
    <t>2025-07-15 09:44:57 UTC</t>
  </si>
  <si>
    <t>AL7 2HF</t>
  </si>
  <si>
    <t>2025-07-15 09:54:56 UTC</t>
  </si>
  <si>
    <t>RG40 1EF</t>
  </si>
  <si>
    <t>2025-07-15 09:55:36 UTC</t>
  </si>
  <si>
    <t>CV23 9DD</t>
  </si>
  <si>
    <t>2025-07-15 09:59:55 UTC</t>
  </si>
  <si>
    <t>IP60FJ</t>
  </si>
  <si>
    <t>2025-07-15 10:01:42 UTC</t>
  </si>
  <si>
    <t>CB9 7DG</t>
  </si>
  <si>
    <t>2025-07-15 10:03:38 UTC</t>
  </si>
  <si>
    <t>2025-07-15 10:04:33 UTC</t>
  </si>
  <si>
    <t>BL6 4NS</t>
  </si>
  <si>
    <t>2025-07-15 10:06:19 UTC</t>
  </si>
  <si>
    <t xml:space="preserve">CR0 8YR </t>
  </si>
  <si>
    <t>2025-07-15 10:08:28 UTC</t>
  </si>
  <si>
    <t>SA48 8Rg</t>
  </si>
  <si>
    <t>2025-07-15 10:09:25 UTC</t>
  </si>
  <si>
    <t>CB22 5FP</t>
  </si>
  <si>
    <t>2025-07-15 10:14:10 UTC</t>
  </si>
  <si>
    <t>ME13 8YQ</t>
  </si>
  <si>
    <t>2025-07-15 10:16:29 UTC</t>
  </si>
  <si>
    <t>B98 7BN</t>
  </si>
  <si>
    <t>2025-07-15 10:19:51 UTC</t>
  </si>
  <si>
    <t>CB9 9NP</t>
  </si>
  <si>
    <t>2025-07-15 10:25:23 UTC</t>
  </si>
  <si>
    <t>TN29 9TG</t>
  </si>
  <si>
    <t>2025-07-15 10:25:34 UTC</t>
  </si>
  <si>
    <t xml:space="preserve">Ch430tr </t>
  </si>
  <si>
    <t>2025-07-15 10:27:11 UTC</t>
  </si>
  <si>
    <t>Rh10 3gz</t>
  </si>
  <si>
    <t>2025-07-15 10:30:23 UTC</t>
  </si>
  <si>
    <t>Da123jt</t>
  </si>
  <si>
    <t>2025-07-15 10:31:38 UTC</t>
  </si>
  <si>
    <t>M419GB</t>
  </si>
  <si>
    <t>2025-07-15 10:36:36 UTC</t>
  </si>
  <si>
    <t>BH23 7NH</t>
  </si>
  <si>
    <t>2025-07-15 10:39:17 UTC</t>
  </si>
  <si>
    <t>CW9 8LD</t>
  </si>
  <si>
    <t>2025-07-15 10:41:33 UTC</t>
  </si>
  <si>
    <t>SW19 8TA</t>
  </si>
  <si>
    <t>2025-07-15 10:44:19 UTC</t>
  </si>
  <si>
    <t>HP21 9AG</t>
  </si>
  <si>
    <t>2025-07-15 10:45:30 UTC</t>
  </si>
  <si>
    <t>HP9 1PX</t>
  </si>
  <si>
    <t>2025-07-15 10:46:30 UTC</t>
  </si>
  <si>
    <t>DE1 2BS</t>
  </si>
  <si>
    <t>2025-07-15 10:47:46 UTC</t>
  </si>
  <si>
    <t>Cv56gl</t>
  </si>
  <si>
    <t>2025-07-15 10:48:44 UTC</t>
  </si>
  <si>
    <t>HA3 0DP</t>
  </si>
  <si>
    <t>2025-07-15 10:52:01 UTC</t>
  </si>
  <si>
    <t>LE5 0AW</t>
  </si>
  <si>
    <t>2025-07-15 10:52:53 UTC</t>
  </si>
  <si>
    <t>SW15 4LL</t>
  </si>
  <si>
    <t>2025-07-15 10:53:24 UTC</t>
  </si>
  <si>
    <t>2025-07-15 10:57:34 UTC</t>
  </si>
  <si>
    <t>Da2 7lh</t>
  </si>
  <si>
    <t>2025-07-15 10:59:24 UTC</t>
  </si>
  <si>
    <t>Tn12 9rj</t>
  </si>
  <si>
    <t>2025-07-15 11:00:11 UTC</t>
  </si>
  <si>
    <t>RH10 3gz</t>
  </si>
  <si>
    <t>2025-07-15 11:04:00 UTC</t>
  </si>
  <si>
    <t>LS6 4JQ</t>
  </si>
  <si>
    <t>2025-07-15 11:05:30 UTC</t>
  </si>
  <si>
    <t>PE14 0AH</t>
  </si>
  <si>
    <t>2025-07-15 11:08:51 UTC</t>
  </si>
  <si>
    <t xml:space="preserve">Fy60du </t>
  </si>
  <si>
    <t>2025-07-15 11:08:59 UTC</t>
  </si>
  <si>
    <t>2025-07-15 11:11:52 UTC</t>
  </si>
  <si>
    <t xml:space="preserve">BD7 3BE </t>
  </si>
  <si>
    <t>2025-07-15 11:14:41 UTC</t>
  </si>
  <si>
    <t>CV23 1DD</t>
  </si>
  <si>
    <t>2025-07-15 11:15:26 UTC</t>
  </si>
  <si>
    <t>GL2 4TU</t>
  </si>
  <si>
    <t>2025-07-15 11:17:14 UTC</t>
  </si>
  <si>
    <t xml:space="preserve">Cf37 2lf </t>
  </si>
  <si>
    <t>2025-07-15 11:17:54 UTC</t>
  </si>
  <si>
    <t>ML12 6PG</t>
  </si>
  <si>
    <t>2025-07-15 11:20:36 UTC</t>
  </si>
  <si>
    <t>BS16 1TY</t>
  </si>
  <si>
    <t>2025-07-15 11:21:47 UTC</t>
  </si>
  <si>
    <t>TQ2 8PS</t>
  </si>
  <si>
    <t>2025-07-15 11:29:09 UTC</t>
  </si>
  <si>
    <t>cf43 3rw</t>
  </si>
  <si>
    <t>2025-07-15 11:36:16 UTC</t>
  </si>
  <si>
    <t xml:space="preserve">Cf433rw </t>
  </si>
  <si>
    <t>2025-07-15 11:36:49 UTC</t>
  </si>
  <si>
    <t>GU12 5st</t>
  </si>
  <si>
    <t>2025-07-15 11:38:28 UTC</t>
  </si>
  <si>
    <t>PR9 7BE</t>
  </si>
  <si>
    <t>2025-07-15 11:39:28 UTC</t>
  </si>
  <si>
    <t xml:space="preserve">Ne29 7eq </t>
  </si>
  <si>
    <t>2025-07-15 11:46:21 UTC</t>
  </si>
  <si>
    <t>En5 1rn</t>
  </si>
  <si>
    <t>2025-07-15 11:49:58 UTC</t>
  </si>
  <si>
    <t xml:space="preserve">Ln41py </t>
  </si>
  <si>
    <t>2025-07-15 11:57:00 UTC</t>
  </si>
  <si>
    <t>PL5 2AX</t>
  </si>
  <si>
    <t>2025-07-15 11:57:40 UTC</t>
  </si>
  <si>
    <t>B33 8EE</t>
  </si>
  <si>
    <t>2025-07-15 11:58:01 UTC</t>
  </si>
  <si>
    <t xml:space="preserve">Ta10 0ez </t>
  </si>
  <si>
    <t>2025-07-15 11:58:42 UTC</t>
  </si>
  <si>
    <t>LL120QU</t>
  </si>
  <si>
    <t>2025-07-15 11:59:30 UTC</t>
  </si>
  <si>
    <t>S63 8LB</t>
  </si>
  <si>
    <t>2025-07-15 12:01:38 UTC</t>
  </si>
  <si>
    <t>2025-07-15 12:01:57 UTC</t>
  </si>
  <si>
    <t>BL0 9LG</t>
  </si>
  <si>
    <t>2025-07-15 12:04:04 UTC</t>
  </si>
  <si>
    <t>2025-07-15 12:06:03 UTC</t>
  </si>
  <si>
    <t>B75 7ND</t>
  </si>
  <si>
    <t>2025-07-15 12:20:24 UTC</t>
  </si>
  <si>
    <t>PE13 3TZ</t>
  </si>
  <si>
    <t>2025-07-15 12:21:15 UTC</t>
  </si>
  <si>
    <t>MK18 7JJ</t>
  </si>
  <si>
    <t>2025-07-15 12:23:00 UTC</t>
  </si>
  <si>
    <t>L19 8JZ</t>
  </si>
  <si>
    <t>2025-07-15 12:28:31 UTC</t>
  </si>
  <si>
    <t>2025-07-15 12:30:54 UTC</t>
  </si>
  <si>
    <t>GL53 7QR</t>
  </si>
  <si>
    <t>2025-07-15 12:31:13 UTC</t>
  </si>
  <si>
    <t>Wv6 9ed</t>
  </si>
  <si>
    <t>2025-07-15 12:35:46 UTC</t>
  </si>
  <si>
    <t>CT20 3ES</t>
  </si>
  <si>
    <t>2025-07-15 12:36:15 UTC</t>
  </si>
  <si>
    <t>Bd3 7ea</t>
  </si>
  <si>
    <t>2025-07-15 12:37:42 UTC</t>
  </si>
  <si>
    <t>BD8 9JG</t>
  </si>
  <si>
    <t>2025-07-15 12:37:57 UTC</t>
  </si>
  <si>
    <t>PO9 3FP</t>
  </si>
  <si>
    <t>2025-07-15 12:37:58 UTC</t>
  </si>
  <si>
    <t>sw34nj</t>
  </si>
  <si>
    <t>2025-07-15 12:38:27 UTC</t>
  </si>
  <si>
    <t>SO416DE</t>
  </si>
  <si>
    <t>2025-07-15 12:39:03 UTC</t>
  </si>
  <si>
    <t>TN17 4BE</t>
  </si>
  <si>
    <t>2025-07-15 12:40:05 UTC</t>
  </si>
  <si>
    <t>M24 1NL</t>
  </si>
  <si>
    <t>2025-07-15 12:42:15 UTC</t>
  </si>
  <si>
    <t>TS3 9EX</t>
  </si>
  <si>
    <t>2025-07-15 12:46:56 UTC</t>
  </si>
  <si>
    <t>WA16 0DZ</t>
  </si>
  <si>
    <t>2025-07-15 12:47:38 UTC</t>
  </si>
  <si>
    <t>IV30 1QN</t>
  </si>
  <si>
    <t>2025-07-15 12:50:17 UTC</t>
  </si>
  <si>
    <t>Ba2 1lr</t>
  </si>
  <si>
    <t>2025-07-15 12:51:22 UTC</t>
  </si>
  <si>
    <t>CM14DF</t>
  </si>
  <si>
    <t>2025-07-15 12:54:16 UTC</t>
  </si>
  <si>
    <t>LS28 7FG</t>
  </si>
  <si>
    <t>2025-07-15 12:54:52 UTC</t>
  </si>
  <si>
    <t>NR7 8rg</t>
  </si>
  <si>
    <t>2025-07-15 12:54:54 UTC</t>
  </si>
  <si>
    <t>Sp2 9fn</t>
  </si>
  <si>
    <t>2025-07-15 12:57:57 UTC</t>
  </si>
  <si>
    <t>2025-07-15 12:59:41 UTC</t>
  </si>
  <si>
    <t xml:space="preserve">TN92AU </t>
  </si>
  <si>
    <t>2025-07-15 13:01:09 UTC</t>
  </si>
  <si>
    <t>TS23 2RF</t>
  </si>
  <si>
    <t>2025-07-15 13:02:40 UTC</t>
  </si>
  <si>
    <t>CV5 8BY</t>
  </si>
  <si>
    <t>2025-07-15 13:07:19 UTC</t>
  </si>
  <si>
    <t>2025-07-15 13:07:38 UTC</t>
  </si>
  <si>
    <t>CB58HT</t>
  </si>
  <si>
    <t>2025-07-15 13:08:47 UTC</t>
  </si>
  <si>
    <t xml:space="preserve">Bn271fy </t>
  </si>
  <si>
    <t>2025-07-15 13:10:31 UTC</t>
  </si>
  <si>
    <t>2025-07-15 13:11:18 UTC</t>
  </si>
  <si>
    <t>Bn272fx</t>
  </si>
  <si>
    <t>2025-07-15 13:14:08 UTC</t>
  </si>
  <si>
    <t>2025-07-15 13:18:06 UTC</t>
  </si>
  <si>
    <t>BR4 0SG</t>
  </si>
  <si>
    <t>2025-07-15 13:15:29 UTC</t>
  </si>
  <si>
    <t>Cv5 6jb</t>
  </si>
  <si>
    <t>2025-07-15 13:16:34 UTC</t>
  </si>
  <si>
    <t>SE61XX</t>
  </si>
  <si>
    <t>2025-07-15 13:26:50 UTC</t>
  </si>
  <si>
    <t>Sk58BH</t>
  </si>
  <si>
    <t>2025-07-15 13:28:01 UTC</t>
  </si>
  <si>
    <t>2025-07-15 13:31:12 UTC</t>
  </si>
  <si>
    <t>ME14 5SJ</t>
  </si>
  <si>
    <t>2025-07-15 13:33:42 UTC</t>
  </si>
  <si>
    <t xml:space="preserve">RH15 8PW </t>
  </si>
  <si>
    <t>2025-07-15 13:38:31 UTC</t>
  </si>
  <si>
    <t>NG33 5PP</t>
  </si>
  <si>
    <t>2025-07-15 13:41:27 UTC</t>
  </si>
  <si>
    <t>SW191LR</t>
  </si>
  <si>
    <t>2025-07-15 13:43:51 UTC</t>
  </si>
  <si>
    <t>2025-07-15 13:46:10 UTC</t>
  </si>
  <si>
    <t>Ta6 6ld</t>
  </si>
  <si>
    <t>2025-07-15 13:50:45 UTC</t>
  </si>
  <si>
    <t>L31 4JT</t>
  </si>
  <si>
    <t>2025-07-15 13:51:33 UTC</t>
  </si>
  <si>
    <t>Cv2 1tl</t>
  </si>
  <si>
    <t>2025-07-15 13:52:01 UTC</t>
  </si>
  <si>
    <t xml:space="preserve">Rh1 1ew </t>
  </si>
  <si>
    <t>2025-07-15 13:58:07 UTC</t>
  </si>
  <si>
    <t>CT4 5DE</t>
  </si>
  <si>
    <t>2025-07-15 14:02:05 UTC</t>
  </si>
  <si>
    <t>Tn377ry</t>
  </si>
  <si>
    <t>2025-07-15 14:03:43 UTC</t>
  </si>
  <si>
    <t>2025-07-15 14:03:45 UTC</t>
  </si>
  <si>
    <t>LN63PX</t>
  </si>
  <si>
    <t>2025-07-15 14:05:38 UTC</t>
  </si>
  <si>
    <t>2025-07-15 14:05:40 UTC</t>
  </si>
  <si>
    <t xml:space="preserve">HP9 1RE </t>
  </si>
  <si>
    <t>2025-07-15 14:05:47 UTC</t>
  </si>
  <si>
    <t>ST5 0JH</t>
  </si>
  <si>
    <t>2025-07-15 14:09:59 UTC</t>
  </si>
  <si>
    <t>eh259bg</t>
  </si>
  <si>
    <t>2025-07-15 14:16:16 UTC</t>
  </si>
  <si>
    <t xml:space="preserve">BD63SU </t>
  </si>
  <si>
    <t>2025-07-15 14:16:41 UTC</t>
  </si>
  <si>
    <t>JE2 3ZE</t>
  </si>
  <si>
    <t>2025-07-15 14:16:44 UTC</t>
  </si>
  <si>
    <t>2025-07-15 14:19:17 UTC</t>
  </si>
  <si>
    <t>SS15 5ZA</t>
  </si>
  <si>
    <t>2025-07-15 14:20:07 UTC</t>
  </si>
  <si>
    <t>Np19 8hq</t>
  </si>
  <si>
    <t>2025-07-15 14:27:59 UTC</t>
  </si>
  <si>
    <t>B19 2NB</t>
  </si>
  <si>
    <t>2025-07-15 14:36:57 UTC</t>
  </si>
  <si>
    <t>Sm4 5nh</t>
  </si>
  <si>
    <t>2025-07-15 14:38:04 UTC</t>
  </si>
  <si>
    <t>g78 3js</t>
  </si>
  <si>
    <t>2025-07-15 14:38:19 UTC</t>
  </si>
  <si>
    <t>LS6 4PX</t>
  </si>
  <si>
    <t>2025-07-15 14:38:29 UTC</t>
  </si>
  <si>
    <t>RM15 6EU</t>
  </si>
  <si>
    <t>2025-07-15 14:40:05 UTC</t>
  </si>
  <si>
    <t>WF17 9HD</t>
  </si>
  <si>
    <t>2025-07-15 14:43:14 UTC</t>
  </si>
  <si>
    <t>Po63ja</t>
  </si>
  <si>
    <t>2025-07-15 14:43:04 UTC</t>
  </si>
  <si>
    <t>TS22 5LX</t>
  </si>
  <si>
    <t>2025-07-15 14:43:21 UTC</t>
  </si>
  <si>
    <t>CH65 4DL</t>
  </si>
  <si>
    <t>2025-07-15 14:43:55 UTC</t>
  </si>
  <si>
    <t>2025-07-15 14:46:06 UTC</t>
  </si>
  <si>
    <t>2025-07-15 14:47:24 UTC</t>
  </si>
  <si>
    <t>NR</t>
  </si>
  <si>
    <t>2025-07-15 14:48:03 UTC</t>
  </si>
  <si>
    <t>2025-07-15 14:48:30 UTC</t>
  </si>
  <si>
    <t>TN40 2LJ</t>
  </si>
  <si>
    <t>2025-07-15 14:49:11 UTC</t>
  </si>
  <si>
    <t>SS12 9RE</t>
  </si>
  <si>
    <t>2025-07-15 14:49:56 UTC</t>
  </si>
  <si>
    <t>GU51 3YA</t>
  </si>
  <si>
    <t>2025-07-15 14:51:51 UTC</t>
  </si>
  <si>
    <t>2025-07-15 14:52:48 UTC</t>
  </si>
  <si>
    <t>CF72 9AX</t>
  </si>
  <si>
    <t>2025-07-15 14:53:44 UTC</t>
  </si>
  <si>
    <t>2025-07-15 14:53:46 UTC</t>
  </si>
  <si>
    <t>St20ja</t>
  </si>
  <si>
    <t>2025-07-15 14:54:35 UTC</t>
  </si>
  <si>
    <t>PL23SY</t>
  </si>
  <si>
    <t>2025-07-15 14:54:46 UTC</t>
  </si>
  <si>
    <t>Bs14 9dg</t>
  </si>
  <si>
    <t>2025-07-15 14:55:52 UTC</t>
  </si>
  <si>
    <t xml:space="preserve">So18 5th </t>
  </si>
  <si>
    <t>2025-07-15 14:56:27 UTC</t>
  </si>
  <si>
    <t>B263ER</t>
  </si>
  <si>
    <t>2025-07-15 14:57:13 UTC</t>
  </si>
  <si>
    <t>2025-07-16 15:22:22 UTC</t>
  </si>
  <si>
    <t>NN13 6QU</t>
  </si>
  <si>
    <t>2025-07-15 14:57:17 UTC</t>
  </si>
  <si>
    <t>2025-07-15 14:57:42 UTC</t>
  </si>
  <si>
    <t>HP2 7JL</t>
  </si>
  <si>
    <t>2025-07-15 14:57:58 UTC</t>
  </si>
  <si>
    <t>bs140nn</t>
  </si>
  <si>
    <t>2025-07-15 15:00:29 UTC</t>
  </si>
  <si>
    <t>NN2 8BL</t>
  </si>
  <si>
    <t>2025-07-15 15:01:59 UTC</t>
  </si>
  <si>
    <t>SG1 6DH</t>
  </si>
  <si>
    <t>2025-07-15 15:02:39 UTC</t>
  </si>
  <si>
    <t>DE7 8BP</t>
  </si>
  <si>
    <t>2025-07-15 15:02:51 UTC</t>
  </si>
  <si>
    <t>PL3 4FA</t>
  </si>
  <si>
    <t>2025-07-15 15:03:21 UTC</t>
  </si>
  <si>
    <t>Kt20 5HD</t>
  </si>
  <si>
    <t>2025-07-15 15:04:06 UTC</t>
  </si>
  <si>
    <t>Wd180ht</t>
  </si>
  <si>
    <t>2025-07-15 15:04:40 UTC</t>
  </si>
  <si>
    <t xml:space="preserve">CF24 3BT </t>
  </si>
  <si>
    <t>2025-07-15 15:04:52 UTC</t>
  </si>
  <si>
    <t xml:space="preserve">CT6 7JT </t>
  </si>
  <si>
    <t>2025-07-15 15:05:30 UTC</t>
  </si>
  <si>
    <t>LS28 7PL</t>
  </si>
  <si>
    <t>2025-07-15 15:05:45 UTC</t>
  </si>
  <si>
    <t>DA14 6DZ</t>
  </si>
  <si>
    <t>2025-07-15 15:06:20 UTC</t>
  </si>
  <si>
    <t>BS20 7LN</t>
  </si>
  <si>
    <t>2025-07-15 15:07:27 UTC</t>
  </si>
  <si>
    <t>WD25 8AX</t>
  </si>
  <si>
    <t>2025-07-15 15:08:49 UTC</t>
  </si>
  <si>
    <t>2025-07-15 15:09:07 UTC</t>
  </si>
  <si>
    <t>me138yq</t>
  </si>
  <si>
    <t>2025-07-15 15:09:30 UTC</t>
  </si>
  <si>
    <t>PO13FU</t>
  </si>
  <si>
    <t>2025-07-15 15:09:53 UTC</t>
  </si>
  <si>
    <t>BS14 9RH</t>
  </si>
  <si>
    <t>2025-07-15 15:10:10 UTC</t>
  </si>
  <si>
    <t>St5 0uj</t>
  </si>
  <si>
    <t>2025-07-15 15:11:29 UTC</t>
  </si>
  <si>
    <t>2025-07-17 17:28:28 UTC</t>
  </si>
  <si>
    <t xml:space="preserve">DE130JT </t>
  </si>
  <si>
    <t>2025-07-15 15:11:47 UTC</t>
  </si>
  <si>
    <t xml:space="preserve">CV116XL </t>
  </si>
  <si>
    <t>2025-07-15 15:12:56 UTC</t>
  </si>
  <si>
    <t>S661jp</t>
  </si>
  <si>
    <t>2025-07-15 15:13:19 UTC</t>
  </si>
  <si>
    <t>S66 2HB</t>
  </si>
  <si>
    <t>2025-07-15 15:13:38 UTC</t>
  </si>
  <si>
    <t>2025-07-15 15:14:28 UTC</t>
  </si>
  <si>
    <t>RH15 9EY</t>
  </si>
  <si>
    <t>2025-07-15 15:14:58 UTC</t>
  </si>
  <si>
    <t>NE15 6BW</t>
  </si>
  <si>
    <t>2025-07-15 15:15:00 UTC</t>
  </si>
  <si>
    <t>PE30 5AU</t>
  </si>
  <si>
    <t>2025-07-15 15:15:13 UTC</t>
  </si>
  <si>
    <t xml:space="preserve">M192lu </t>
  </si>
  <si>
    <t>2025-07-15 15:15:29 UTC</t>
  </si>
  <si>
    <t xml:space="preserve">BH12 2LL </t>
  </si>
  <si>
    <t>2025-07-15 15:16:12 UTC</t>
  </si>
  <si>
    <t>Bs4 1ez</t>
  </si>
  <si>
    <t>2025-07-15 15:18:12 UTC</t>
  </si>
  <si>
    <t>Cb24 3up</t>
  </si>
  <si>
    <t>2025-07-15 15:18:38 UTC</t>
  </si>
  <si>
    <t>bs14 0ab</t>
  </si>
  <si>
    <t>2025-07-15 15:19:49 UTC</t>
  </si>
  <si>
    <t>SE5 8 JA</t>
  </si>
  <si>
    <t>2025-07-15 15:20:35 UTC</t>
  </si>
  <si>
    <t>TW50JB</t>
  </si>
  <si>
    <t>2025-07-15 15:21:02 UTC</t>
  </si>
  <si>
    <t>ol8 3pe</t>
  </si>
  <si>
    <t>2025-07-15 15:21:24 UTC</t>
  </si>
  <si>
    <t>N22 8HS</t>
  </si>
  <si>
    <t>2025-07-15 15:21:30 UTC</t>
  </si>
  <si>
    <t>Co2 7lp</t>
  </si>
  <si>
    <t>2025-07-15 15:22:30 UTC</t>
  </si>
  <si>
    <t>2025-07-15 20:23:08 UTC</t>
  </si>
  <si>
    <t>LS10 4DJ</t>
  </si>
  <si>
    <t>2025-07-15 15:24:00 UTC</t>
  </si>
  <si>
    <t>Bs149ry</t>
  </si>
  <si>
    <t>2025-07-15 15:24:10 UTC</t>
  </si>
  <si>
    <t>Po3 6gg</t>
  </si>
  <si>
    <t>2025-07-15 15:24:22 UTC</t>
  </si>
  <si>
    <t>Cv5 6lh</t>
  </si>
  <si>
    <t>2025-07-15 15:25:28 UTC</t>
  </si>
  <si>
    <t>CB24 1aj</t>
  </si>
  <si>
    <t>2025-07-15 15:26:22 UTC</t>
  </si>
  <si>
    <t xml:space="preserve">LU2 9BN </t>
  </si>
  <si>
    <t>2025-07-15 15:27:05 UTC</t>
  </si>
  <si>
    <t>da76rg</t>
  </si>
  <si>
    <t>2025-07-15 15:28:23 UTC</t>
  </si>
  <si>
    <t xml:space="preserve">PL5 3LA. </t>
  </si>
  <si>
    <t>2025-07-15 15:28:56 UTC</t>
  </si>
  <si>
    <t>2025-07-15 15:32:03 UTC</t>
  </si>
  <si>
    <t>Cw27sy</t>
  </si>
  <si>
    <t>2025-07-15 15:34:36 UTC</t>
  </si>
  <si>
    <t xml:space="preserve">Nw8 6qe </t>
  </si>
  <si>
    <t>2025-07-15 15:35:35 UTC</t>
  </si>
  <si>
    <t xml:space="preserve">AB159SQ </t>
  </si>
  <si>
    <t>2025-07-15 15:37:03 UTC</t>
  </si>
  <si>
    <t>S66 2HH</t>
  </si>
  <si>
    <t>2025-07-15 15:40:21 UTC</t>
  </si>
  <si>
    <t>N8 0NS</t>
  </si>
  <si>
    <t>2025-07-15 15:40:44 UTC</t>
  </si>
  <si>
    <t>Ka55rr</t>
  </si>
  <si>
    <t>2025-07-15 15:41:16 UTC</t>
  </si>
  <si>
    <t>Tw50jb</t>
  </si>
  <si>
    <t>2025-07-15 15:44:08 UTC</t>
  </si>
  <si>
    <t xml:space="preserve">Gu52 0yh </t>
  </si>
  <si>
    <t>2025-07-15 15:44:20 UTC</t>
  </si>
  <si>
    <t>Tn25 7gz</t>
  </si>
  <si>
    <t>2025-07-15 15:44:55 UTC</t>
  </si>
  <si>
    <t>NR7 0SF</t>
  </si>
  <si>
    <t>2025-07-15 15:45:28 UTC</t>
  </si>
  <si>
    <t>DT3 6EY</t>
  </si>
  <si>
    <t>2025-07-15 15:46:23 UTC</t>
  </si>
  <si>
    <t>WA16 0TR</t>
  </si>
  <si>
    <t>2025-07-15 15:48:41 UTC</t>
  </si>
  <si>
    <t>2025-07-15 15:50:24 UTC</t>
  </si>
  <si>
    <t>TS21 4ef</t>
  </si>
  <si>
    <t>2025-07-15 15:50:26 UTC</t>
  </si>
  <si>
    <t>Ls28 7Pp</t>
  </si>
  <si>
    <t>2025-07-15 15:50:49 UTC</t>
  </si>
  <si>
    <t>OX14 3LJ</t>
  </si>
  <si>
    <t>2025-07-15 15:51:01 UTC</t>
  </si>
  <si>
    <t>DA12 1NA</t>
  </si>
  <si>
    <t>2025-07-15 15:54:28 UTC</t>
  </si>
  <si>
    <t>2025-07-15 15:55:05 UTC</t>
  </si>
  <si>
    <t>ST28BE</t>
  </si>
  <si>
    <t>2025-07-15 15:55:27 UTC</t>
  </si>
  <si>
    <t>ST1 3HT</t>
  </si>
  <si>
    <t>2025-07-15 15:56:21 UTC</t>
  </si>
  <si>
    <t>2025-07-15 15:56:53 UTC</t>
  </si>
  <si>
    <t>NN18 9DB</t>
  </si>
  <si>
    <t>2025-07-15 15:59:53 UTC</t>
  </si>
  <si>
    <t>SG4 9LX</t>
  </si>
  <si>
    <t>2025-07-15 16:01:11 UTC</t>
  </si>
  <si>
    <t>CF31YN</t>
  </si>
  <si>
    <t>2025-07-15 16:01:12 UTC</t>
  </si>
  <si>
    <t>Tw92jQ</t>
  </si>
  <si>
    <t>2025-07-15 16:01:32 UTC</t>
  </si>
  <si>
    <t xml:space="preserve">Po4 8ln </t>
  </si>
  <si>
    <t>2025-07-15 16:03:28 UTC</t>
  </si>
  <si>
    <t>WD187SR</t>
  </si>
  <si>
    <t>2025-07-15 16:04:06 UTC</t>
  </si>
  <si>
    <t>SW19 3JG</t>
  </si>
  <si>
    <t>2025-07-15 16:07:11 UTC</t>
  </si>
  <si>
    <t>BH17 8BU</t>
  </si>
  <si>
    <t>2025-07-15 16:08:56 UTC</t>
  </si>
  <si>
    <t>SR4 8RS</t>
  </si>
  <si>
    <t>2025-07-15 16:09:53 UTC</t>
  </si>
  <si>
    <t>dl178bd</t>
  </si>
  <si>
    <t>2025-07-15 16:10:41 UTC</t>
  </si>
  <si>
    <t>Po119qp</t>
  </si>
  <si>
    <t>2025-07-15 16:11:04 UTC</t>
  </si>
  <si>
    <t>CT1 3en</t>
  </si>
  <si>
    <t>2025-07-15 16:12:42 UTC</t>
  </si>
  <si>
    <t>2025-07-15 16:12:55 UTC</t>
  </si>
  <si>
    <t>N22 5AG</t>
  </si>
  <si>
    <t>2025-07-15 16:14:29 UTC</t>
  </si>
  <si>
    <t>NE66 1Qz</t>
  </si>
  <si>
    <t>2025-07-15 16:16:03 UTC</t>
  </si>
  <si>
    <t>PL4 7NR</t>
  </si>
  <si>
    <t>2025-07-15 16:17:28 UTC</t>
  </si>
  <si>
    <t>BS5 0YP</t>
  </si>
  <si>
    <t>2025-07-15 16:17:46 UTC</t>
  </si>
  <si>
    <t>GU46 6BF</t>
  </si>
  <si>
    <t>2025-07-15 16:17:54 UTC</t>
  </si>
  <si>
    <t>2025-07-15 16:18:56 UTC</t>
  </si>
  <si>
    <t>2025-07-15 16:21:53 UTC</t>
  </si>
  <si>
    <t xml:space="preserve">LS11 5EN </t>
  </si>
  <si>
    <t>2025-07-15 16:22:21 UTC</t>
  </si>
  <si>
    <t>IG7 6PR</t>
  </si>
  <si>
    <t>2025-07-15 16:23:31 UTC</t>
  </si>
  <si>
    <t>m12 5wh</t>
  </si>
  <si>
    <t>2025-07-15 16:25:54 UTC</t>
  </si>
  <si>
    <t>So317er</t>
  </si>
  <si>
    <t>2025-07-15 16:27:22 UTC</t>
  </si>
  <si>
    <t>B7 5LN</t>
  </si>
  <si>
    <t>2025-07-15 16:28:36 UTC</t>
  </si>
  <si>
    <t>B77 5EH</t>
  </si>
  <si>
    <t>2025-07-15 16:29:26 UTC</t>
  </si>
  <si>
    <t>WD18 6JR</t>
  </si>
  <si>
    <t>2025-07-15 16:29:54 UTC</t>
  </si>
  <si>
    <t>SN55HB</t>
  </si>
  <si>
    <t>LL57 4EL</t>
  </si>
  <si>
    <t>2025-07-15 16:30:10 UTC</t>
  </si>
  <si>
    <t>Ct21 5de</t>
  </si>
  <si>
    <t>2025-07-15 16:34:35 UTC</t>
  </si>
  <si>
    <t>SE4 1TT</t>
  </si>
  <si>
    <t>2025-07-15 16:34:45 UTC</t>
  </si>
  <si>
    <t>TN23 3SB</t>
  </si>
  <si>
    <t>2025-07-15 16:39:13 UTC</t>
  </si>
  <si>
    <t>HA1 4DY</t>
  </si>
  <si>
    <t>2025-07-15 16:39:58 UTC</t>
  </si>
  <si>
    <t xml:space="preserve">Yo10 3tu </t>
  </si>
  <si>
    <t>2025-07-15 16:40:22 UTC</t>
  </si>
  <si>
    <t>WA166HX</t>
  </si>
  <si>
    <t>2025-07-15 16:40:26 UTC</t>
  </si>
  <si>
    <t>DE14 1NG</t>
  </si>
  <si>
    <t>2025-07-15 16:40:34 UTC</t>
  </si>
  <si>
    <t>2025-07-15 16:40:56 UTC</t>
  </si>
  <si>
    <t>2025-07-15 16:42:41 UTC</t>
  </si>
  <si>
    <t>BN6 9ZH</t>
  </si>
  <si>
    <t>2025-07-15 16:42:50 UTC</t>
  </si>
  <si>
    <t>2025-07-15 16:43:50 UTC</t>
  </si>
  <si>
    <t xml:space="preserve">Da11 9qf </t>
  </si>
  <si>
    <t>2025-07-15 16:44:03 UTC</t>
  </si>
  <si>
    <t>PR9 7AU</t>
  </si>
  <si>
    <t>2025-07-15 16:44:28 UTC</t>
  </si>
  <si>
    <t>BN5 9PN</t>
  </si>
  <si>
    <t>2025-07-15 16:45:16 UTC</t>
  </si>
  <si>
    <t>2025-07-15 16:45:55 UTC</t>
  </si>
  <si>
    <t>LU2 0TL</t>
  </si>
  <si>
    <t>2025-07-15 16:46:11 UTC</t>
  </si>
  <si>
    <t>2025-07-17 18:03:52 UTC</t>
  </si>
  <si>
    <t>RM2 5BA</t>
  </si>
  <si>
    <t>2025-07-15 16:46:23 UTC</t>
  </si>
  <si>
    <t xml:space="preserve">SS0 9SZ </t>
  </si>
  <si>
    <t>2025-07-15 16:47:40 UTC</t>
  </si>
  <si>
    <t>LN6 7HA</t>
  </si>
  <si>
    <t>2025-07-15 16:49:27 UTC</t>
  </si>
  <si>
    <t>Br3 3xu</t>
  </si>
  <si>
    <t>2025-07-15 16:49:49 UTC</t>
  </si>
  <si>
    <t>BS83TW</t>
  </si>
  <si>
    <t>2025-07-15 16:51:09 UTC</t>
  </si>
  <si>
    <t>WA16 6AX</t>
  </si>
  <si>
    <t>2025-07-15 16:51:11 UTC</t>
  </si>
  <si>
    <t>De5 3ld</t>
  </si>
  <si>
    <t>2025-07-15 16:51:17 UTC</t>
  </si>
  <si>
    <t>cw98nn</t>
  </si>
  <si>
    <t>2025-07-15 16:52:58 UTC</t>
  </si>
  <si>
    <t>Bs41hl</t>
  </si>
  <si>
    <t>2025-07-15 16:52:59 UTC</t>
  </si>
  <si>
    <t>N14 6DY</t>
  </si>
  <si>
    <t>2025-07-15 16:53:20 UTC</t>
  </si>
  <si>
    <t>2025-07-15 17:35:26 UTC</t>
  </si>
  <si>
    <t>Gu16 6sy</t>
  </si>
  <si>
    <t>2025-07-15 16:53:38 UTC</t>
  </si>
  <si>
    <t>BS14 0SL</t>
  </si>
  <si>
    <t>2025-07-15 16:54:00 UTC</t>
  </si>
  <si>
    <t>2025-07-15 16:54:53 UTC</t>
  </si>
  <si>
    <t>2025-07-16 15:23:28 UTC</t>
  </si>
  <si>
    <t>LE12 6QT</t>
  </si>
  <si>
    <t>2025-07-15 16:55:24 UTC</t>
  </si>
  <si>
    <t>Rm113su</t>
  </si>
  <si>
    <t>2025-07-15 16:56:04 UTC</t>
  </si>
  <si>
    <t>PE30 3AG</t>
  </si>
  <si>
    <t>2025-07-15 16:57:15 UTC</t>
  </si>
  <si>
    <t>BR4 0LW</t>
  </si>
  <si>
    <t>2025-07-15 16:58:14 UTC</t>
  </si>
  <si>
    <t>N134ts</t>
  </si>
  <si>
    <t>2025-07-15 16:59:41 UTC</t>
  </si>
  <si>
    <t>NR29 3JB</t>
  </si>
  <si>
    <t>2025-07-15 17:00:13 UTC</t>
  </si>
  <si>
    <t>NR14 7SE</t>
  </si>
  <si>
    <t>2025-07-15 17:01:22 UTC</t>
  </si>
  <si>
    <t>2025-07-15 17:02:08 UTC</t>
  </si>
  <si>
    <t>Ox93df</t>
  </si>
  <si>
    <t>2025-07-15 17:02:13 UTC</t>
  </si>
  <si>
    <t>SS3 8AB</t>
  </si>
  <si>
    <t>2025-07-15 17:04:21 UTC</t>
  </si>
  <si>
    <t>Da76jr</t>
  </si>
  <si>
    <t>2025-07-15 17:04:35 UTC</t>
  </si>
  <si>
    <t>GU52 7TR</t>
  </si>
  <si>
    <t>2025-07-15 17:06:39 UTC</t>
  </si>
  <si>
    <t>DY12 2JH</t>
  </si>
  <si>
    <t>2025-07-15 17:07:10 UTC</t>
  </si>
  <si>
    <t>Cm12pn</t>
  </si>
  <si>
    <t>2025-07-15 17:07:11 UTC</t>
  </si>
  <si>
    <t>PO1 5HU</t>
  </si>
  <si>
    <t>2025-07-15 17:07:30 UTC</t>
  </si>
  <si>
    <t>2025-07-15 17:07:54 UTC</t>
  </si>
  <si>
    <t>YO24 3lp</t>
  </si>
  <si>
    <t>2025-07-15 17:08:59 UTC</t>
  </si>
  <si>
    <t>OX12 9NZ</t>
  </si>
  <si>
    <t>2025-07-15 17:12:18 UTC</t>
  </si>
  <si>
    <t>Rm8 2by</t>
  </si>
  <si>
    <t>2025-07-15 17:13:48 UTC</t>
  </si>
  <si>
    <t>Al10 8ha</t>
  </si>
  <si>
    <t>2025-07-15 17:14:05 UTC</t>
  </si>
  <si>
    <t>BS44LZ</t>
  </si>
  <si>
    <t>2025-07-15 17:17:15 UTC</t>
  </si>
  <si>
    <t>BH15 2AE</t>
  </si>
  <si>
    <t>2025-07-15 17:18:18 UTC</t>
  </si>
  <si>
    <t>ST3 6HJ</t>
  </si>
  <si>
    <t>2025-07-15 17:18:27 UTC</t>
  </si>
  <si>
    <t>So181uh</t>
  </si>
  <si>
    <t>2025-07-15 17:18:36 UTC</t>
  </si>
  <si>
    <t>rg249pr</t>
  </si>
  <si>
    <t>2025-07-15 17:19:58 UTC</t>
  </si>
  <si>
    <t>Da81ft</t>
  </si>
  <si>
    <t>2025-07-15 17:20:16 UTC</t>
  </si>
  <si>
    <t>2025-07-15 17:37:07 UTC</t>
  </si>
  <si>
    <t>E16 1QB</t>
  </si>
  <si>
    <t>2025-07-15 17:20:23 UTC</t>
  </si>
  <si>
    <t>2025-07-15 17:21:39 UTC</t>
  </si>
  <si>
    <t>2025-07-17 19:48:30 UTC</t>
  </si>
  <si>
    <t>PE10 0RX</t>
  </si>
  <si>
    <t>2025-07-15 17:25:26 UTC</t>
  </si>
  <si>
    <t>BH17 8SQ</t>
  </si>
  <si>
    <t>2025-07-15 17:26:43 UTC</t>
  </si>
  <si>
    <t>CH42 9QH</t>
  </si>
  <si>
    <t>2025-07-15 17:26:49 UTC</t>
  </si>
  <si>
    <t>CM29JA</t>
  </si>
  <si>
    <t>2025-07-15 17:28:12 UTC</t>
  </si>
  <si>
    <t>2025-07-15 17:39:55 UTC</t>
  </si>
  <si>
    <t>2025-07-15 17:29:27 UTC</t>
  </si>
  <si>
    <t>Sw14 8dy</t>
  </si>
  <si>
    <t>2025-07-15 17:31:40 UTC</t>
  </si>
  <si>
    <t>Sp27su</t>
  </si>
  <si>
    <t>2025-07-15 17:31:47 UTC</t>
  </si>
  <si>
    <t>PL17 7FH</t>
  </si>
  <si>
    <t>2025-07-15 17:32:07 UTC</t>
  </si>
  <si>
    <t>Cw98th</t>
  </si>
  <si>
    <t>2025-07-15 17:34:13 UTC</t>
  </si>
  <si>
    <t>2025-07-15 17:34:58 UTC</t>
  </si>
  <si>
    <t>SG16 6HW</t>
  </si>
  <si>
    <t>2025-07-15 17:35:04 UTC</t>
  </si>
  <si>
    <t>Cb58qu</t>
  </si>
  <si>
    <t>2025-07-15 17:36:48 UTC</t>
  </si>
  <si>
    <t>NW1 9aq</t>
  </si>
  <si>
    <t>2025-07-15 17:37:02 UTC</t>
  </si>
  <si>
    <t>B755ud</t>
  </si>
  <si>
    <t>2025-07-15 17:37:20 UTC</t>
  </si>
  <si>
    <t>2025-07-15 17:37:33 UTC</t>
  </si>
  <si>
    <t>N7 9SJ</t>
  </si>
  <si>
    <t>2025-07-15 17:39:02 UTC</t>
  </si>
  <si>
    <t>ca17 4db</t>
  </si>
  <si>
    <t>2025-07-15 17:40:05 UTC</t>
  </si>
  <si>
    <t xml:space="preserve">Dy122bw </t>
  </si>
  <si>
    <t>2025-07-15 17:40:30 UTC</t>
  </si>
  <si>
    <t>PL27 7TZ</t>
  </si>
  <si>
    <t>2025-07-15 17:41:11 UTC</t>
  </si>
  <si>
    <t xml:space="preserve">nr9 3ja </t>
  </si>
  <si>
    <t>2025-07-15 17:42:44 UTC</t>
  </si>
  <si>
    <t>BN16 2HF</t>
  </si>
  <si>
    <t>2025-07-15 17:43:12 UTC</t>
  </si>
  <si>
    <t>Sn22qh</t>
  </si>
  <si>
    <t>2025-07-15 17:43:59 UTC</t>
  </si>
  <si>
    <t>CV4 9YU</t>
  </si>
  <si>
    <t>2025-07-15 17:44:17 UTC</t>
  </si>
  <si>
    <t>GU52 0YT</t>
  </si>
  <si>
    <t>2025-07-15 17:44:54 UTC</t>
  </si>
  <si>
    <t>PO1 1JL</t>
  </si>
  <si>
    <t>2025-07-15 17:46:04 UTC</t>
  </si>
  <si>
    <t>2025-07-16 05:42:20 UTC</t>
  </si>
  <si>
    <t>2025-07-15 17:48:07 UTC</t>
  </si>
  <si>
    <t>WA15 6JZ</t>
  </si>
  <si>
    <t>2025-07-15 17:48:46 UTC</t>
  </si>
  <si>
    <t>ta1 3bz</t>
  </si>
  <si>
    <t>2025-07-15 17:50:14 UTC</t>
  </si>
  <si>
    <t>HA8 7AB</t>
  </si>
  <si>
    <t>2025-07-15 17:50:18 UTC</t>
  </si>
  <si>
    <t>PO4 9RZ</t>
  </si>
  <si>
    <t>2025-07-15 17:51:15 UTC</t>
  </si>
  <si>
    <t>BD3 8HU</t>
  </si>
  <si>
    <t>2025-07-15 17:52:09 UTC</t>
  </si>
  <si>
    <t xml:space="preserve">Po14 4nh </t>
  </si>
  <si>
    <t>2025-07-15 17:54:40 UTC</t>
  </si>
  <si>
    <t>Ca166ax</t>
  </si>
  <si>
    <t>2025-07-15 17:54:50 UTC</t>
  </si>
  <si>
    <t>LS227RA</t>
  </si>
  <si>
    <t>2025-07-15 17:55:41 UTC</t>
  </si>
  <si>
    <t>OX14 1BP</t>
  </si>
  <si>
    <t>2025-07-15 17:56:25 UTC</t>
  </si>
  <si>
    <t>CV7 9LB</t>
  </si>
  <si>
    <t>2025-07-15 17:57:19 UTC</t>
  </si>
  <si>
    <t>PO1 3EH</t>
  </si>
  <si>
    <t>2025-07-15 17:58:49 UTC</t>
  </si>
  <si>
    <t>WA7 4BD</t>
  </si>
  <si>
    <t>2025-07-15 17:59:08 UTC</t>
  </si>
  <si>
    <t>Fy42pb</t>
  </si>
  <si>
    <t>2025-07-15 17:59:13 UTC</t>
  </si>
  <si>
    <t>DE231GS</t>
  </si>
  <si>
    <t>2025-07-15 17:59:17 UTC</t>
  </si>
  <si>
    <t>DA15 7PH</t>
  </si>
  <si>
    <t>2025-07-15 17:59:47 UTC</t>
  </si>
  <si>
    <t>Kt2 6hu</t>
  </si>
  <si>
    <t>2025-07-15 17:59:58 UTC</t>
  </si>
  <si>
    <t>BL8 1QP</t>
  </si>
  <si>
    <t>2025-07-15 18:00:04 UTC</t>
  </si>
  <si>
    <t>DA11 8SA</t>
  </si>
  <si>
    <t>2025-07-15 18:00:46 UTC</t>
  </si>
  <si>
    <t>NP7 6PZ</t>
  </si>
  <si>
    <t>2025-07-15 18:01:05 UTC</t>
  </si>
  <si>
    <t>Po48nu</t>
  </si>
  <si>
    <t>2025-07-15 18:01:40 UTC</t>
  </si>
  <si>
    <t>2025-07-15 18:03:14 UTC</t>
  </si>
  <si>
    <t>SN84YW</t>
  </si>
  <si>
    <t>2025-07-15 18:03:27 UTC</t>
  </si>
  <si>
    <t xml:space="preserve">HR8 2PL </t>
  </si>
  <si>
    <t>2025-07-15 18:04:28 UTC</t>
  </si>
  <si>
    <t xml:space="preserve">B26 1LA </t>
  </si>
  <si>
    <t>2025-07-15 18:05:24 UTC</t>
  </si>
  <si>
    <t>B987PA</t>
  </si>
  <si>
    <t>2025-07-15 18:05:47 UTC</t>
  </si>
  <si>
    <t>SO18 1HJ</t>
  </si>
  <si>
    <t>2025-07-15 18:06:22 UTC</t>
  </si>
  <si>
    <t>dt47ql</t>
  </si>
  <si>
    <t>2025-07-15 18:06:29 UTC</t>
  </si>
  <si>
    <t>2025-07-15 18:07:32 UTC</t>
  </si>
  <si>
    <t>Dn37 9aj</t>
  </si>
  <si>
    <t>2025-07-15 18:10:04 UTC</t>
  </si>
  <si>
    <t>2025-07-15 18:10:16 UTC</t>
  </si>
  <si>
    <t xml:space="preserve">Ng31 9RA </t>
  </si>
  <si>
    <t>2025-07-15 18:11:34 UTC</t>
  </si>
  <si>
    <t>CO2 9HX</t>
  </si>
  <si>
    <t>2025-07-15 18:11:44 UTC</t>
  </si>
  <si>
    <t>S661dy</t>
  </si>
  <si>
    <t>2025-07-15 18:12:42 UTC</t>
  </si>
  <si>
    <t>2025-07-15 18:14:08 UTC</t>
  </si>
  <si>
    <t xml:space="preserve">Ls287pl </t>
  </si>
  <si>
    <t>2025-07-15 18:15:32 UTC</t>
  </si>
  <si>
    <t>PE30 4BX</t>
  </si>
  <si>
    <t>2025-07-15 18:16:27 UTC</t>
  </si>
  <si>
    <t>2025-07-16 18:08:12 UTC</t>
  </si>
  <si>
    <t>CF643Nq</t>
  </si>
  <si>
    <t>2025-07-15 18:17:04 UTC</t>
  </si>
  <si>
    <t>BS10 6RT</t>
  </si>
  <si>
    <t>2025-07-15 18:17:07 UTC</t>
  </si>
  <si>
    <t>PL12 6TJ</t>
  </si>
  <si>
    <t>2025-07-15 18:17:30 UTC</t>
  </si>
  <si>
    <t>2025-07-15 18:19:10 UTC</t>
  </si>
  <si>
    <t>LU7 3NJ</t>
  </si>
  <si>
    <t>2025-07-15 18:19:16 UTC</t>
  </si>
  <si>
    <t>2025-07-15 18:19:49 UTC</t>
  </si>
  <si>
    <t>2025-07-15 18:20:07 UTC</t>
  </si>
  <si>
    <t>CV37 8UW</t>
  </si>
  <si>
    <t>2025-07-15 18:20:34 UTC</t>
  </si>
  <si>
    <t>Bl1 8jr</t>
  </si>
  <si>
    <t>2025-07-15 18:22:51 UTC</t>
  </si>
  <si>
    <t>CM16 6RJ</t>
  </si>
  <si>
    <t>2025-07-15 18:23:08 UTC</t>
  </si>
  <si>
    <t>NR17 2hs</t>
  </si>
  <si>
    <t>2025-07-15 18:23:30 UTC</t>
  </si>
  <si>
    <t>SE23 1EY</t>
  </si>
  <si>
    <t>2025-07-15 18:23:34 UTC</t>
  </si>
  <si>
    <t>Se42qb</t>
  </si>
  <si>
    <t>2025-07-15 18:23:42 UTC</t>
  </si>
  <si>
    <t>pl277tz</t>
  </si>
  <si>
    <t>2025-07-15 18:23:50 UTC</t>
  </si>
  <si>
    <t>PL2 1NE</t>
  </si>
  <si>
    <t>2025-07-15 18:26:13 UTC</t>
  </si>
  <si>
    <t>dt4 7ql</t>
  </si>
  <si>
    <t>2025-07-15 18:26:21 UTC</t>
  </si>
  <si>
    <t>BH140HP</t>
  </si>
  <si>
    <t>2025-07-15 18:26:27 UTC</t>
  </si>
  <si>
    <t>2025-07-15 18:27:18 UTC</t>
  </si>
  <si>
    <t>BS14</t>
  </si>
  <si>
    <t>2025-07-15 18:27:24 UTC</t>
  </si>
  <si>
    <t>RG12 7GU</t>
  </si>
  <si>
    <t>2025-07-15 18:27:37 UTC</t>
  </si>
  <si>
    <t>ST17 4DW</t>
  </si>
  <si>
    <t>2025-07-15 18:29:25 UTC</t>
  </si>
  <si>
    <t>NE24 4GH</t>
  </si>
  <si>
    <t>2025-07-15 18:31:27 UTC</t>
  </si>
  <si>
    <t>BN13 1EB</t>
  </si>
  <si>
    <t>2025-07-15 18:31:59 UTC</t>
  </si>
  <si>
    <t>CV58DN</t>
  </si>
  <si>
    <t>2025-07-15 18:33:01 UTC</t>
  </si>
  <si>
    <t>GL53 8QS</t>
  </si>
  <si>
    <t>2025-07-15 18:33:39 UTC</t>
  </si>
  <si>
    <t xml:space="preserve">Yo12 5ql </t>
  </si>
  <si>
    <t>2025-07-15 18:35:12 UTC</t>
  </si>
  <si>
    <t>2025-07-15 18:37:20 UTC</t>
  </si>
  <si>
    <t>NW1 9JJ</t>
  </si>
  <si>
    <t>2025-07-15 18:37:50 UTC</t>
  </si>
  <si>
    <t>So16 8dj</t>
  </si>
  <si>
    <t>2025-07-15 18:38:11 UTC</t>
  </si>
  <si>
    <t>RM15 4TU</t>
  </si>
  <si>
    <t>2025-07-15 18:38:16 UTC</t>
  </si>
  <si>
    <t>HR4 7QN</t>
  </si>
  <si>
    <t>2025-07-15 18:38:50 UTC</t>
  </si>
  <si>
    <t>Bs41sy</t>
  </si>
  <si>
    <t>2025-07-15 18:40:11 UTC</t>
  </si>
  <si>
    <t>2025-07-15 18:40:30 UTC</t>
  </si>
  <si>
    <t>GU51 5DN</t>
  </si>
  <si>
    <t>2025-07-15 18:41:06 UTC</t>
  </si>
  <si>
    <t>TA3 7NF</t>
  </si>
  <si>
    <t>2025-07-15 18:42:33 UTC</t>
  </si>
  <si>
    <t>TA11 6FT</t>
  </si>
  <si>
    <t>2025-07-15 18:44:47 UTC</t>
  </si>
  <si>
    <t>Bs41qz</t>
  </si>
  <si>
    <t>2025-07-15 18:44:59 UTC</t>
  </si>
  <si>
    <t>Ws5 3pn</t>
  </si>
  <si>
    <t>2025-07-15 18:45:29 UTC</t>
  </si>
  <si>
    <t>Sw196bs</t>
  </si>
  <si>
    <t>2025-07-15 18:45:31 UTC</t>
  </si>
  <si>
    <t>DA1 2PL</t>
  </si>
  <si>
    <t>2025-07-15 18:45:38 UTC</t>
  </si>
  <si>
    <t>2025-07-15 19:04:15 UTC</t>
  </si>
  <si>
    <t>Rm154qx</t>
  </si>
  <si>
    <t>2025-07-15 18:45:42 UTC</t>
  </si>
  <si>
    <t>CV8 1GF</t>
  </si>
  <si>
    <t>2025-07-15 18:47:41 UTC</t>
  </si>
  <si>
    <t>RG22 4RZ</t>
  </si>
  <si>
    <t>2025-07-15 18:47:46 UTC</t>
  </si>
  <si>
    <t>PO37 7EA</t>
  </si>
  <si>
    <t>2025-07-15 18:49:29 UTC</t>
  </si>
  <si>
    <t xml:space="preserve">Ls14 5lt </t>
  </si>
  <si>
    <t>2025-07-15 18:49:49 UTC</t>
  </si>
  <si>
    <t>2025-07-15 18:51:26 UTC</t>
  </si>
  <si>
    <t xml:space="preserve">Pe29al </t>
  </si>
  <si>
    <t>2025-07-15 18:52:12 UTC</t>
  </si>
  <si>
    <t>SE15 4LB</t>
  </si>
  <si>
    <t>Cm16 7da</t>
  </si>
  <si>
    <t>2025-07-15 18:53:48 UTC</t>
  </si>
  <si>
    <t>PL1 3NJ</t>
  </si>
  <si>
    <t>2025-07-15 18:54:17 UTC</t>
  </si>
  <si>
    <t>SY16 1QT</t>
  </si>
  <si>
    <t>2025-07-15 18:55:04 UTC</t>
  </si>
  <si>
    <t>CM17 9TR</t>
  </si>
  <si>
    <t>2025-07-15 18:56:09 UTC</t>
  </si>
  <si>
    <t>2025-07-16 20:22:29 UTC</t>
  </si>
  <si>
    <t>WV3 9dy</t>
  </si>
  <si>
    <t>2025-07-15 18:56:33 UTC</t>
  </si>
  <si>
    <t>GL20 6JU</t>
  </si>
  <si>
    <t>2025-07-15 18:56:44 UTC</t>
  </si>
  <si>
    <t>RG128DE</t>
  </si>
  <si>
    <t>2025-07-15 18:56:56 UTC</t>
  </si>
  <si>
    <t>2025-07-15 18:57:19 UTC</t>
  </si>
  <si>
    <t>2025-07-15 18:57:44 UTC</t>
  </si>
  <si>
    <t>PO15 6EG</t>
  </si>
  <si>
    <t>2025-07-15 18:57:48 UTC</t>
  </si>
  <si>
    <t>BR4 0PU</t>
  </si>
  <si>
    <t>2025-07-15 18:58:14 UTC</t>
  </si>
  <si>
    <t>Nn14ra</t>
  </si>
  <si>
    <t>2025-07-15 18:59:49 UTC</t>
  </si>
  <si>
    <t>OL12 9QA</t>
  </si>
  <si>
    <t>2025-07-15 19:03:17 UTC</t>
  </si>
  <si>
    <t>EN11XQ</t>
  </si>
  <si>
    <t>2025-07-15 19:03:27 UTC</t>
  </si>
  <si>
    <t>CF72 9FX</t>
  </si>
  <si>
    <t>2025-07-15 19:03:32 UTC</t>
  </si>
  <si>
    <t>CT2 0FR</t>
  </si>
  <si>
    <t>2025-07-15 19:04:50 UTC</t>
  </si>
  <si>
    <t xml:space="preserve">RH11 9DG </t>
  </si>
  <si>
    <t>2025-07-15 19:05:47 UTC</t>
  </si>
  <si>
    <t>2025-07-15 19:07:50 UTC</t>
  </si>
  <si>
    <t>2025-07-15 19:09:29 UTC</t>
  </si>
  <si>
    <t xml:space="preserve">Bd73hh </t>
  </si>
  <si>
    <t>2025-07-15 19:10:49 UTC</t>
  </si>
  <si>
    <t>PL9 9DP</t>
  </si>
  <si>
    <t>2025-07-15 19:11:00 UTC</t>
  </si>
  <si>
    <t>2025-07-15 19:11:04 UTC</t>
  </si>
  <si>
    <t>WF14 8PG</t>
  </si>
  <si>
    <t>2025-07-15 19:11:45 UTC</t>
  </si>
  <si>
    <t>CT67TA</t>
  </si>
  <si>
    <t>2025-07-15 19:11:56 UTC</t>
  </si>
  <si>
    <t>2025-07-15 19:12:45 UTC</t>
  </si>
  <si>
    <t>CT67ET</t>
  </si>
  <si>
    <t>2025-07-15 19:13:09 UTC</t>
  </si>
  <si>
    <t>NG6 0LQ</t>
  </si>
  <si>
    <t>2025-07-15 19:14:34 UTC</t>
  </si>
  <si>
    <t>OL15 9LG</t>
  </si>
  <si>
    <t>2025-07-15 19:15:49 UTC</t>
  </si>
  <si>
    <t>LU7 3QB</t>
  </si>
  <si>
    <t>2025-07-15 19:15:54 UTC</t>
  </si>
  <si>
    <t>NN14 1HT</t>
  </si>
  <si>
    <t>2025-07-15 19:16:06 UTC</t>
  </si>
  <si>
    <t>NP44 8SH</t>
  </si>
  <si>
    <t>2025-07-15 19:16:18 UTC</t>
  </si>
  <si>
    <t xml:space="preserve">LS16 8GH </t>
  </si>
  <si>
    <t>2025-07-15 19:16:22 UTC</t>
  </si>
  <si>
    <t>DA1 5AQ</t>
  </si>
  <si>
    <t>2025-07-15 19:16:31 UTC</t>
  </si>
  <si>
    <t>2025-07-15 19:16:58 UTC</t>
  </si>
  <si>
    <t>TA66FS</t>
  </si>
  <si>
    <t>2025-07-15 19:17:22 UTC</t>
  </si>
  <si>
    <t>SG7 5DL</t>
  </si>
  <si>
    <t>2025-07-15 19:17:26 UTC</t>
  </si>
  <si>
    <t>Hr9 5up</t>
  </si>
  <si>
    <t>2025-07-15 19:17:27 UTC</t>
  </si>
  <si>
    <t>PL5 4AE</t>
  </si>
  <si>
    <t>2025-07-15 19:17:29 UTC</t>
  </si>
  <si>
    <t>WA168PN</t>
  </si>
  <si>
    <t>2025-07-15 19:18:31 UTC</t>
  </si>
  <si>
    <t>2025-07-15 19:20:03 UTC</t>
  </si>
  <si>
    <t>2025-07-15 19:20:22 UTC</t>
  </si>
  <si>
    <t>SO319AB</t>
  </si>
  <si>
    <t>2025-07-15 19:21:49 UTC</t>
  </si>
  <si>
    <t>Pe304pg</t>
  </si>
  <si>
    <t>2025-07-15 19:22:55 UTC</t>
  </si>
  <si>
    <t>LU1 1RE</t>
  </si>
  <si>
    <t>2025-07-15 19:23:35 UTC</t>
  </si>
  <si>
    <t>CT3 3HA</t>
  </si>
  <si>
    <t>2025-07-15 19:24:21 UTC</t>
  </si>
  <si>
    <t xml:space="preserve">L30 1ST </t>
  </si>
  <si>
    <t>2025-07-15 19:25:38 UTC</t>
  </si>
  <si>
    <t>technolalibela@gmail.com</t>
  </si>
  <si>
    <t>2025-07-15 19:26:18 UTC</t>
  </si>
  <si>
    <t>MK19 6GP</t>
  </si>
  <si>
    <t>2025-07-15 19:26:22 UTC</t>
  </si>
  <si>
    <t>BR3 4SL</t>
  </si>
  <si>
    <t>2025-07-15 19:26:39 UTC</t>
  </si>
  <si>
    <t>B90 1sh</t>
  </si>
  <si>
    <t>2025-07-15 19:26:46 UTC</t>
  </si>
  <si>
    <t>CR0 4PN</t>
  </si>
  <si>
    <t>2025-07-15 19:27:28 UTC</t>
  </si>
  <si>
    <t>MK42 8UA</t>
  </si>
  <si>
    <t>2025-07-15 19:31:30 UTC</t>
  </si>
  <si>
    <t>DE23 3YF</t>
  </si>
  <si>
    <t>2025-07-15 19:32:38 UTC</t>
  </si>
  <si>
    <t xml:space="preserve">LU2 7JY </t>
  </si>
  <si>
    <t>2025-07-15 19:32:57 UTC</t>
  </si>
  <si>
    <t>2025-07-15 19:33:49 UTC</t>
  </si>
  <si>
    <t>GU52 6PA</t>
  </si>
  <si>
    <t>2025-07-15 19:34:01 UTC</t>
  </si>
  <si>
    <t>2025-07-15 19:34:29 UTC</t>
  </si>
  <si>
    <t>Kt67sy</t>
  </si>
  <si>
    <t>2025-07-15 19:34:35 UTC</t>
  </si>
  <si>
    <t>CM22 6YE</t>
  </si>
  <si>
    <t>2025-07-15 19:35:10 UTC</t>
  </si>
  <si>
    <t>BS140GH</t>
  </si>
  <si>
    <t>2025-07-15 19:36:03 UTC</t>
  </si>
  <si>
    <t>BN7 2BU</t>
  </si>
  <si>
    <t>2025-07-15 19:39:35 UTC</t>
  </si>
  <si>
    <t>CH2 3LP</t>
  </si>
  <si>
    <t>2025-07-15 19:39:47 UTC</t>
  </si>
  <si>
    <t>2025-07-15 19:40:11 UTC</t>
  </si>
  <si>
    <t xml:space="preserve">OL15 9JP </t>
  </si>
  <si>
    <t>2025-07-15 19:40:17 UTC</t>
  </si>
  <si>
    <t>SE85FT</t>
  </si>
  <si>
    <t>2025-07-15 19:40:59 UTC</t>
  </si>
  <si>
    <t>EH8 7RB</t>
  </si>
  <si>
    <t>2025-07-15 19:42:35 UTC</t>
  </si>
  <si>
    <t xml:space="preserve">Da12 3jt </t>
  </si>
  <si>
    <t>2025-07-15 19:43:19 UTC</t>
  </si>
  <si>
    <t>PO89UR</t>
  </si>
  <si>
    <t>2025-07-15 19:43:37 UTC</t>
  </si>
  <si>
    <t>CH630LE</t>
  </si>
  <si>
    <t>2025-07-15 19:44:14 UTC</t>
  </si>
  <si>
    <t>2025-07-15 19:46:06 UTC</t>
  </si>
  <si>
    <t>TW15 1AJ</t>
  </si>
  <si>
    <t>2025-07-15 19:46:20 UTC</t>
  </si>
  <si>
    <t>SE9 2RJ</t>
  </si>
  <si>
    <t>2025-07-15 19:46:25 UTC</t>
  </si>
  <si>
    <t>Tw74qj</t>
  </si>
  <si>
    <t>2025-07-15 19:46:35 UTC</t>
  </si>
  <si>
    <t>DT1 2HQ</t>
  </si>
  <si>
    <t>2025-07-15 19:46:42 UTC</t>
  </si>
  <si>
    <t>2025-07-15 19:47:01 UTC</t>
  </si>
  <si>
    <t>LS17 8TF</t>
  </si>
  <si>
    <t>2025-07-15 19:47:13 UTC</t>
  </si>
  <si>
    <t>RM5 2ht</t>
  </si>
  <si>
    <t>2025-07-15 19:48:36 UTC</t>
  </si>
  <si>
    <t>2025-07-15 19:49:01 UTC</t>
  </si>
  <si>
    <t>Ub2 4nQ</t>
  </si>
  <si>
    <t>2025-07-15 19:49:07 UTC</t>
  </si>
  <si>
    <t>E2 0eg</t>
  </si>
  <si>
    <t>2025-07-15 19:49:38 UTC</t>
  </si>
  <si>
    <t>BH8 9JL</t>
  </si>
  <si>
    <t>2025-07-15 19:50:05 UTC</t>
  </si>
  <si>
    <t>SS9 1BY</t>
  </si>
  <si>
    <t>2025-07-15 19:50:06 UTC</t>
  </si>
  <si>
    <t>2025-07-15 19:50:29 UTC</t>
  </si>
  <si>
    <t>LS28 9HB</t>
  </si>
  <si>
    <t>2025-07-15 19:50:39 UTC</t>
  </si>
  <si>
    <t xml:space="preserve">Ol15 8EU </t>
  </si>
  <si>
    <t>2025-07-15 19:50:50 UTC</t>
  </si>
  <si>
    <t>Cv7 8sg</t>
  </si>
  <si>
    <t>2025-07-15 19:51:57 UTC</t>
  </si>
  <si>
    <t>2025-07-15 19:52:20 UTC</t>
  </si>
  <si>
    <t>RH11 8SX</t>
  </si>
  <si>
    <t>2025-07-15 19:52:55 UTC</t>
  </si>
  <si>
    <t>Bs15 8bf</t>
  </si>
  <si>
    <t>2025-07-15 19:52:56 UTC</t>
  </si>
  <si>
    <t>Po2 0la</t>
  </si>
  <si>
    <t>2025-07-15 19:53:38 UTC</t>
  </si>
  <si>
    <t>2025-07-15 20:10:16 UTC</t>
  </si>
  <si>
    <t>2025-07-15 19:56:35 UTC</t>
  </si>
  <si>
    <t>PO8 0QY</t>
  </si>
  <si>
    <t>2025-07-15 19:56:38 UTC</t>
  </si>
  <si>
    <t>DE23 1TW</t>
  </si>
  <si>
    <t>2025-07-15 19:56:50 UTC</t>
  </si>
  <si>
    <t>LD2 3HS</t>
  </si>
  <si>
    <t>2025-07-15 19:58:13 UTC</t>
  </si>
  <si>
    <t>NE23 2AF</t>
  </si>
  <si>
    <t>2025-07-15 19:58:49 UTC</t>
  </si>
  <si>
    <t>2025-07-15 19:59:09 UTC</t>
  </si>
  <si>
    <t>PL14 3WF</t>
  </si>
  <si>
    <t>2025-07-15 20:00:18 UTC</t>
  </si>
  <si>
    <t>BH3 7AS</t>
  </si>
  <si>
    <t>2025-07-15 20:01:12 UTC</t>
  </si>
  <si>
    <t>WS15 1NT</t>
  </si>
  <si>
    <t>2025-07-15 20:01:31 UTC</t>
  </si>
  <si>
    <t>UB7 7FN</t>
  </si>
  <si>
    <t>2025-07-15 20:01:36 UTC</t>
  </si>
  <si>
    <t xml:space="preserve">ST4 7EQ </t>
  </si>
  <si>
    <t>2025-07-15 20:04:00 UTC</t>
  </si>
  <si>
    <t>Cf644rj</t>
  </si>
  <si>
    <t>2025-07-15 20:04:16 UTC</t>
  </si>
  <si>
    <t>2025-07-15 20:05:43 UTC</t>
  </si>
  <si>
    <t>2025-07-15 20:07:53 UTC</t>
  </si>
  <si>
    <t>BS140LH</t>
  </si>
  <si>
    <t>2025-07-15 20:11:04 UTC</t>
  </si>
  <si>
    <t>2025-07-15 20:12:52 UTC</t>
  </si>
  <si>
    <t>L23 3DH</t>
  </si>
  <si>
    <t>2025-07-15 20:14:45 UTC</t>
  </si>
  <si>
    <t>BS41 9EA</t>
  </si>
  <si>
    <t>2025-07-15 20:15:08 UTC</t>
  </si>
  <si>
    <t>Sn25 4tt</t>
  </si>
  <si>
    <t>2025-07-15 20:15:57 UTC</t>
  </si>
  <si>
    <t>NW5 3DA</t>
  </si>
  <si>
    <t>2025-07-15 20:17:38 UTC</t>
  </si>
  <si>
    <t>Ch46 7sz</t>
  </si>
  <si>
    <t>2025-07-15 20:17:52 UTC</t>
  </si>
  <si>
    <t>HG2 8DE</t>
  </si>
  <si>
    <t>2025-07-15 20:18:25 UTC</t>
  </si>
  <si>
    <t>2025-07-15 20:18:33 UTC</t>
  </si>
  <si>
    <t>BH76PN</t>
  </si>
  <si>
    <t>2025-07-15 20:18:41 UTC</t>
  </si>
  <si>
    <t xml:space="preserve">OX26 2HX </t>
  </si>
  <si>
    <t>2025-07-15 20:20:22 UTC</t>
  </si>
  <si>
    <t>M34 3QB</t>
  </si>
  <si>
    <t>2025-07-15 20:20:45 UTC</t>
  </si>
  <si>
    <t>Nw1 1pa</t>
  </si>
  <si>
    <t>2025-07-15 20:21:57 UTC</t>
  </si>
  <si>
    <t>BS48 1QG</t>
  </si>
  <si>
    <t>2025-07-15 20:29:50 UTC</t>
  </si>
  <si>
    <t>LL18 6HJ</t>
  </si>
  <si>
    <t>BS5 7SP</t>
  </si>
  <si>
    <t>2025-07-15 20:29:51 UTC</t>
  </si>
  <si>
    <t>B42 2AR</t>
  </si>
  <si>
    <t>2025-07-15 20:30:26 UTC</t>
  </si>
  <si>
    <t>Ta21 9dg</t>
  </si>
  <si>
    <t>2025-07-15 20:31:45 UTC</t>
  </si>
  <si>
    <t>W12 7JY</t>
  </si>
  <si>
    <t>2025-07-15 20:32:22 UTC</t>
  </si>
  <si>
    <t>DA10 1GW</t>
  </si>
  <si>
    <t>2025-07-15 20:32:32 UTC</t>
  </si>
  <si>
    <t>2025-07-16 06:03:12 UTC</t>
  </si>
  <si>
    <t>2025-07-15 20:33:07 UTC</t>
  </si>
  <si>
    <t>Ba15 1hy</t>
  </si>
  <si>
    <t>2025-07-15 20:33:15 UTC</t>
  </si>
  <si>
    <t>2025-07-15 20:34:03 UTC</t>
  </si>
  <si>
    <t>Wa145jr</t>
  </si>
  <si>
    <t>2025-07-15 20:35:13 UTC</t>
  </si>
  <si>
    <t>2025-07-15 20:36:16 UTC</t>
  </si>
  <si>
    <t>WS11 6LX</t>
  </si>
  <si>
    <t>2025-07-15 20:38:39 UTC</t>
  </si>
  <si>
    <t>Ol158lt</t>
  </si>
  <si>
    <t>2025-07-15 20:39:06 UTC</t>
  </si>
  <si>
    <t>L37 7HG</t>
  </si>
  <si>
    <t>2025-07-15 20:39:56 UTC</t>
  </si>
  <si>
    <t>2025-07-15 20:42:58 UTC</t>
  </si>
  <si>
    <t>2025-07-15 20:44:55 UTC</t>
  </si>
  <si>
    <t>E4 6QH</t>
  </si>
  <si>
    <t>2025-07-15 20:45:07 UTC</t>
  </si>
  <si>
    <t>Al7 3fj</t>
  </si>
  <si>
    <t>2025-07-15 20:45:42 UTC</t>
  </si>
  <si>
    <t>2025-07-15 20:46:25 UTC</t>
  </si>
  <si>
    <t>CF629HA</t>
  </si>
  <si>
    <t>2025-07-15 20:46:59 UTC</t>
  </si>
  <si>
    <t>HA3 6TX</t>
  </si>
  <si>
    <t>2025-07-15 20:48:32 UTC</t>
  </si>
  <si>
    <t>2025-07-15 20:49:09 UTC</t>
  </si>
  <si>
    <t>2025-07-15 20:50:41 UTC</t>
  </si>
  <si>
    <t>Al97nu</t>
  </si>
  <si>
    <t>2025-07-15 20:51:59 UTC</t>
  </si>
  <si>
    <t>NR30 5TT</t>
  </si>
  <si>
    <t>2025-07-15 20:52:23 UTC</t>
  </si>
  <si>
    <t>OX18 3BL</t>
  </si>
  <si>
    <t>2025-07-15 20:53:17 UTC</t>
  </si>
  <si>
    <t>CT68TB</t>
  </si>
  <si>
    <t>2025-07-15 20:54:48 UTC</t>
  </si>
  <si>
    <t>ME12 3FL</t>
  </si>
  <si>
    <t>2025-07-15 20:55:03 UTC</t>
  </si>
  <si>
    <t>GU1 2UH</t>
  </si>
  <si>
    <t>2025-07-15 20:56:03 UTC</t>
  </si>
  <si>
    <t>OX16 1PZ</t>
  </si>
  <si>
    <t>2025-07-15 20:56:59 UTC</t>
  </si>
  <si>
    <t>WS110DS</t>
  </si>
  <si>
    <t>2025-07-15 20:57:27 UTC</t>
  </si>
  <si>
    <t>CB24 3EF</t>
  </si>
  <si>
    <t>2025-07-15 21:00:08 UTC</t>
  </si>
  <si>
    <t>WF7 7LP</t>
  </si>
  <si>
    <t>2025-07-15 21:03:48 UTC</t>
  </si>
  <si>
    <t>PE30 4PR</t>
  </si>
  <si>
    <t>2025-07-15 21:04:52 UTC</t>
  </si>
  <si>
    <t>BN16 1AF</t>
  </si>
  <si>
    <t>2025-07-15 21:06:09 UTC</t>
  </si>
  <si>
    <t xml:space="preserve">Hp79bj </t>
  </si>
  <si>
    <t>2025-07-15 21:06:26 UTC</t>
  </si>
  <si>
    <t xml:space="preserve">Sn32nw </t>
  </si>
  <si>
    <t>2025-07-15 21:10:23 UTC</t>
  </si>
  <si>
    <t>SM1 4NS</t>
  </si>
  <si>
    <t>2025-07-15 21:10:44 UTC</t>
  </si>
  <si>
    <t>2025-07-15 21:10:56 UTC</t>
  </si>
  <si>
    <t>DE24 0JZ alvaston</t>
  </si>
  <si>
    <t>2025-07-15 21:11:38 UTC</t>
  </si>
  <si>
    <t>2025-07-15 21:12:52 UTC</t>
  </si>
  <si>
    <t>BR2 9NN</t>
  </si>
  <si>
    <t>2025-07-15 21:13:14 UTC</t>
  </si>
  <si>
    <t>KT12 3DF</t>
  </si>
  <si>
    <t>2025-07-15 21:15:50 UTC</t>
  </si>
  <si>
    <t>2025-07-15 21:20:59 UTC</t>
  </si>
  <si>
    <t>IG1 4Rh</t>
  </si>
  <si>
    <t>2025-07-15 21:22:42 UTC</t>
  </si>
  <si>
    <t>MK35fe</t>
  </si>
  <si>
    <t>2025-07-15 21:25:50 UTC</t>
  </si>
  <si>
    <t>Bn13wb</t>
  </si>
  <si>
    <t>2025-07-15 21:27:16 UTC</t>
  </si>
  <si>
    <t>DA1 5AL</t>
  </si>
  <si>
    <t>2025-07-15 21:30:23 UTC</t>
  </si>
  <si>
    <t>L26 6BA</t>
  </si>
  <si>
    <t>2025-07-15 21:30:44 UTC</t>
  </si>
  <si>
    <t>2025-07-15 21:59:21 UTC</t>
  </si>
  <si>
    <t xml:space="preserve">RG40 1QN </t>
  </si>
  <si>
    <t>2025-07-15 21:43:50 UTC</t>
  </si>
  <si>
    <t>PO15 5NU</t>
  </si>
  <si>
    <t>2025-07-15 21:46:18 UTC</t>
  </si>
  <si>
    <t>TR14 8GW</t>
  </si>
  <si>
    <t>2025-07-15 21:47:00 UTC</t>
  </si>
  <si>
    <t>IP7 5HD</t>
  </si>
  <si>
    <t>2025-07-15 21:52:54 UTC</t>
  </si>
  <si>
    <t>NG17 8JU</t>
  </si>
  <si>
    <t>2025-07-15 21:53:32 UTC</t>
  </si>
  <si>
    <t>Cm179ja</t>
  </si>
  <si>
    <t>2025-07-15 22:09:16 UTC</t>
  </si>
  <si>
    <t>2025-07-15 22:12:10 UTC</t>
  </si>
  <si>
    <t>NE42 5FJ</t>
  </si>
  <si>
    <t>2025-07-15 22:13:35 UTC</t>
  </si>
  <si>
    <t>2025-07-15 22:16:08 UTC</t>
  </si>
  <si>
    <t>Al10 8fs</t>
  </si>
  <si>
    <t>2025-07-15 22:16:53 UTC</t>
  </si>
  <si>
    <t xml:space="preserve">CT154HR </t>
  </si>
  <si>
    <t>2025-07-15 22:26:38 UTC</t>
  </si>
  <si>
    <t>Ba22dg</t>
  </si>
  <si>
    <t>2025-07-15 22:28:02 UTC</t>
  </si>
  <si>
    <t>SN6 8HU</t>
  </si>
  <si>
    <t>2025-07-15 22:34:54 UTC</t>
  </si>
  <si>
    <t>LL210SH</t>
  </si>
  <si>
    <t>2025-07-15 22:42:34 UTC</t>
  </si>
  <si>
    <t xml:space="preserve">CH1 5AA </t>
  </si>
  <si>
    <t>2025-07-15 22:55:24 UTC</t>
  </si>
  <si>
    <t>CH1 5AA</t>
  </si>
  <si>
    <t>2025-07-15 22:58:23 UTC</t>
  </si>
  <si>
    <t>L242SS</t>
  </si>
  <si>
    <t>2025-07-15 23:04:21 UTC</t>
  </si>
  <si>
    <t>SE8 5UW</t>
  </si>
  <si>
    <t>2025-07-15 23:25:05 UTC</t>
  </si>
  <si>
    <t>HA4 9JN</t>
  </si>
  <si>
    <t>2025-07-16 00:12:56 UTC</t>
  </si>
  <si>
    <t>2025-07-16 00:23:53 UTC</t>
  </si>
  <si>
    <t>2025-07-16 00:31:54 UTC</t>
  </si>
  <si>
    <t>Lu1 2rd</t>
  </si>
  <si>
    <t>2025-07-16 03:07:30 UTC</t>
  </si>
  <si>
    <t>NR8 5FT</t>
  </si>
  <si>
    <t>2025-07-16 03:57:16 UTC</t>
  </si>
  <si>
    <t>ST18 0GN</t>
  </si>
  <si>
    <t>2025-07-16 04:41:37 UTC</t>
  </si>
  <si>
    <t>2025-07-17 15:47:10 UTC</t>
  </si>
  <si>
    <t xml:space="preserve">NR5 0WJ </t>
  </si>
  <si>
    <t>2025-07-16 05:18:13 UTC</t>
  </si>
  <si>
    <t>CT4 6QD</t>
  </si>
  <si>
    <t>2025-07-16 05:34:28 UTC</t>
  </si>
  <si>
    <t>Sa11 2uw</t>
  </si>
  <si>
    <t>2025-07-16 05:35:09 UTC</t>
  </si>
  <si>
    <t>SG12 0BX</t>
  </si>
  <si>
    <t>2025-07-16 05:47:08 UTC</t>
  </si>
  <si>
    <t>2025-07-16 05:53:34 UTC</t>
  </si>
  <si>
    <t>2025-07-16 05:57:29 UTC</t>
  </si>
  <si>
    <t>TN34 2EE</t>
  </si>
  <si>
    <t>2025-07-16 06:04:16 UTC</t>
  </si>
  <si>
    <t>CV37 0RR</t>
  </si>
  <si>
    <t>2025-07-16 06:04:57 UTC</t>
  </si>
  <si>
    <t>Bebecca</t>
  </si>
  <si>
    <t>2025-07-16 06:08:28 UTC</t>
  </si>
  <si>
    <t>Yo23 1hg</t>
  </si>
  <si>
    <t>2025-07-16 06:10:36 UTC</t>
  </si>
  <si>
    <t>2025-07-16 06:14:13 UTC</t>
  </si>
  <si>
    <t>HU178UW</t>
  </si>
  <si>
    <t>2025-07-16 06:15:20 UTC</t>
  </si>
  <si>
    <t>2025-07-16 06:16:54 UTC</t>
  </si>
  <si>
    <t xml:space="preserve">LS28 9HA </t>
  </si>
  <si>
    <t>2025-07-16 06:17:18 UTC</t>
  </si>
  <si>
    <t>Bs262xq</t>
  </si>
  <si>
    <t>2025-07-16 06:23:39 UTC</t>
  </si>
  <si>
    <t>DA5 1PR</t>
  </si>
  <si>
    <t>2025-07-16 06:23:41 UTC</t>
  </si>
  <si>
    <t>2025-07-16 06:24:53 UTC</t>
  </si>
  <si>
    <t>CR4 1EB</t>
  </si>
  <si>
    <t>2025-07-16 06:27:20 UTC</t>
  </si>
  <si>
    <t>PE10 2AF</t>
  </si>
  <si>
    <t>2025-07-16 06:28:51 UTC</t>
  </si>
  <si>
    <t>GL53 8JT</t>
  </si>
  <si>
    <t>2025-07-16 06:30:07 UTC</t>
  </si>
  <si>
    <t>Ba11 2bx</t>
  </si>
  <si>
    <t>2025-07-16 06:30:12 UTC</t>
  </si>
  <si>
    <t>Po35ds</t>
  </si>
  <si>
    <t>2025-07-16 06:31:05 UTC</t>
  </si>
  <si>
    <t>CM24 8XH</t>
  </si>
  <si>
    <t>2025-07-16 06:31:28 UTC</t>
  </si>
  <si>
    <t>2025-07-16 06:31:59 UTC</t>
  </si>
  <si>
    <t>BA2 8AR</t>
  </si>
  <si>
    <t>2025-07-16 06:33:48 UTC</t>
  </si>
  <si>
    <t>DG1 3RF</t>
  </si>
  <si>
    <t>2025-07-16 06:33:51 UTC</t>
  </si>
  <si>
    <t>SN7 7AU</t>
  </si>
  <si>
    <t>2025-07-16 06:34:23 UTC</t>
  </si>
  <si>
    <t>2025-07-16 06:47:47 UTC</t>
  </si>
  <si>
    <t>br29qs</t>
  </si>
  <si>
    <t>2025-07-16 06:34:33 UTC</t>
  </si>
  <si>
    <t>OX11 9JA</t>
  </si>
  <si>
    <t>2025-07-16 06:38:13 UTC</t>
  </si>
  <si>
    <t>SL18AT</t>
  </si>
  <si>
    <t>2025-07-16 06:48:29 UTC</t>
  </si>
  <si>
    <t>SS12 9AW</t>
  </si>
  <si>
    <t>2025-07-16 06:51:54 UTC</t>
  </si>
  <si>
    <t>SN148LP</t>
  </si>
  <si>
    <t>2025-07-16 06:54:52 UTC</t>
  </si>
  <si>
    <t>Bs23 4XH</t>
  </si>
  <si>
    <t>2025-07-16 06:55:12 UTC</t>
  </si>
  <si>
    <t>HD6 4EE</t>
  </si>
  <si>
    <t>2025-07-16 06:56:38 UTC</t>
  </si>
  <si>
    <t>SS9 2ne</t>
  </si>
  <si>
    <t>2025-07-16 06:56:52 UTC</t>
  </si>
  <si>
    <t>S10 1DB</t>
  </si>
  <si>
    <t>2025-07-16 06:58:03 UTC</t>
  </si>
  <si>
    <t>Rh20 1AS</t>
  </si>
  <si>
    <t>2025-07-16 06:58:56 UTC</t>
  </si>
  <si>
    <t>TF11 8RE</t>
  </si>
  <si>
    <t>2025-07-16 07:01:30 UTC</t>
  </si>
  <si>
    <t xml:space="preserve">Br26BL </t>
  </si>
  <si>
    <t>2025-07-16 07:03:32 UTC</t>
  </si>
  <si>
    <t>2025-07-16 07:07:11 UTC</t>
  </si>
  <si>
    <t>KT6 5BG</t>
  </si>
  <si>
    <t>2025-07-16 07:08:43 UTC</t>
  </si>
  <si>
    <t>Nn3 3nf</t>
  </si>
  <si>
    <t>2025-07-16 07:10:47 UTC</t>
  </si>
  <si>
    <t>st3 4nr</t>
  </si>
  <si>
    <t>2025-07-16 07:11:00 UTC</t>
  </si>
  <si>
    <t>CM248PB</t>
  </si>
  <si>
    <t>2025-07-16 07:12:11 UTC</t>
  </si>
  <si>
    <t>2025-07-16 07:17:06 UTC</t>
  </si>
  <si>
    <t>BN44 3RQ</t>
  </si>
  <si>
    <t>2025-07-16 07:18:59 UTC</t>
  </si>
  <si>
    <t>PL6 5LE</t>
  </si>
  <si>
    <t>2025-07-16 07:21:01 UTC</t>
  </si>
  <si>
    <t>CF81 8RX</t>
  </si>
  <si>
    <t>2025-07-16 07:21:33 UTC</t>
  </si>
  <si>
    <t>TW14 8HF</t>
  </si>
  <si>
    <t>2025-07-16 07:26:11 UTC</t>
  </si>
  <si>
    <t>RM112RR</t>
  </si>
  <si>
    <t>2025-07-16 07:39:46 UTC</t>
  </si>
  <si>
    <t>WV131HD</t>
  </si>
  <si>
    <t>2025-07-16 07:40:24 UTC</t>
  </si>
  <si>
    <t>So169gu</t>
  </si>
  <si>
    <t>2025-07-16 07:45:58 UTC</t>
  </si>
  <si>
    <t>HX6 2BP</t>
  </si>
  <si>
    <t>2025-07-16 07:48:56 UTC</t>
  </si>
  <si>
    <t>ME17 4UH</t>
  </si>
  <si>
    <t>2025-07-16 07:50:37 UTC</t>
  </si>
  <si>
    <t>2025-07-16 07:53:43 UTC</t>
  </si>
  <si>
    <t>TN23 5as</t>
  </si>
  <si>
    <t>2025-07-16 08:05:31 UTC</t>
  </si>
  <si>
    <t xml:space="preserve">B43 7HG </t>
  </si>
  <si>
    <t>2025-07-16 08:06:04 UTC</t>
  </si>
  <si>
    <t>So19 6qg</t>
  </si>
  <si>
    <t>2025-07-16 08:08:47 UTC</t>
  </si>
  <si>
    <t>SE4 2EL</t>
  </si>
  <si>
    <t>2025-07-16 08:13:03 UTC</t>
  </si>
  <si>
    <t>IV4 7LZ</t>
  </si>
  <si>
    <t>2025-07-16 08:13:22 UTC</t>
  </si>
  <si>
    <t>CT10 1HR</t>
  </si>
  <si>
    <t>2025-07-16 08:14:19 UTC</t>
  </si>
  <si>
    <t>ST4 6HU</t>
  </si>
  <si>
    <t>2025-07-16 08:15:04 UTC</t>
  </si>
  <si>
    <t>RM13 8ND</t>
  </si>
  <si>
    <t>2025-07-16 08:20:31 UTC</t>
  </si>
  <si>
    <t>DL8 3HJ</t>
  </si>
  <si>
    <t>2025-07-16 08:23:30 UTC</t>
  </si>
  <si>
    <t>2025-07-16 08:25:32 UTC</t>
  </si>
  <si>
    <t>OL83SJ</t>
  </si>
  <si>
    <t>2025-07-16 08:26:41 UTC</t>
  </si>
  <si>
    <t>DA11 7LY</t>
  </si>
  <si>
    <t>2025-07-16 08:27:22 UTC</t>
  </si>
  <si>
    <t>BL5 3pa</t>
  </si>
  <si>
    <t>2025-07-16 08:28:10 UTC</t>
  </si>
  <si>
    <t>MK6 2PW</t>
  </si>
  <si>
    <t>2025-07-16 08:30:24 UTC</t>
  </si>
  <si>
    <t xml:space="preserve">BA2 8TA </t>
  </si>
  <si>
    <t>2025-07-16 08:33:54 UTC</t>
  </si>
  <si>
    <t>MK92HS</t>
  </si>
  <si>
    <t>2025-07-16 08:37:36 UTC</t>
  </si>
  <si>
    <t>BN20 8LU</t>
  </si>
  <si>
    <t>2025-07-16 08:38:31 UTC</t>
  </si>
  <si>
    <t>E14 0TT</t>
  </si>
  <si>
    <t>2025-07-16 08:39:31 UTC</t>
  </si>
  <si>
    <t>DE249EJ</t>
  </si>
  <si>
    <t>2025-07-16 08:41:41 UTC</t>
  </si>
  <si>
    <t>WA14 5JT</t>
  </si>
  <si>
    <t>2025-07-16 08:45:01 UTC</t>
  </si>
  <si>
    <t>2025-07-16 08:46:14 UTC</t>
  </si>
  <si>
    <t>2025-07-16 08:51:56 UTC</t>
  </si>
  <si>
    <t>LN6 0DB</t>
  </si>
  <si>
    <t>2025-07-16 08:53:28 UTC</t>
  </si>
  <si>
    <t>Mk12 5fz</t>
  </si>
  <si>
    <t>2025-07-16 09:03:55 UTC</t>
  </si>
  <si>
    <t>MK9 3FL</t>
  </si>
  <si>
    <t>2025-07-16 09:06:14 UTC</t>
  </si>
  <si>
    <t>2025-07-16 09:12:57 UTC</t>
  </si>
  <si>
    <t>Me14 2jy</t>
  </si>
  <si>
    <t>2025-07-16 09:15:49 UTC</t>
  </si>
  <si>
    <t>2025-07-16 09:22:16 UTC</t>
  </si>
  <si>
    <t>CF15 9SB</t>
  </si>
  <si>
    <t>2025-07-16 09:24:38 UTC</t>
  </si>
  <si>
    <t>ME9 0BG</t>
  </si>
  <si>
    <t>2025-07-16 09:28:52 UTC</t>
  </si>
  <si>
    <t>DE24 0LU</t>
  </si>
  <si>
    <t>2025-07-16 09:33:36 UTC</t>
  </si>
  <si>
    <t xml:space="preserve">SS2 6SQ </t>
  </si>
  <si>
    <t>2025-07-16 09:33:57 UTC</t>
  </si>
  <si>
    <t>CM131JP</t>
  </si>
  <si>
    <t>2025-07-16 09:37:58 UTC</t>
  </si>
  <si>
    <t>RM5 3HS</t>
  </si>
  <si>
    <t>2025-07-16 09:38:42 UTC</t>
  </si>
  <si>
    <t>2025-07-16 09:42:25 UTC</t>
  </si>
  <si>
    <t>SE19 1JQ</t>
  </si>
  <si>
    <t>2025-07-16 09:43:17 UTC</t>
  </si>
  <si>
    <t>SY3 6BH</t>
  </si>
  <si>
    <t>2025-07-16 09:44:39 UTC</t>
  </si>
  <si>
    <t>Cv23 8at</t>
  </si>
  <si>
    <t>2025-07-16 09:46:15 UTC</t>
  </si>
  <si>
    <t>sa699bh</t>
  </si>
  <si>
    <t>2025-07-16 09:46:28 UTC</t>
  </si>
  <si>
    <t>2025-07-16 09:47:08 UTC</t>
  </si>
  <si>
    <t>2025-07-16 09:49:29 UTC</t>
  </si>
  <si>
    <t>me194fd</t>
  </si>
  <si>
    <t>2025-07-16 09:55:50 UTC</t>
  </si>
  <si>
    <t>2025-07-16 10:24:08 UTC</t>
  </si>
  <si>
    <t>KT246lx</t>
  </si>
  <si>
    <t>2025-07-16 09:56:48 UTC</t>
  </si>
  <si>
    <t>Nr280fy</t>
  </si>
  <si>
    <t>2025-07-16 10:04:34 UTC</t>
  </si>
  <si>
    <t>SE28 0GS</t>
  </si>
  <si>
    <t>2025-07-16 10:07:46 UTC</t>
  </si>
  <si>
    <t>St4 3bj</t>
  </si>
  <si>
    <t>2025-07-16 10:08:12 UTC</t>
  </si>
  <si>
    <t>Po40ae</t>
  </si>
  <si>
    <t>2025-07-16 10:18:26 UTC</t>
  </si>
  <si>
    <t>CW55XF</t>
  </si>
  <si>
    <t>2025-07-16 10:19:50 UTC</t>
  </si>
  <si>
    <t>OL15 9JA</t>
  </si>
  <si>
    <t>2025-07-16 10:23:21 UTC</t>
  </si>
  <si>
    <t>NE31 1as</t>
  </si>
  <si>
    <t>2025-07-16 10:23:56 UTC</t>
  </si>
  <si>
    <t>NR93JE</t>
  </si>
  <si>
    <t>2025-07-16 10:25:22 UTC</t>
  </si>
  <si>
    <t>po4 0jj</t>
  </si>
  <si>
    <t>2025-07-16 10:31:35 UTC</t>
  </si>
  <si>
    <t>Cm3 4nq</t>
  </si>
  <si>
    <t>2025-07-16 10:32:13 UTC</t>
  </si>
  <si>
    <t>LE9 7DG</t>
  </si>
  <si>
    <t>2025-07-16 10:34:04 UTC</t>
  </si>
  <si>
    <t>2025-07-16 10:34:46 UTC</t>
  </si>
  <si>
    <t>PL6 6AY</t>
  </si>
  <si>
    <t>2025-07-16 10:36:35 UTC</t>
  </si>
  <si>
    <t>De233wg</t>
  </si>
  <si>
    <t>2025-07-16 10:44:21 UTC</t>
  </si>
  <si>
    <t>RG7 6NU</t>
  </si>
  <si>
    <t>2025-07-16 10:44:32 UTC</t>
  </si>
  <si>
    <t>WF3 3RN</t>
  </si>
  <si>
    <t>2025-07-16 10:46:39 UTC</t>
  </si>
  <si>
    <t>CM15 0UJ</t>
  </si>
  <si>
    <t>2025-07-16 10:48:02 UTC</t>
  </si>
  <si>
    <t>2025-07-16 10:48:44 UTC</t>
  </si>
  <si>
    <t>2025-07-16 10:51:22 UTC</t>
  </si>
  <si>
    <t>2025-07-16 10:50:23 UTC</t>
  </si>
  <si>
    <t>2025-07-16 10:51:20 UTC</t>
  </si>
  <si>
    <t>2025-07-16 10:52:34 UTC</t>
  </si>
  <si>
    <t>LS27 9NQ</t>
  </si>
  <si>
    <t>2025-07-16 10:52:48 UTC</t>
  </si>
  <si>
    <t>BH8 8AY</t>
  </si>
  <si>
    <t>2025-07-16 10:55:53 UTC</t>
  </si>
  <si>
    <t>SW11 5QX</t>
  </si>
  <si>
    <t>2025-07-16 10:57:40 UTC</t>
  </si>
  <si>
    <t>CT33FF</t>
  </si>
  <si>
    <t>2025-07-16 11:00:08 UTC</t>
  </si>
  <si>
    <t>l1 5by</t>
  </si>
  <si>
    <t>2025-07-16 11:00:51 UTC</t>
  </si>
  <si>
    <t>Le111lg</t>
  </si>
  <si>
    <t>2025-07-16 11:02:01 UTC</t>
  </si>
  <si>
    <t>KY11 8JB</t>
  </si>
  <si>
    <t>2025-07-16 11:03:37 UTC</t>
  </si>
  <si>
    <t>NR103QJ</t>
  </si>
  <si>
    <t>2025-07-16 11:03:43 UTC</t>
  </si>
  <si>
    <t>UB2 4NQ</t>
  </si>
  <si>
    <t>2025-07-16 11:06:00 UTC</t>
  </si>
  <si>
    <t>BN1 5EE</t>
  </si>
  <si>
    <t>2025-07-16 11:11:07 UTC</t>
  </si>
  <si>
    <t>Tn13 3jd</t>
  </si>
  <si>
    <t>2025-07-16 11:11:43 UTC</t>
  </si>
  <si>
    <t>2025-07-16 11:12:28 UTC</t>
  </si>
  <si>
    <t>DE56 1sb</t>
  </si>
  <si>
    <t>2025-07-16 11:13:37 UTC</t>
  </si>
  <si>
    <t xml:space="preserve">Lu6 3pt </t>
  </si>
  <si>
    <t>2025-07-16 11:15:06 UTC</t>
  </si>
  <si>
    <t>2025-07-16 12:16:15 UTC</t>
  </si>
  <si>
    <t>sn25 4fy</t>
  </si>
  <si>
    <t>2025-07-16 11:17:02 UTC</t>
  </si>
  <si>
    <t>PO4 0ES</t>
  </si>
  <si>
    <t>2025-07-16 11:18:19 UTC</t>
  </si>
  <si>
    <t>so15 5lh</t>
  </si>
  <si>
    <t>2025-07-16 11:19:56 UTC</t>
  </si>
  <si>
    <t>Sl1 4nn</t>
  </si>
  <si>
    <t>2025-07-16 11:20:35 UTC</t>
  </si>
  <si>
    <t>CM1 2JZ</t>
  </si>
  <si>
    <t>2025-07-16 11:20:57 UTC</t>
  </si>
  <si>
    <t>DN14 6UY</t>
  </si>
  <si>
    <t>2025-07-16 11:21:15 UTC</t>
  </si>
  <si>
    <t>SL2 5xb</t>
  </si>
  <si>
    <t>2025-07-16 11:23:17 UTC</t>
  </si>
  <si>
    <t>B42 1PU</t>
  </si>
  <si>
    <t>2025-07-16 11:26:39 UTC</t>
  </si>
  <si>
    <t>LS29 0Jq</t>
  </si>
  <si>
    <t>2025-07-16 11:27:17 UTC</t>
  </si>
  <si>
    <t>SO24 9JZ</t>
  </si>
  <si>
    <t>2025-07-16 11:28:48 UTC</t>
  </si>
  <si>
    <t>HD80QQ</t>
  </si>
  <si>
    <t>2025-07-16 11:29:12 UTC</t>
  </si>
  <si>
    <t>So322pb</t>
  </si>
  <si>
    <t>2025-07-16 11:30:31 UTC</t>
  </si>
  <si>
    <t>ME3 9FN</t>
  </si>
  <si>
    <t>2025-07-16 11:30:39 UTC</t>
  </si>
  <si>
    <t>LL184JF</t>
  </si>
  <si>
    <t>2025-07-16 11:34:16 UTC</t>
  </si>
  <si>
    <t>SY16 4EJ</t>
  </si>
  <si>
    <t>2025-07-16 11:35:46 UTC</t>
  </si>
  <si>
    <t>2025-07-16 11:35:57 UTC</t>
  </si>
  <si>
    <t>BS13</t>
  </si>
  <si>
    <t>2025-07-16 11:39:36 UTC</t>
  </si>
  <si>
    <t>mk8 1jj</t>
  </si>
  <si>
    <t>2025-07-16 11:44:56 UTC</t>
  </si>
  <si>
    <t xml:space="preserve">LS64Nj </t>
  </si>
  <si>
    <t>2025-07-16 11:46:55 UTC</t>
  </si>
  <si>
    <t>Ch410ds</t>
  </si>
  <si>
    <t>2025-07-16 11:48:00 UTC</t>
  </si>
  <si>
    <t>CO2 9LN</t>
  </si>
  <si>
    <t>2025-07-16 11:50:52 UTC</t>
  </si>
  <si>
    <t>LS16 5lz</t>
  </si>
  <si>
    <t>2025-07-16 11:52:26 UTC</t>
  </si>
  <si>
    <t>CB24 6DA</t>
  </si>
  <si>
    <t>2025-07-16 12:00:47 UTC</t>
  </si>
  <si>
    <t>BN15FA</t>
  </si>
  <si>
    <t>2025-07-16 12:00:54 UTC</t>
  </si>
  <si>
    <t>BN13 2LW</t>
  </si>
  <si>
    <t>2025-07-16 12:03:30 UTC</t>
  </si>
  <si>
    <t>RG19 3RG</t>
  </si>
  <si>
    <t>2025-07-16 12:03:58 UTC</t>
  </si>
  <si>
    <t>YO32 3LD</t>
  </si>
  <si>
    <t>2025-07-16 12:04:09 UTC</t>
  </si>
  <si>
    <t>Ls7 2hj</t>
  </si>
  <si>
    <t>2025-07-16 12:07:44 UTC</t>
  </si>
  <si>
    <t>CB237AB</t>
  </si>
  <si>
    <t>2025-07-16 12:08:01 UTC</t>
  </si>
  <si>
    <t>2025-07-16 12:09:14 UTC</t>
  </si>
  <si>
    <t>2025-07-16 12:09:29 UTC</t>
  </si>
  <si>
    <t>Sn153ya</t>
  </si>
  <si>
    <t>2025-07-16 12:10:09 UTC</t>
  </si>
  <si>
    <t>Le23yr</t>
  </si>
  <si>
    <t>2025-07-16 12:12:13 UTC</t>
  </si>
  <si>
    <t>pe2 5nb</t>
  </si>
  <si>
    <t>2025-07-16 12:12:38 UTC</t>
  </si>
  <si>
    <t>HR1 1EJ</t>
  </si>
  <si>
    <t>2025-07-16 12:16:35 UTC</t>
  </si>
  <si>
    <t>Bl1 8tx</t>
  </si>
  <si>
    <t>2025-07-16 12:18:27 UTC</t>
  </si>
  <si>
    <t>CH430UZ</t>
  </si>
  <si>
    <t>2025-07-16 12:20:28 UTC</t>
  </si>
  <si>
    <t>EN5 1AS</t>
  </si>
  <si>
    <t>2025-07-16 12:22:00 UTC</t>
  </si>
  <si>
    <t>B27 6BS</t>
  </si>
  <si>
    <t>2025-07-16 12:28:39 UTC</t>
  </si>
  <si>
    <t>GL53 8NQ</t>
  </si>
  <si>
    <t>2025-07-16 12:30:47 UTC</t>
  </si>
  <si>
    <t>2025-07-16 12:32:33 UTC</t>
  </si>
  <si>
    <t>HP18 0RE</t>
  </si>
  <si>
    <t>2025-07-16 12:34:15 UTC</t>
  </si>
  <si>
    <t>Ne245qe</t>
  </si>
  <si>
    <t>2025-07-16 12:39:46 UTC</t>
  </si>
  <si>
    <t>2025-07-16 12:45:40 UTC</t>
  </si>
  <si>
    <t xml:space="preserve">BN26 6AN </t>
  </si>
  <si>
    <t>2025-07-16 12:46:26 UTC</t>
  </si>
  <si>
    <t>M456DP</t>
  </si>
  <si>
    <t>2025-07-16 12:47:33 UTC</t>
  </si>
  <si>
    <t>2025-07-16 12:50:59 UTC</t>
  </si>
  <si>
    <t>EN9 3HN</t>
  </si>
  <si>
    <t>2025-07-16 12:52:32 UTC</t>
  </si>
  <si>
    <t>2025-07-16 12:53:45 UTC</t>
  </si>
  <si>
    <t>WS11 6EJ</t>
  </si>
  <si>
    <t>2025-07-16 13:00:34 UTC</t>
  </si>
  <si>
    <t>TS26 8GA</t>
  </si>
  <si>
    <t>2025-07-16 13:03:01 UTC</t>
  </si>
  <si>
    <t>PA2 8BH</t>
  </si>
  <si>
    <t>2025-07-16 13:03:54 UTC</t>
  </si>
  <si>
    <t>BN26 6AN</t>
  </si>
  <si>
    <t>2025-07-16 13:06:35 UTC</t>
  </si>
  <si>
    <t>CA11 8FJ</t>
  </si>
  <si>
    <t>2025-07-16 13:06:46 UTC</t>
  </si>
  <si>
    <t>SS12 0AJ</t>
  </si>
  <si>
    <t>2025-07-16 13:07:40 UTC</t>
  </si>
  <si>
    <t xml:space="preserve">CT66EL </t>
  </si>
  <si>
    <t>2025-07-16 13:12:45 UTC</t>
  </si>
  <si>
    <t>GU1 4DT</t>
  </si>
  <si>
    <t>2025-07-16 13:15:24 UTC</t>
  </si>
  <si>
    <t>2025-07-16 13:17:00 UTC</t>
  </si>
  <si>
    <t>LA12 7LD</t>
  </si>
  <si>
    <t>2025-07-16 13:18:31 UTC</t>
  </si>
  <si>
    <t>NG8 3GP</t>
  </si>
  <si>
    <t>2025-07-16 13:18:40 UTC</t>
  </si>
  <si>
    <t xml:space="preserve">BH15 1RS </t>
  </si>
  <si>
    <t>2025-07-16 13:19:33 UTC</t>
  </si>
  <si>
    <t>AL7 1TP</t>
  </si>
  <si>
    <t>2025-07-16 13:19:45 UTC</t>
  </si>
  <si>
    <t>HD2 2GD</t>
  </si>
  <si>
    <t>2025-07-16 13:20:28 UTC</t>
  </si>
  <si>
    <t>CW1 4AJ</t>
  </si>
  <si>
    <t>2025-07-16 13:23:25 UTC</t>
  </si>
  <si>
    <t>HA8 8EG</t>
  </si>
  <si>
    <t>2025-07-16 13:27:12 UTC</t>
  </si>
  <si>
    <t>2025-07-16 20:15:31 UTC</t>
  </si>
  <si>
    <t>sl1 1nh</t>
  </si>
  <si>
    <t>2025-07-16 13:28:09 UTC</t>
  </si>
  <si>
    <t>ME14 2TX</t>
  </si>
  <si>
    <t>2025-07-16 13:32:25 UTC</t>
  </si>
  <si>
    <t>Dt11sd</t>
  </si>
  <si>
    <t>2025-07-16 13:34:19 UTC</t>
  </si>
  <si>
    <t>N19 4RR</t>
  </si>
  <si>
    <t>2025-07-16 13:34:29 UTC</t>
  </si>
  <si>
    <t>n7 0re</t>
  </si>
  <si>
    <t>2025-07-16 13:34:33 UTC</t>
  </si>
  <si>
    <t>2025-07-16 13:47:04 UTC</t>
  </si>
  <si>
    <t>GU21 4JU</t>
  </si>
  <si>
    <t>2025-07-16 13:34:53 UTC</t>
  </si>
  <si>
    <t>NW5 1ee</t>
  </si>
  <si>
    <t>2025-07-16 13:35:26 UTC</t>
  </si>
  <si>
    <t xml:space="preserve">SE100HY </t>
  </si>
  <si>
    <t>2025-07-16 13:37:15 UTC</t>
  </si>
  <si>
    <t>NW5 2NH</t>
  </si>
  <si>
    <t>2025-07-16 13:40:41 UTC</t>
  </si>
  <si>
    <t>TS26 0SA</t>
  </si>
  <si>
    <t>2025-07-16 13:41:27 UTC</t>
  </si>
  <si>
    <t>M221wh</t>
  </si>
  <si>
    <t>2025-07-16 13:43:38 UTC</t>
  </si>
  <si>
    <t>N19 5jw</t>
  </si>
  <si>
    <t>2025-07-16 13:43:48 UTC</t>
  </si>
  <si>
    <t>CF62 7XL</t>
  </si>
  <si>
    <t>2025-07-16 13:45:20 UTC</t>
  </si>
  <si>
    <t>PO4 0BZ</t>
  </si>
  <si>
    <t>2025-07-16 13:46:33 UTC</t>
  </si>
  <si>
    <t>eh22 2eh</t>
  </si>
  <si>
    <t>2025-07-16 13:49:20 UTC</t>
  </si>
  <si>
    <t>OL14 7AG</t>
  </si>
  <si>
    <t>2025-07-16 13:50:44 UTC</t>
  </si>
  <si>
    <t>S)302EA</t>
  </si>
  <si>
    <t>2025-07-16 13:52:59 UTC</t>
  </si>
  <si>
    <t>Le652GA</t>
  </si>
  <si>
    <t>2025-07-16 13:55:00 UTC</t>
  </si>
  <si>
    <t>Sp97eu</t>
  </si>
  <si>
    <t>2025-07-16 13:57:50 UTC</t>
  </si>
  <si>
    <t>NN28ES</t>
  </si>
  <si>
    <t>2025-07-16 13:58:25 UTC</t>
  </si>
  <si>
    <t>2025-07-16 14:00:46 UTC</t>
  </si>
  <si>
    <t xml:space="preserve">PE84QE </t>
  </si>
  <si>
    <t>2025-07-16 14:06:30 UTC</t>
  </si>
  <si>
    <t>RM6 5HS</t>
  </si>
  <si>
    <t>2025-07-16 14:13:42 UTC</t>
  </si>
  <si>
    <t>ox169sj</t>
  </si>
  <si>
    <t>2025-07-16 14:14:10 UTC</t>
  </si>
  <si>
    <t xml:space="preserve">Wa7 1xb </t>
  </si>
  <si>
    <t>2025-07-16 14:14:29 UTC</t>
  </si>
  <si>
    <t>HP2 7BP</t>
  </si>
  <si>
    <t>2025-07-16 14:14:30 UTC</t>
  </si>
  <si>
    <t>SL3 8EZ</t>
  </si>
  <si>
    <t>2025-07-16 14:15:38 UTC</t>
  </si>
  <si>
    <t>BA52QX</t>
  </si>
  <si>
    <t>2025-07-16 14:16:36 UTC</t>
  </si>
  <si>
    <t>2025-07-16 14:16:55 UTC</t>
  </si>
  <si>
    <t xml:space="preserve">Ct52gt </t>
  </si>
  <si>
    <t>2025-07-16 14:17:29 UTC</t>
  </si>
  <si>
    <t>SM7 2EJ</t>
  </si>
  <si>
    <t>2025-07-16 14:21:43 UTC</t>
  </si>
  <si>
    <t>YO16 7DG</t>
  </si>
  <si>
    <t>2025-07-16 14:23:42 UTC</t>
  </si>
  <si>
    <t>HA8 5AU</t>
  </si>
  <si>
    <t>2025-07-16 14:23:50 UTC</t>
  </si>
  <si>
    <t>HP5 1QE</t>
  </si>
  <si>
    <t>2025-07-16 14:23:51 UTC</t>
  </si>
  <si>
    <t>W13 8bu</t>
  </si>
  <si>
    <t>2025-07-16 14:26:28 UTC</t>
  </si>
  <si>
    <t xml:space="preserve">Le67 6qf </t>
  </si>
  <si>
    <t>2025-07-16 14:26:58 UTC</t>
  </si>
  <si>
    <t>OX26 2AL</t>
  </si>
  <si>
    <t>2025-07-16 14:27:59 UTC</t>
  </si>
  <si>
    <t>SO32 2SG</t>
  </si>
  <si>
    <t>2025-07-16 14:29:35 UTC</t>
  </si>
  <si>
    <t>BA12 6FL</t>
  </si>
  <si>
    <t>2025-07-16 14:31:57 UTC</t>
  </si>
  <si>
    <t>2025-07-16 14:32:02 UTC</t>
  </si>
  <si>
    <t>MK42 9TJ</t>
  </si>
  <si>
    <t>2025-07-16 14:33:45 UTC</t>
  </si>
  <si>
    <t>BH12 1QX</t>
  </si>
  <si>
    <t>2025-07-16 14:36:40 UTC</t>
  </si>
  <si>
    <t>TN25 7AD</t>
  </si>
  <si>
    <t>2025-07-16 14:36:45 UTC</t>
  </si>
  <si>
    <t>BH24 1YB</t>
  </si>
  <si>
    <t>2025-07-16 14:36:47 UTC</t>
  </si>
  <si>
    <t xml:space="preserve">Pl5 1at </t>
  </si>
  <si>
    <t>2025-07-16 14:37:15 UTC</t>
  </si>
  <si>
    <t>2025-07-16 14:37:19 UTC</t>
  </si>
  <si>
    <t>2025-07-16 14:39:05 UTC</t>
  </si>
  <si>
    <t xml:space="preserve">LA130RR </t>
  </si>
  <si>
    <t>2025-07-16 14:39:11 UTC</t>
  </si>
  <si>
    <t>SG5 4PU</t>
  </si>
  <si>
    <t>2025-07-16 14:39:19 UTC</t>
  </si>
  <si>
    <t>TN9 2DQ</t>
  </si>
  <si>
    <t>2025-07-16 14:41:11 UTC</t>
  </si>
  <si>
    <t>TN299AX</t>
  </si>
  <si>
    <t>2025-07-16 14:41:51 UTC</t>
  </si>
  <si>
    <t>PO12 4PH</t>
  </si>
  <si>
    <t>2025-07-16 14:42:52 UTC</t>
  </si>
  <si>
    <t>2025-07-16 14:43:06 UTC</t>
  </si>
  <si>
    <t xml:space="preserve">OX4 1BP </t>
  </si>
  <si>
    <t>2025-07-16 14:44:54 UTC</t>
  </si>
  <si>
    <t>2025-07-16 14:45:01 UTC</t>
  </si>
  <si>
    <t xml:space="preserve">CV10 7ND 222 Arbury road </t>
  </si>
  <si>
    <t>2025-07-16 14:45:15 UTC</t>
  </si>
  <si>
    <t>2025-07-16 16:09:12 UTC</t>
  </si>
  <si>
    <t>Da14 4ez</t>
  </si>
  <si>
    <t>2025-07-16 14:46:13 UTC</t>
  </si>
  <si>
    <t>CT16 3RJ</t>
  </si>
  <si>
    <t>2025-07-16 14:46:33 UTC</t>
  </si>
  <si>
    <t>OL14 8ew</t>
  </si>
  <si>
    <t>2025-07-16 14:47:22 UTC</t>
  </si>
  <si>
    <t>KT14 fPF</t>
  </si>
  <si>
    <t>2025-07-16 14:47:39 UTC</t>
  </si>
  <si>
    <t>SS93HS</t>
  </si>
  <si>
    <t>2025-07-16 14:48:33 UTC</t>
  </si>
  <si>
    <t>So31 9bt</t>
  </si>
  <si>
    <t>2025-07-16 14:49:25 UTC</t>
  </si>
  <si>
    <t>TN12 8AE</t>
  </si>
  <si>
    <t>2025-07-16 14:49:39 UTC</t>
  </si>
  <si>
    <t xml:space="preserve">DG1 4BW </t>
  </si>
  <si>
    <t>2025-07-16 14:51:07 UTC</t>
  </si>
  <si>
    <t>So30 2ey</t>
  </si>
  <si>
    <t>2025-07-16 14:51:18 UTC</t>
  </si>
  <si>
    <t>br8 8ff</t>
  </si>
  <si>
    <t>2025-07-16 14:52:07 UTC</t>
  </si>
  <si>
    <t>BH24 3EB</t>
  </si>
  <si>
    <t>2025-07-16 14:52:26 UTC</t>
  </si>
  <si>
    <t>ME13 7PY</t>
  </si>
  <si>
    <t>2025-07-16 14:54:02 UTC</t>
  </si>
  <si>
    <t>SG4 8dq</t>
  </si>
  <si>
    <t>2025-07-16 14:54:37 UTC</t>
  </si>
  <si>
    <t>Ch47 3da</t>
  </si>
  <si>
    <t>2025-07-16 14:55:33 UTC</t>
  </si>
  <si>
    <t>CM179XA</t>
  </si>
  <si>
    <t>2025-07-16 14:56:50 UTC</t>
  </si>
  <si>
    <t>SN12 7FU</t>
  </si>
  <si>
    <t>2025-07-16 14:59:52 UTC</t>
  </si>
  <si>
    <t>TS3 8JE</t>
  </si>
  <si>
    <t>2025-07-16 15:01:35 UTC</t>
  </si>
  <si>
    <t>SO518GT</t>
  </si>
  <si>
    <t>2025-07-16 15:04:28 UTC</t>
  </si>
  <si>
    <t>YO166ET</t>
  </si>
  <si>
    <t>2025-07-16 15:04:43 UTC</t>
  </si>
  <si>
    <t>PL26 7PQ</t>
  </si>
  <si>
    <t>2025-07-16 15:05:02 UTC</t>
  </si>
  <si>
    <t>2025-07-16 15:05:30 UTC</t>
  </si>
  <si>
    <t>2025-07-16 15:14:57 UTC</t>
  </si>
  <si>
    <t xml:space="preserve">SW18 4RW </t>
  </si>
  <si>
    <t>2025-07-16 15:06:23 UTC</t>
  </si>
  <si>
    <t>NR10 4LJ</t>
  </si>
  <si>
    <t>2025-07-16 15:07:28 UTC</t>
  </si>
  <si>
    <t>E18 2LL</t>
  </si>
  <si>
    <t>2025-07-16 15:07:34 UTC</t>
  </si>
  <si>
    <t>WD23 1LE</t>
  </si>
  <si>
    <t>2025-07-16 15:08:19 UTC</t>
  </si>
  <si>
    <t xml:space="preserve">MK43 0JB </t>
  </si>
  <si>
    <t>2025-07-16 15:10:59 UTC</t>
  </si>
  <si>
    <t>Me174ps</t>
  </si>
  <si>
    <t>2025-07-16 15:11:02 UTC</t>
  </si>
  <si>
    <t xml:space="preserve">BS32 9BE </t>
  </si>
  <si>
    <t>2025-07-16 15:11:54 UTC</t>
  </si>
  <si>
    <t>CA11 9QT</t>
  </si>
  <si>
    <t>2025-07-16 15:12:03 UTC</t>
  </si>
  <si>
    <t>CT14 9EB</t>
  </si>
  <si>
    <t>2025-07-16 15:12:20 UTC</t>
  </si>
  <si>
    <t>Ch65fd</t>
  </si>
  <si>
    <t>2025-07-16 15:13:24 UTC</t>
  </si>
  <si>
    <t>CR6 9FE</t>
  </si>
  <si>
    <t>2025-07-16 15:13:28 UTC</t>
  </si>
  <si>
    <t>wv11 1le</t>
  </si>
  <si>
    <t>2025-07-16 15:14:24 UTC</t>
  </si>
  <si>
    <t>WF1 2ES</t>
  </si>
  <si>
    <t>2025-07-16 15:14:38 UTC</t>
  </si>
  <si>
    <t>2025-07-16 15:17:02 UTC</t>
  </si>
  <si>
    <t>DN9 1JU</t>
  </si>
  <si>
    <t>2025-07-16 15:19:15 UTC</t>
  </si>
  <si>
    <t xml:space="preserve">B31 2LT </t>
  </si>
  <si>
    <t>2025-07-16 15:20:35 UTC</t>
  </si>
  <si>
    <t>ME16 0EQ</t>
  </si>
  <si>
    <t>2025-07-16 15:21:28 UTC</t>
  </si>
  <si>
    <t>WA144AU</t>
  </si>
  <si>
    <t>2025-07-16 15:21:43 UTC</t>
  </si>
  <si>
    <t>Pl25 4qd</t>
  </si>
  <si>
    <t>2025-07-16 15:22:10 UTC</t>
  </si>
  <si>
    <t>NN4 6AL</t>
  </si>
  <si>
    <t>2025-07-16 15:24:15 UTC</t>
  </si>
  <si>
    <t>2025-07-16 15:25:58 UTC</t>
  </si>
  <si>
    <t>Np199LF</t>
  </si>
  <si>
    <t>2025-07-16 15:26:48 UTC</t>
  </si>
  <si>
    <t>Tr13 8sh</t>
  </si>
  <si>
    <t>2025-07-16 15:27:29 UTC</t>
  </si>
  <si>
    <t>b75 7lq</t>
  </si>
  <si>
    <t>2025-07-16 15:27:51 UTC</t>
  </si>
  <si>
    <t>MK43 1AJ</t>
  </si>
  <si>
    <t>2025-07-16 15:28:49 UTC</t>
  </si>
  <si>
    <t>M40 3wf</t>
  </si>
  <si>
    <t>2025-07-16 15:29:26 UTC</t>
  </si>
  <si>
    <t>NN5 7EA</t>
  </si>
  <si>
    <t>2025-07-16 15:29:46 UTC</t>
  </si>
  <si>
    <t>ME16 0BG</t>
  </si>
  <si>
    <t>2025-07-16 15:30:08 UTC</t>
  </si>
  <si>
    <t>OX26 1AF</t>
  </si>
  <si>
    <t>2025-07-16 15:30:34 UTC</t>
  </si>
  <si>
    <t>BA27RW</t>
  </si>
  <si>
    <t>2025-07-16 15:30:42 UTC</t>
  </si>
  <si>
    <t>CH47 2ba</t>
  </si>
  <si>
    <t>2025-07-16 15:31:42 UTC</t>
  </si>
  <si>
    <t>CH47 3DF</t>
  </si>
  <si>
    <t>2025-07-16 15:32:21 UTC</t>
  </si>
  <si>
    <t>2025-07-16 15:32:50 UTC</t>
  </si>
  <si>
    <t>2025-07-17 18:05:46 UTC</t>
  </si>
  <si>
    <t>2025-07-16 15:33:07 UTC</t>
  </si>
  <si>
    <t>BN1 8SQ</t>
  </si>
  <si>
    <t>2025-07-16 15:34:17 UTC</t>
  </si>
  <si>
    <t>LU2 7XX</t>
  </si>
  <si>
    <t>2025-07-16 15:37:10 UTC</t>
  </si>
  <si>
    <t>HX3 7JE</t>
  </si>
  <si>
    <t>2025-07-16 15:37:38 UTC</t>
  </si>
  <si>
    <t>So30 2bz</t>
  </si>
  <si>
    <t>2025-07-16 15:40:17 UTC</t>
  </si>
  <si>
    <t>Da125ad</t>
  </si>
  <si>
    <t>2025-07-16 15:41:02 UTC</t>
  </si>
  <si>
    <t>N11 2DH</t>
  </si>
  <si>
    <t>2025-07-16 15:42:28 UTC</t>
  </si>
  <si>
    <t>TR13 8DH</t>
  </si>
  <si>
    <t>2025-07-16 15:43:22 UTC</t>
  </si>
  <si>
    <t>CO4 9UQ</t>
  </si>
  <si>
    <t>2025-07-16 15:43:41 UTC</t>
  </si>
  <si>
    <t>2025-07-17 07:30:49 UTC</t>
  </si>
  <si>
    <t xml:space="preserve">SP6 3HY </t>
  </si>
  <si>
    <t>2025-07-16 15:44:13 UTC</t>
  </si>
  <si>
    <t>BT41 2PP</t>
  </si>
  <si>
    <t>2025-07-16 15:44:40 UTC</t>
  </si>
  <si>
    <t>BN44 3RB</t>
  </si>
  <si>
    <t>2025-07-16 15:44:45 UTC</t>
  </si>
  <si>
    <t>2025-07-16 15:44:59 UTC</t>
  </si>
  <si>
    <t>Pl27 6nz</t>
  </si>
  <si>
    <t>2025-07-16 15:45:26 UTC</t>
  </si>
  <si>
    <t>2025-07-16 15:45:37 UTC</t>
  </si>
  <si>
    <t>2025-07-16 15:59:03 UTC</t>
  </si>
  <si>
    <t>2025-07-16 15:46:01 UTC</t>
  </si>
  <si>
    <t>WA1 4BH</t>
  </si>
  <si>
    <t>2025-07-16 15:46:12 UTC</t>
  </si>
  <si>
    <t>CV25EG</t>
  </si>
  <si>
    <t>2025-07-16 15:47:40 UTC</t>
  </si>
  <si>
    <t>WD17 2PJ</t>
  </si>
  <si>
    <t>2025-07-16 15:47:56 UTC</t>
  </si>
  <si>
    <t>2025-07-16 15:48:00 UTC</t>
  </si>
  <si>
    <t>CM2 8NS</t>
  </si>
  <si>
    <t>2025-07-16 15:48:04 UTC</t>
  </si>
  <si>
    <t>NN110TH</t>
  </si>
  <si>
    <t>2025-07-16 15:50:56 UTC</t>
  </si>
  <si>
    <t>Wd31JY</t>
  </si>
  <si>
    <t>2025-07-16 15:51:16 UTC</t>
  </si>
  <si>
    <t>Po215du</t>
  </si>
  <si>
    <t>2025-07-16 15:51:25 UTC</t>
  </si>
  <si>
    <t>DT11 0ju</t>
  </si>
  <si>
    <t>2025-07-16 15:51:54 UTC</t>
  </si>
  <si>
    <t>SO32 2DE</t>
  </si>
  <si>
    <t>2025-07-16 15:53:48 UTC</t>
  </si>
  <si>
    <t>SO32 2FW</t>
  </si>
  <si>
    <t>2025-07-16 15:53:55 UTC</t>
  </si>
  <si>
    <t>DE7 8NW</t>
  </si>
  <si>
    <t xml:space="preserve">Hp22 7bz </t>
  </si>
  <si>
    <t>2025-07-16 15:56:00 UTC</t>
  </si>
  <si>
    <t>CT18 7TL</t>
  </si>
  <si>
    <t>2025-07-16 15:56:08 UTC</t>
  </si>
  <si>
    <t>2025-07-16 15:57:03 UTC</t>
  </si>
  <si>
    <t>2025-07-16 15:57:46 UTC</t>
  </si>
  <si>
    <t>RM10 9bl</t>
  </si>
  <si>
    <t>2025-07-16 15:57:52 UTC</t>
  </si>
  <si>
    <t>Dt4</t>
  </si>
  <si>
    <t>2025-07-16 15:58:10 UTC</t>
  </si>
  <si>
    <t>2025-07-16 15:58:33 UTC</t>
  </si>
  <si>
    <t>HA80FJ</t>
  </si>
  <si>
    <t>2025-07-16 15:59:22 UTC</t>
  </si>
  <si>
    <t>NE27 0gu</t>
  </si>
  <si>
    <t>2025-07-16 16:00:33 UTC</t>
  </si>
  <si>
    <t>ts37qp</t>
  </si>
  <si>
    <t>2025-07-16 16:01:10 UTC</t>
  </si>
  <si>
    <t>Bb32hj</t>
  </si>
  <si>
    <t>2025-07-16 16:02:10 UTC</t>
  </si>
  <si>
    <t>BD205SY</t>
  </si>
  <si>
    <t>2025-07-16 16:03:35 UTC</t>
  </si>
  <si>
    <t>LA6 2AG</t>
  </si>
  <si>
    <t>2025-07-16 16:03:54 UTC</t>
  </si>
  <si>
    <t>TS15 9fr</t>
  </si>
  <si>
    <t>2025-07-16 16:06:02 UTC</t>
  </si>
  <si>
    <t>2025-07-16 16:06:09 UTC</t>
  </si>
  <si>
    <t>HA8 5JY</t>
  </si>
  <si>
    <t>2025-07-16 16:07:28 UTC</t>
  </si>
  <si>
    <t>Ss54hg</t>
  </si>
  <si>
    <t>2025-07-16 16:07:39 UTC</t>
  </si>
  <si>
    <t>CV34 4UY</t>
  </si>
  <si>
    <t>2025-07-16 16:07:41 UTC</t>
  </si>
  <si>
    <t>2025-07-16 16:08:04 UTC</t>
  </si>
  <si>
    <t>TN2 3HF</t>
  </si>
  <si>
    <t>2025-07-16 16:08:20 UTC</t>
  </si>
  <si>
    <t>PE19 7JT</t>
  </si>
  <si>
    <t>2025-07-16 16:09:50 UTC</t>
  </si>
  <si>
    <t>BD7 4ht</t>
  </si>
  <si>
    <t>2025-07-16 16:10:17 UTC</t>
  </si>
  <si>
    <t>S60 5RA</t>
  </si>
  <si>
    <t>2025-07-16 16:12:18 UTC</t>
  </si>
  <si>
    <t>2025-07-16 16:12:20 UTC</t>
  </si>
  <si>
    <t>PO12 4PZ</t>
  </si>
  <si>
    <t>2025-07-16 16:12:25 UTC</t>
  </si>
  <si>
    <t>Ba114el</t>
  </si>
  <si>
    <t>2025-07-16 16:17:05 UTC</t>
  </si>
  <si>
    <t>BS14 9UB</t>
  </si>
  <si>
    <t>2025-07-16 16:17:15 UTC</t>
  </si>
  <si>
    <t>NG10 4FU</t>
  </si>
  <si>
    <t>2025-07-16 16:17:19 UTC</t>
  </si>
  <si>
    <t>Tw92hb</t>
  </si>
  <si>
    <t>2025-07-16 16:17:47 UTC</t>
  </si>
  <si>
    <t>CT18 7RJ</t>
  </si>
  <si>
    <t>2025-07-16 16:20:28 UTC</t>
  </si>
  <si>
    <t>BH11 9AE</t>
  </si>
  <si>
    <t>2025-07-16 16:20:49 UTC</t>
  </si>
  <si>
    <t>TR11 2BP</t>
  </si>
  <si>
    <t>2025-07-16 16:20:50 UTC</t>
  </si>
  <si>
    <t>Me20 1se</t>
  </si>
  <si>
    <t>2025-07-16 16:20:56 UTC</t>
  </si>
  <si>
    <t>W3 0PT</t>
  </si>
  <si>
    <t>2025-07-16 16:22:10 UTC</t>
  </si>
  <si>
    <t xml:space="preserve">Me10 3fs </t>
  </si>
  <si>
    <t>2025-07-16 16:23:35 UTC</t>
  </si>
  <si>
    <t>PO7 7DL</t>
  </si>
  <si>
    <t>2025-07-16 16:25:02 UTC</t>
  </si>
  <si>
    <t xml:space="preserve">TS26 0RY </t>
  </si>
  <si>
    <t>2025-07-16 16:28:37 UTC</t>
  </si>
  <si>
    <t>DA7 5QH</t>
  </si>
  <si>
    <t>2025-07-16 16:28:38 UTC</t>
  </si>
  <si>
    <t>RM5 3AR</t>
  </si>
  <si>
    <t>2025-07-16 16:29:48 UTC</t>
  </si>
  <si>
    <t>TN22 5GN</t>
  </si>
  <si>
    <t>2025-07-16 16:30:14 UTC</t>
  </si>
  <si>
    <t>Ba9 9sq</t>
  </si>
  <si>
    <t>2025-07-16 16:30:39 UTC</t>
  </si>
  <si>
    <t xml:space="preserve">Se3 9UZ </t>
  </si>
  <si>
    <t>2025-07-16 16:31:27 UTC</t>
  </si>
  <si>
    <t xml:space="preserve">CR4 4BE </t>
  </si>
  <si>
    <t>2025-07-16 16:31:38 UTC</t>
  </si>
  <si>
    <t>2025-07-16 16:32:43 UTC</t>
  </si>
  <si>
    <t>BN42 4SQ</t>
  </si>
  <si>
    <t>2025-07-16 16:33:09 UTC</t>
  </si>
  <si>
    <t>EN3 7EY</t>
  </si>
  <si>
    <t>2025-07-16 16:33:34 UTC</t>
  </si>
  <si>
    <t>GU9 7TE</t>
  </si>
  <si>
    <t>2025-07-16 16:34:09 UTC</t>
  </si>
  <si>
    <t>PO3 6DJ</t>
  </si>
  <si>
    <t>2025-07-16 16:35:32 UTC</t>
  </si>
  <si>
    <t>2025-07-16 16:36:41 UTC</t>
  </si>
  <si>
    <t>N14 4HJ</t>
  </si>
  <si>
    <t>2025-07-16 16:36:56 UTC</t>
  </si>
  <si>
    <t>82stanlyroadn112lh</t>
  </si>
  <si>
    <t>2025-07-16 16:37:27 UTC</t>
  </si>
  <si>
    <t>2025-07-16 16:39:42 UTC</t>
  </si>
  <si>
    <t>Da146ff</t>
  </si>
  <si>
    <t>2025-07-16 16:39:45 UTC</t>
  </si>
  <si>
    <t>2025-07-16 16:40:35 UTC</t>
  </si>
  <si>
    <t>2025-07-16 16:41:57 UTC</t>
  </si>
  <si>
    <t>SW7 4QA</t>
  </si>
  <si>
    <t>2025-07-16 16:43:04 UTC</t>
  </si>
  <si>
    <t>GL52 6JB</t>
  </si>
  <si>
    <t>2025-07-16 16:45:03 UTC</t>
  </si>
  <si>
    <t>2025-07-16 16:45:37 UTC</t>
  </si>
  <si>
    <t>2025-07-16 16:46:44 UTC</t>
  </si>
  <si>
    <t>PE1 5AR</t>
  </si>
  <si>
    <t>2025-07-16 16:47:33 UTC</t>
  </si>
  <si>
    <t>TR18 3PJ</t>
  </si>
  <si>
    <t>2025-07-16 16:48:49 UTC</t>
  </si>
  <si>
    <t>SP1 2HD</t>
  </si>
  <si>
    <t>2025-07-16 16:49:38 UTC</t>
  </si>
  <si>
    <t>HX3 7QB</t>
  </si>
  <si>
    <t>2025-07-16 16:51:47 UTC</t>
  </si>
  <si>
    <t>2025-07-16 16:56:27 UTC</t>
  </si>
  <si>
    <t>82 stanley road n112lg</t>
  </si>
  <si>
    <t>2025-07-16 16:57:04 UTC</t>
  </si>
  <si>
    <t>2025-07-16 17:23:42 UTC</t>
  </si>
  <si>
    <t>Wf3 1ee</t>
  </si>
  <si>
    <t>2025-07-16 17:01:02 UTC</t>
  </si>
  <si>
    <t>RM10 9LU</t>
  </si>
  <si>
    <t>2025-07-16 17:02:36 UTC</t>
  </si>
  <si>
    <t>2025-07-16 17:02:46 UTC</t>
  </si>
  <si>
    <t>GU15 1PU</t>
  </si>
  <si>
    <t>2025-07-16 17:03:33 UTC</t>
  </si>
  <si>
    <t>ll16 4BE</t>
  </si>
  <si>
    <t>2025-07-16 17:05:24 UTC</t>
  </si>
  <si>
    <t>NN3 5DJ</t>
  </si>
  <si>
    <t>2025-07-16 17:06:50 UTC</t>
  </si>
  <si>
    <t>PE23 5AF</t>
  </si>
  <si>
    <t>2025-07-16 17:07:18 UTC</t>
  </si>
  <si>
    <t xml:space="preserve">MK43 0GQ </t>
  </si>
  <si>
    <t>2025-07-16 17:07:39 UTC</t>
  </si>
  <si>
    <t>NW2 4SP</t>
  </si>
  <si>
    <t>2025-07-16 17:09:07 UTC</t>
  </si>
  <si>
    <t>CH472AU</t>
  </si>
  <si>
    <t>2025-07-16 17:09:13 UTC</t>
  </si>
  <si>
    <t>CM1 6EG</t>
  </si>
  <si>
    <t>2025-07-16 17:10:26 UTC</t>
  </si>
  <si>
    <t>BR33QF</t>
  </si>
  <si>
    <t>2025-07-16 17:10:59 UTC</t>
  </si>
  <si>
    <t>2025-07-16 17:11:09 UTC</t>
  </si>
  <si>
    <t>N5 1HY</t>
  </si>
  <si>
    <t>2025-07-16 17:14:28 UTC</t>
  </si>
  <si>
    <t>Sk8 7qh</t>
  </si>
  <si>
    <t>2025-07-16 17:14:35 UTC</t>
  </si>
  <si>
    <t>L209EW</t>
  </si>
  <si>
    <t>2025-07-16 17:14:36 UTC</t>
  </si>
  <si>
    <t>b27 6ea</t>
  </si>
  <si>
    <t>2025-07-16 17:14:58 UTC</t>
  </si>
  <si>
    <t>BN15 8PN</t>
  </si>
  <si>
    <t>2025-07-16 17:16:12 UTC</t>
  </si>
  <si>
    <t>TS26 0SS</t>
  </si>
  <si>
    <t>2025-07-16 17:16:43 UTC</t>
  </si>
  <si>
    <t xml:space="preserve">DA1 5AQ </t>
  </si>
  <si>
    <t>2025-07-16 17:18:12 UTC</t>
  </si>
  <si>
    <t>se17 2bl</t>
  </si>
  <si>
    <t>2025-07-16 17:18:43 UTC</t>
  </si>
  <si>
    <t>S59bg</t>
  </si>
  <si>
    <t>2025-07-16 17:19:25 UTC</t>
  </si>
  <si>
    <t>2025-07-16 17:19:53 UTC</t>
  </si>
  <si>
    <t>TR138BU</t>
  </si>
  <si>
    <t>2025-07-16 17:21:06 UTC</t>
  </si>
  <si>
    <t>Nw117nh</t>
  </si>
  <si>
    <t>2025-07-16 17:22:59 UTC</t>
  </si>
  <si>
    <t>So319ay</t>
  </si>
  <si>
    <t>2025-07-16 17:23:29 UTC</t>
  </si>
  <si>
    <t>BH15 1NL</t>
  </si>
  <si>
    <t>2025-07-16 17:24:42 UTC</t>
  </si>
  <si>
    <t>WR11 2RZ</t>
  </si>
  <si>
    <t>2025-07-16 17:25:20 UTC</t>
  </si>
  <si>
    <t>2025-07-16 17:25:33 UTC</t>
  </si>
  <si>
    <t>2025-07-16 17:25:42 UTC</t>
  </si>
  <si>
    <t xml:space="preserve">NE61 6LH </t>
  </si>
  <si>
    <t>2025-07-16 17:26:26 UTC</t>
  </si>
  <si>
    <t>2025-07-16 17:28:01 UTC</t>
  </si>
  <si>
    <t>WR10 3LX</t>
  </si>
  <si>
    <t>2025-07-16 17:28:33 UTC</t>
  </si>
  <si>
    <t>M28 3YA</t>
  </si>
  <si>
    <t>2025-07-16 17:28:42 UTC</t>
  </si>
  <si>
    <t>Br69hu</t>
  </si>
  <si>
    <t>2025-07-16 17:30:18 UTC</t>
  </si>
  <si>
    <t>2025-07-16 17:30:19 UTC</t>
  </si>
  <si>
    <t>pe1 5et</t>
  </si>
  <si>
    <t>2025-07-16 17:31:37 UTC</t>
  </si>
  <si>
    <t>PO1 1QZ</t>
  </si>
  <si>
    <t>2025-07-16 17:32:02 UTC</t>
  </si>
  <si>
    <t>2025-07-16 17:32:10 UTC</t>
  </si>
  <si>
    <t>Ch47 3al</t>
  </si>
  <si>
    <t>2025-07-16 17:38:10 UTC</t>
  </si>
  <si>
    <t>Nr7 0nd</t>
  </si>
  <si>
    <t>2025-07-16 17:39:29 UTC</t>
  </si>
  <si>
    <t>LS26 8ER</t>
  </si>
  <si>
    <t>2025-07-16 17:41:01 UTC</t>
  </si>
  <si>
    <t>GL7 1HX</t>
  </si>
  <si>
    <t>2025-07-16 17:42:07 UTC</t>
  </si>
  <si>
    <t>2025-07-16 17:43:32 UTC</t>
  </si>
  <si>
    <t>SG8 5HP</t>
  </si>
  <si>
    <t>2025-07-16 17:43:48 UTC</t>
  </si>
  <si>
    <t>2025-07-16 17:45:19 UTC</t>
  </si>
  <si>
    <t>2025-07-16 17:46:17 UTC</t>
  </si>
  <si>
    <t>Ct163nt</t>
  </si>
  <si>
    <t>2025-07-16 17:48:20 UTC</t>
  </si>
  <si>
    <t>Ba11 2uf</t>
  </si>
  <si>
    <t>2025-07-16 17:48:33 UTC</t>
  </si>
  <si>
    <t xml:space="preserve">Rg20 9af </t>
  </si>
  <si>
    <t>2025-07-16 17:49:42 UTC</t>
  </si>
  <si>
    <t>Gu125ss</t>
  </si>
  <si>
    <t>2025-07-16 17:51:17 UTC</t>
  </si>
  <si>
    <t>Rm109bp</t>
  </si>
  <si>
    <t>2025-07-16 17:54:38 UTC</t>
  </si>
  <si>
    <t>Po13rq</t>
  </si>
  <si>
    <t>2025-07-16 17:57:51 UTC</t>
  </si>
  <si>
    <t>Wr10 3ld</t>
  </si>
  <si>
    <t>2025-07-16 17:57:56 UTC</t>
  </si>
  <si>
    <t>2025-07-16 17:58:01 UTC</t>
  </si>
  <si>
    <t>AL9 7UU</t>
  </si>
  <si>
    <t>2025-07-16 17:59:53 UTC</t>
  </si>
  <si>
    <t>CT11 7TD</t>
  </si>
  <si>
    <t>2025-07-16 18:02:08 UTC</t>
  </si>
  <si>
    <t>Ct21 5ff</t>
  </si>
  <si>
    <t>2025-07-16 18:03:39 UTC</t>
  </si>
  <si>
    <t>HG2 8AS</t>
  </si>
  <si>
    <t>2025-07-16 18:03:58 UTC</t>
  </si>
  <si>
    <t>Yo166yp</t>
  </si>
  <si>
    <t>2025-07-16 18:04:31 UTC</t>
  </si>
  <si>
    <t>SS2 6DS</t>
  </si>
  <si>
    <t>2025-07-16 18:04:50 UTC</t>
  </si>
  <si>
    <t>BN41 2RG</t>
  </si>
  <si>
    <t>2025-07-16 18:06:16 UTC</t>
  </si>
  <si>
    <t>BS11 0QD</t>
  </si>
  <si>
    <t>2025-07-16 18:06:35 UTC</t>
  </si>
  <si>
    <t>Ch6 5wl</t>
  </si>
  <si>
    <t>2025-07-16 18:07:12 UTC</t>
  </si>
  <si>
    <t>B13 9BD</t>
  </si>
  <si>
    <t>2025-07-16 18:07:19 UTC</t>
  </si>
  <si>
    <t>CH46 6HT</t>
  </si>
  <si>
    <t>2025-07-16 18:09:22 UTC</t>
  </si>
  <si>
    <t>BA11 6PU</t>
  </si>
  <si>
    <t>2025-07-16 18:10:21 UTC</t>
  </si>
  <si>
    <t xml:space="preserve">CF313ED </t>
  </si>
  <si>
    <t>2025-07-16 18:10:31 UTC</t>
  </si>
  <si>
    <t>NE4 9XB</t>
  </si>
  <si>
    <t>2025-07-16 18:10:36 UTC</t>
  </si>
  <si>
    <t xml:space="preserve">HP21 8da </t>
  </si>
  <si>
    <t>2025-07-16 18:12:39 UTC</t>
  </si>
  <si>
    <t>2025-07-16 18:12:57 UTC</t>
  </si>
  <si>
    <t>Lu20Lg</t>
  </si>
  <si>
    <t>2025-07-16 18:12:59 UTC</t>
  </si>
  <si>
    <t>KT1 2TL</t>
  </si>
  <si>
    <t>2025-07-16 18:13:09 UTC</t>
  </si>
  <si>
    <t>TW14HZ</t>
  </si>
  <si>
    <t>2025-07-16 18:13:59 UTC</t>
  </si>
  <si>
    <t>S35 9WL</t>
  </si>
  <si>
    <t>2025-07-16 18:14:01 UTC</t>
  </si>
  <si>
    <t>Po157ez</t>
  </si>
  <si>
    <t>2025-07-16 18:17:33 UTC</t>
  </si>
  <si>
    <t>2025-07-16 18:18:31 UTC</t>
  </si>
  <si>
    <t>SS7 1JR</t>
  </si>
  <si>
    <t>2025-07-16 18:20:20 UTC</t>
  </si>
  <si>
    <t>2025-07-16 18:22:40 UTC</t>
  </si>
  <si>
    <t>sm25jn</t>
  </si>
  <si>
    <t>2025-07-16 18:22:46 UTC</t>
  </si>
  <si>
    <t>2025-07-16 18:23:02 UTC</t>
  </si>
  <si>
    <t>TS22 5UY</t>
  </si>
  <si>
    <t>2025-07-16 18:23:11 UTC</t>
  </si>
  <si>
    <t xml:space="preserve">Bs234qp </t>
  </si>
  <si>
    <t>2025-07-16 18:24:09 UTC</t>
  </si>
  <si>
    <t>E6 5XP</t>
  </si>
  <si>
    <t>2025-07-16 18:24:59 UTC</t>
  </si>
  <si>
    <t>CT203EH</t>
  </si>
  <si>
    <t>2025-07-16 18:25:03 UTC</t>
  </si>
  <si>
    <t>CH47 3dg</t>
  </si>
  <si>
    <t>2025-07-16 18:26:08 UTC</t>
  </si>
  <si>
    <t>Se23 1sj</t>
  </si>
  <si>
    <t>2025-07-16 18:26:48 UTC</t>
  </si>
  <si>
    <t>WF9 2UH</t>
  </si>
  <si>
    <t>2025-07-16 18:27:15 UTC</t>
  </si>
  <si>
    <t>BS24 9NL</t>
  </si>
  <si>
    <t>2025-07-16 18:27:45 UTC</t>
  </si>
  <si>
    <t>WF7 5EP</t>
  </si>
  <si>
    <t>2025-07-16 18:27:57 UTC</t>
  </si>
  <si>
    <t>SG4 9NP</t>
  </si>
  <si>
    <t>2025-07-16 18:29:34 UTC</t>
  </si>
  <si>
    <t>CM5 9SQ</t>
  </si>
  <si>
    <t>2025-07-16 18:31:13 UTC</t>
  </si>
  <si>
    <t>KT15 3LP</t>
  </si>
  <si>
    <t>2025-07-16 18:32:21 UTC</t>
  </si>
  <si>
    <t>Ch477bg</t>
  </si>
  <si>
    <t>2025-07-16 18:32:56 UTC</t>
  </si>
  <si>
    <t>CH46 0QT</t>
  </si>
  <si>
    <t>2025-07-16 18:33:57 UTC</t>
  </si>
  <si>
    <t>PE148DQ</t>
  </si>
  <si>
    <t>2025-07-16 18:35:27 UTC</t>
  </si>
  <si>
    <t>PE13 5LS</t>
  </si>
  <si>
    <t>2025-07-16 18:35:36 UTC</t>
  </si>
  <si>
    <t>Dl1 3dg</t>
  </si>
  <si>
    <t>2025-07-16 18:35:41 UTC</t>
  </si>
  <si>
    <t>PR8 6LU</t>
  </si>
  <si>
    <t>2025-07-16 18:36:33 UTC</t>
  </si>
  <si>
    <t>ME4 5HW</t>
  </si>
  <si>
    <t>2025-07-16 18:36:46 UTC</t>
  </si>
  <si>
    <t>WR8 9BW</t>
  </si>
  <si>
    <t>2025-07-16 18:37:38 UTC</t>
  </si>
  <si>
    <t>NE26 1JG</t>
  </si>
  <si>
    <t>2025-07-16 18:39:08 UTC</t>
  </si>
  <si>
    <t>2025-07-16 18:39:35 UTC</t>
  </si>
  <si>
    <t>N13</t>
  </si>
  <si>
    <t>2025-07-16 18:41:02 UTC</t>
  </si>
  <si>
    <t>2025-07-16 18:42:02 UTC</t>
  </si>
  <si>
    <t xml:space="preserve">Ng36fj </t>
  </si>
  <si>
    <t>2025-07-16 18:42:46 UTC</t>
  </si>
  <si>
    <t>LE27HY</t>
  </si>
  <si>
    <t>2025-07-16 18:43:03 UTC</t>
  </si>
  <si>
    <t>2025-07-16 18:43:51 UTC</t>
  </si>
  <si>
    <t>BL17GD</t>
  </si>
  <si>
    <t>2025-07-16 18:44:35 UTC</t>
  </si>
  <si>
    <t>2025-07-16 18:45:22 UTC</t>
  </si>
  <si>
    <t>ME7 3LX</t>
  </si>
  <si>
    <t>2025-07-16 18:46:48 UTC</t>
  </si>
  <si>
    <t>BN12 6AX</t>
  </si>
  <si>
    <t>2025-07-16 18:47:15 UTC</t>
  </si>
  <si>
    <t>2025-07-16 18:47:43 UTC</t>
  </si>
  <si>
    <t>LU33UW</t>
  </si>
  <si>
    <t>2025-07-16 18:47:57 UTC</t>
  </si>
  <si>
    <t>Gu46 6ja</t>
  </si>
  <si>
    <t>2025-07-16 18:47:59 UTC</t>
  </si>
  <si>
    <t>SK1 2EX</t>
  </si>
  <si>
    <t>2025-07-16 18:48:47 UTC</t>
  </si>
  <si>
    <t>TR7 1NA</t>
  </si>
  <si>
    <t>2025-07-16 18:49:03 UTC</t>
  </si>
  <si>
    <t>BS14 0tn</t>
  </si>
  <si>
    <t>2025-07-16 18:49:45 UTC</t>
  </si>
  <si>
    <t>St14nd</t>
  </si>
  <si>
    <t>2025-07-16 18:49:52 UTC</t>
  </si>
  <si>
    <t>Pe33 9au</t>
  </si>
  <si>
    <t>2025-07-16 18:50:06 UTC</t>
  </si>
  <si>
    <t>M40 0AJ</t>
  </si>
  <si>
    <t>2025-07-16 18:51:28 UTC</t>
  </si>
  <si>
    <t>DE12 7GA</t>
  </si>
  <si>
    <t>2025-07-16 18:53:56 UTC</t>
  </si>
  <si>
    <t>ML3 8UD</t>
  </si>
  <si>
    <t>2025-07-16 18:56:41 UTC</t>
  </si>
  <si>
    <t xml:space="preserve">Cr76bs </t>
  </si>
  <si>
    <t>2025-07-16 18:57:00 UTC</t>
  </si>
  <si>
    <t>Rg424jl</t>
  </si>
  <si>
    <t>2025-07-16 18:57:34 UTC</t>
  </si>
  <si>
    <t>Sk8 4qe</t>
  </si>
  <si>
    <t>2025-07-16 18:59:59 UTC</t>
  </si>
  <si>
    <t>CR4 1nq</t>
  </si>
  <si>
    <t>2025-07-16 19:01:27 UTC</t>
  </si>
  <si>
    <t>2025-07-16 19:01:43 UTC</t>
  </si>
  <si>
    <t>Ls28 7pt</t>
  </si>
  <si>
    <t>2025-07-16 19:02:18 UTC</t>
  </si>
  <si>
    <t>GU19 5NX</t>
  </si>
  <si>
    <t>2025-07-16 19:04:04 UTC</t>
  </si>
  <si>
    <t>LU31LX</t>
  </si>
  <si>
    <t>2025-07-16 19:05:48 UTC</t>
  </si>
  <si>
    <t>DA11 9EE</t>
  </si>
  <si>
    <t>2025-07-16 19:06:18 UTC</t>
  </si>
  <si>
    <t>CT4 7LE</t>
  </si>
  <si>
    <t>2025-07-16 19:07:07 UTC</t>
  </si>
  <si>
    <t>SK8 7AU</t>
  </si>
  <si>
    <t>2025-07-16 19:07:26 UTC</t>
  </si>
  <si>
    <t>bh8  8gx</t>
  </si>
  <si>
    <t>2025-07-16 19:08:02 UTC</t>
  </si>
  <si>
    <t>pe14ue</t>
  </si>
  <si>
    <t>2025-07-16 19:08:05 UTC</t>
  </si>
  <si>
    <t>Sy161hu</t>
  </si>
  <si>
    <t>2025-07-16 19:10:06 UTC</t>
  </si>
  <si>
    <t>Kt12tu</t>
  </si>
  <si>
    <t>2025-07-16 19:13:59 UTC</t>
  </si>
  <si>
    <t>2025-07-16 19:18:40 UTC</t>
  </si>
  <si>
    <t>Hx2 0nx</t>
  </si>
  <si>
    <t>2025-07-16 19:19:21 UTC</t>
  </si>
  <si>
    <t>DE75 7EB</t>
  </si>
  <si>
    <t>2025-07-16 19:21:43 UTC</t>
  </si>
  <si>
    <t xml:space="preserve">PL13 1FH </t>
  </si>
  <si>
    <t>2025-07-16 19:23:28 UTC</t>
  </si>
  <si>
    <t>Ba11 5pb</t>
  </si>
  <si>
    <t>2025-07-16 19:23:45 UTC</t>
  </si>
  <si>
    <t>LA9 7TG</t>
  </si>
  <si>
    <t>2025-07-16 19:26:47 UTC</t>
  </si>
  <si>
    <t>PO9 2FL</t>
  </si>
  <si>
    <t>2025-07-16 19:29:57 UTC</t>
  </si>
  <si>
    <t>SK4 5NU</t>
  </si>
  <si>
    <t>2025-07-16 19:30:47 UTC</t>
  </si>
  <si>
    <t xml:space="preserve">Ca10 1sb </t>
  </si>
  <si>
    <t>2025-07-16 19:33:03 UTC</t>
  </si>
  <si>
    <t>2025-07-16 19:33:13 UTC</t>
  </si>
  <si>
    <t>CV34 5GP</t>
  </si>
  <si>
    <t>2025-07-16 19:36:17 UTC</t>
  </si>
  <si>
    <t>S75 3QF</t>
  </si>
  <si>
    <t>2025-07-16 19:40:16 UTC</t>
  </si>
  <si>
    <t>2025-07-16 19:42:29 UTC</t>
  </si>
  <si>
    <t>CH24EG</t>
  </si>
  <si>
    <t>2025-07-16 19:46:23 UTC</t>
  </si>
  <si>
    <t>NE3 4JX</t>
  </si>
  <si>
    <t>2025-07-16 19:47:58 UTC</t>
  </si>
  <si>
    <t>RH2 8jf</t>
  </si>
  <si>
    <t>2025-07-16 19:49:12 UTC</t>
  </si>
  <si>
    <t>OL14 5HQ</t>
  </si>
  <si>
    <t>2025-07-16 19:49:54 UTC</t>
  </si>
  <si>
    <t>2025-07-16 19:51:19 UTC</t>
  </si>
  <si>
    <t>Po36ju</t>
  </si>
  <si>
    <t>2025-07-16 19:51:23 UTC</t>
  </si>
  <si>
    <t xml:space="preserve">Ox169fb </t>
  </si>
  <si>
    <t>2025-07-16 19:51:33 UTC</t>
  </si>
  <si>
    <t>BN42 4HU</t>
  </si>
  <si>
    <t>2025-07-16 19:52:35 UTC</t>
  </si>
  <si>
    <t xml:space="preserve">TW14 0AH </t>
  </si>
  <si>
    <t>2025-07-16 19:54:58 UTC</t>
  </si>
  <si>
    <t>Bs234lu</t>
  </si>
  <si>
    <t>2025-07-16 19:55:23 UTC</t>
  </si>
  <si>
    <t>Cw12 4jq</t>
  </si>
  <si>
    <t>2025-07-16 19:55:24 UTC</t>
  </si>
  <si>
    <t>CB1 3PZ</t>
  </si>
  <si>
    <t>2025-07-16 19:55:49 UTC</t>
  </si>
  <si>
    <t>E182RA</t>
  </si>
  <si>
    <t>2025-07-16 19:57:09 UTC</t>
  </si>
  <si>
    <t>2025-07-16 19:57:28 UTC</t>
  </si>
  <si>
    <t>HX6 2TU</t>
  </si>
  <si>
    <t>2025-07-16 19:58:16 UTC</t>
  </si>
  <si>
    <t>BS8 4BG</t>
  </si>
  <si>
    <t>2025-07-16 19:58:50 UTC</t>
  </si>
  <si>
    <t xml:space="preserve">Tn219es </t>
  </si>
  <si>
    <t>2025-07-16 19:59:14 UTC</t>
  </si>
  <si>
    <t>So419le</t>
  </si>
  <si>
    <t>2025-07-16 20:01:12 UTC</t>
  </si>
  <si>
    <t xml:space="preserve">Tn389rd </t>
  </si>
  <si>
    <t>2025-07-16 20:02:10 UTC</t>
  </si>
  <si>
    <t>SL6 3PQ</t>
  </si>
  <si>
    <t>2025-07-16 20:02:30 UTC</t>
  </si>
  <si>
    <t>B77 4EZ</t>
  </si>
  <si>
    <t>2025-07-16 20:02:49 UTC</t>
  </si>
  <si>
    <t>Tr20 8yn</t>
  </si>
  <si>
    <t>2025-07-16 20:02:50 UTC</t>
  </si>
  <si>
    <t>LN4 4GU</t>
  </si>
  <si>
    <t>2025-07-16 20:04:06 UTC</t>
  </si>
  <si>
    <t>Tw3 3TQ</t>
  </si>
  <si>
    <t>2025-07-16 20:04:20 UTC</t>
  </si>
  <si>
    <t>Nr11jg</t>
  </si>
  <si>
    <t>2025-07-16 20:05:09 UTC</t>
  </si>
  <si>
    <t xml:space="preserve">PO4 9NX </t>
  </si>
  <si>
    <t>2025-07-16 20:05:38 UTC</t>
  </si>
  <si>
    <t>CF15 7SX</t>
  </si>
  <si>
    <t>2025-07-16 20:06:39 UTC</t>
  </si>
  <si>
    <t>CV32 6NU</t>
  </si>
  <si>
    <t>2025-07-16 20:06:53 UTC</t>
  </si>
  <si>
    <t>OL15 9HS</t>
  </si>
  <si>
    <t>2025-07-16 20:07:54 UTC</t>
  </si>
  <si>
    <t>BS31 2JJ</t>
  </si>
  <si>
    <t>2025-07-16 20:08:26 UTC</t>
  </si>
  <si>
    <t>LL16 5BA</t>
  </si>
  <si>
    <t>2025-07-16 20:08:33 UTC</t>
  </si>
  <si>
    <t>De78nj</t>
  </si>
  <si>
    <t>2025-07-16 20:09:46 UTC</t>
  </si>
  <si>
    <t>2025-07-16 20:10:02 UTC</t>
  </si>
  <si>
    <t xml:space="preserve">NR7 8HD </t>
  </si>
  <si>
    <t>2025-07-16 20:10:16 UTC</t>
  </si>
  <si>
    <t>2025-07-16 20:11:13 UTC</t>
  </si>
  <si>
    <t>2025-07-16 20:11:25 UTC</t>
  </si>
  <si>
    <t>Pl31 1qt</t>
  </si>
  <si>
    <t>2025-07-16 20:13:54 UTC</t>
  </si>
  <si>
    <t>2025-07-16 20:16:37 UTC</t>
  </si>
  <si>
    <t>UB83ER</t>
  </si>
  <si>
    <t>2025-07-16 20:17:18 UTC</t>
  </si>
  <si>
    <t>BH12 4DF</t>
  </si>
  <si>
    <t>2025-07-16 20:17:27 UTC</t>
  </si>
  <si>
    <t>bs23 1bg</t>
  </si>
  <si>
    <t>2025-07-16 20:17:33 UTC</t>
  </si>
  <si>
    <t>2025-07-16 20:19:41 UTC</t>
  </si>
  <si>
    <t>RM7 9AJ</t>
  </si>
  <si>
    <t>2025-07-16 20:20:15 UTC</t>
  </si>
  <si>
    <t>S41 0TL</t>
  </si>
  <si>
    <t>2025-07-16 20:21:41 UTC</t>
  </si>
  <si>
    <t>MK42 8NG</t>
  </si>
  <si>
    <t>2025-07-16 20:21:52 UTC</t>
  </si>
  <si>
    <t>2025-07-16 20:22:25 UTC</t>
  </si>
  <si>
    <t>MK5 6DE</t>
  </si>
  <si>
    <t>2025-07-16 20:25:36 UTC</t>
  </si>
  <si>
    <t>RH12 2NZ</t>
  </si>
  <si>
    <t>2025-07-16 20:28:24 UTC</t>
  </si>
  <si>
    <t>CF11 8FJ</t>
  </si>
  <si>
    <t>2025-07-16 20:31:48 UTC</t>
  </si>
  <si>
    <t xml:space="preserve">Cr0 7rl </t>
  </si>
  <si>
    <t>2025-07-16 20:31:54 UTC</t>
  </si>
  <si>
    <t>2025-07-16 20:35:23 UTC</t>
  </si>
  <si>
    <t>DG80HE</t>
  </si>
  <si>
    <t>2025-07-16 20:37:54 UTC</t>
  </si>
  <si>
    <t>2025-07-16 20:45:01 UTC</t>
  </si>
  <si>
    <t>2025-07-17 20:32:20 UTC</t>
  </si>
  <si>
    <t>WD17 1BY</t>
  </si>
  <si>
    <t>2025-07-16 20:45:09 UTC</t>
  </si>
  <si>
    <t>Cw7 3nx</t>
  </si>
  <si>
    <t>2025-07-16 20:49:46 UTC</t>
  </si>
  <si>
    <t>SG13 8LS</t>
  </si>
  <si>
    <t>2025-07-16 20:50:31 UTC</t>
  </si>
  <si>
    <t>SO51 7HT</t>
  </si>
  <si>
    <t>2025-07-16 20:54:38 UTC</t>
  </si>
  <si>
    <t>Sm4 5hn</t>
  </si>
  <si>
    <t>2025-07-16 20:56:24 UTC</t>
  </si>
  <si>
    <t>CT16 1HE</t>
  </si>
  <si>
    <t>2025-07-16 20:56:28 UTC</t>
  </si>
  <si>
    <t>ST1 6NQ</t>
  </si>
  <si>
    <t>2025-07-16 20:56:36 UTC</t>
  </si>
  <si>
    <t>Rm8 1pt</t>
  </si>
  <si>
    <t>2025-07-16 20:58:51 UTC</t>
  </si>
  <si>
    <t>Sp10 4da</t>
  </si>
  <si>
    <t>2025-07-16 21:01:20 UTC</t>
  </si>
  <si>
    <t>ST18 0ZH</t>
  </si>
  <si>
    <t>2025-07-16 21:02:49 UTC</t>
  </si>
  <si>
    <t>bh63sh</t>
  </si>
  <si>
    <t>2025-07-16 21:03:14 UTC</t>
  </si>
  <si>
    <t xml:space="preserve">Ba227dl </t>
  </si>
  <si>
    <t>2025-07-16 21:03:19 UTC</t>
  </si>
  <si>
    <t>CR41DY</t>
  </si>
  <si>
    <t>2025-07-16 21:04:33 UTC</t>
  </si>
  <si>
    <t>2025-07-16 21:04:54 UTC</t>
  </si>
  <si>
    <t>BA21 5an</t>
  </si>
  <si>
    <t>2025-07-16 21:16:21 UTC</t>
  </si>
  <si>
    <t>Ip309gf</t>
  </si>
  <si>
    <t>2025-07-16 21:18:59 UTC</t>
  </si>
  <si>
    <t>S715da</t>
  </si>
  <si>
    <t>2025-07-16 21:19:28 UTC</t>
  </si>
  <si>
    <t>B49 6QD</t>
  </si>
  <si>
    <t>2025-07-16 21:21:03 UTC</t>
  </si>
  <si>
    <t>SW152HX</t>
  </si>
  <si>
    <t>2025-07-16 21:22:01 UTC</t>
  </si>
  <si>
    <t xml:space="preserve">NE61 6BL </t>
  </si>
  <si>
    <t>2025-07-16 21:24:18 UTC</t>
  </si>
  <si>
    <t>Bs5 6rp</t>
  </si>
  <si>
    <t>2025-07-16 21:25:30 UTC</t>
  </si>
  <si>
    <t>SS9 3JR</t>
  </si>
  <si>
    <t>2025-07-16 21:28:02 UTC</t>
  </si>
  <si>
    <t>RG20 9HA</t>
  </si>
  <si>
    <t>2025-07-16 21:28:31 UTC</t>
  </si>
  <si>
    <t>SK10 3JY</t>
  </si>
  <si>
    <t>2025-07-16 21:41:15 UTC</t>
  </si>
  <si>
    <t>2025-07-16 21:46:05 UTC</t>
  </si>
  <si>
    <t>DT1 2EQ</t>
  </si>
  <si>
    <t>2025-07-16 21:48:41 UTC</t>
  </si>
  <si>
    <t>2025-07-16 21:49:12 UTC</t>
  </si>
  <si>
    <t>LN11 0DN</t>
  </si>
  <si>
    <t>2025-07-16 22:02:54 UTC</t>
  </si>
  <si>
    <t>Bl1 7hb</t>
  </si>
  <si>
    <t>2025-07-16 22:04:47 UTC</t>
  </si>
  <si>
    <t>BL7 9BG</t>
  </si>
  <si>
    <t>2025-07-16 22:07:25 UTC</t>
  </si>
  <si>
    <t>NR18 0EJ</t>
  </si>
  <si>
    <t>2025-07-16 22:13:17 UTC</t>
  </si>
  <si>
    <t>BS21 7ST</t>
  </si>
  <si>
    <t>2025-07-16 22:32:14 UTC</t>
  </si>
  <si>
    <t>Dy11 5hy</t>
  </si>
  <si>
    <t>2025-07-16 22:34:31 UTC</t>
  </si>
  <si>
    <t>CR8 1EE</t>
  </si>
  <si>
    <t>2025-07-16 22:34:58 UTC</t>
  </si>
  <si>
    <t>2025-07-16 22:46:36 UTC</t>
  </si>
  <si>
    <t>HG3 3QU</t>
  </si>
  <si>
    <t>2025-07-16 22:52:29 UTC</t>
  </si>
  <si>
    <t xml:space="preserve">B980qb </t>
  </si>
  <si>
    <t>2025-07-16 23:15:22 UTC</t>
  </si>
  <si>
    <t xml:space="preserve">SL1 2SQ </t>
  </si>
  <si>
    <t>2025-07-17 00:39:54 UTC</t>
  </si>
  <si>
    <t>NR31 7QB</t>
  </si>
  <si>
    <t>2025-07-17 01:29:32 UTC</t>
  </si>
  <si>
    <t>CW9 8XD</t>
  </si>
  <si>
    <t>2025-07-17 02:00:21 UTC</t>
  </si>
  <si>
    <t>SO171ER</t>
  </si>
  <si>
    <t>2025-07-17 02:51:04 UTC</t>
  </si>
  <si>
    <t>2025-07-17 03:53:03 UTC</t>
  </si>
  <si>
    <t>BA2 8DH</t>
  </si>
  <si>
    <t>2025-07-17 04:04:09 UTC</t>
  </si>
  <si>
    <t>E18 1AP</t>
  </si>
  <si>
    <t>2025-07-17 05:08:33 UTC</t>
  </si>
  <si>
    <t>2025-07-17 05:10:52 UTC</t>
  </si>
  <si>
    <t>Ox12 8gb</t>
  </si>
  <si>
    <t>2025-07-17 05:11:49 UTC</t>
  </si>
  <si>
    <t>Ox17 3ja</t>
  </si>
  <si>
    <t>2025-07-17 05:17:08 UTC</t>
  </si>
  <si>
    <t xml:space="preserve">TS38ED </t>
  </si>
  <si>
    <t>2025-07-17 05:23:38 UTC</t>
  </si>
  <si>
    <t>Ox120bd</t>
  </si>
  <si>
    <t>2025-07-17 05:31:34 UTC</t>
  </si>
  <si>
    <t>HP15 6JS</t>
  </si>
  <si>
    <t>2025-07-17 05:35:43 UTC</t>
  </si>
  <si>
    <t>2025-07-17 05:54:56 UTC</t>
  </si>
  <si>
    <t>ST2 0QT</t>
  </si>
  <si>
    <t>2025-07-17 05:58:08 UTC</t>
  </si>
  <si>
    <t>Rg287qf</t>
  </si>
  <si>
    <t>2025-07-17 06:00:32 UTC</t>
  </si>
  <si>
    <t>ll520bf</t>
  </si>
  <si>
    <t>2025-07-17 06:02:45 UTC</t>
  </si>
  <si>
    <t>Sp11qy</t>
  </si>
  <si>
    <t>2025-07-17 06:04:50 UTC</t>
  </si>
  <si>
    <t>Bd20 5qw</t>
  </si>
  <si>
    <t>2025-07-17 06:06:01 UTC</t>
  </si>
  <si>
    <t>2025-07-17 06:08:44 UTC</t>
  </si>
  <si>
    <t>SO506FJ</t>
  </si>
  <si>
    <t>2025-07-17 06:18:19 UTC</t>
  </si>
  <si>
    <t>SL6 8QN</t>
  </si>
  <si>
    <t>2025-07-17 06:22:29 UTC</t>
  </si>
  <si>
    <t>2025-07-17 06:22:39 UTC</t>
  </si>
  <si>
    <t>2025-07-17 06:34:33 UTC</t>
  </si>
  <si>
    <t>SO30 2RQ</t>
  </si>
  <si>
    <t>2025-07-17 06:37:31 UTC</t>
  </si>
  <si>
    <t>ST13 8BL</t>
  </si>
  <si>
    <t>2025-07-17 06:41:28 UTC</t>
  </si>
  <si>
    <t>LL53 5bl</t>
  </si>
  <si>
    <t>2025-07-17 06:45:03 UTC</t>
  </si>
  <si>
    <t>RG147WT</t>
  </si>
  <si>
    <t>2025-07-17 06:45:05 UTC</t>
  </si>
  <si>
    <t>EN2 8FZ</t>
  </si>
  <si>
    <t>2025-07-17 06:46:31 UTC</t>
  </si>
  <si>
    <t>DL55LN</t>
  </si>
  <si>
    <t>2025-07-17 06:48:24 UTC</t>
  </si>
  <si>
    <t>Ba214aa</t>
  </si>
  <si>
    <t>2025-07-17 06:50:35 UTC</t>
  </si>
  <si>
    <t>PO12 4DB</t>
  </si>
  <si>
    <t>2025-07-17 06:51:16 UTC</t>
  </si>
  <si>
    <t>Ta6 3lg</t>
  </si>
  <si>
    <t>2025-07-17 06:53:05 UTC</t>
  </si>
  <si>
    <t>SO21 1NL</t>
  </si>
  <si>
    <t>2025-07-17 06:54:39 UTC</t>
  </si>
  <si>
    <t xml:space="preserve">S20 1AJ </t>
  </si>
  <si>
    <t>2025-07-17 07:00:06 UTC</t>
  </si>
  <si>
    <t>CM82BY</t>
  </si>
  <si>
    <t>2025-07-17 07:00:45 UTC</t>
  </si>
  <si>
    <t>Le11 3sn</t>
  </si>
  <si>
    <t>2025-07-17 07:01:16 UTC</t>
  </si>
  <si>
    <t xml:space="preserve">LE10 0XJ </t>
  </si>
  <si>
    <t>2025-07-17 07:01:51 UTC</t>
  </si>
  <si>
    <t>2025-07-17 07:02:25 UTC</t>
  </si>
  <si>
    <t>BN6 8HY</t>
  </si>
  <si>
    <t>2025-07-17 07:04:55 UTC</t>
  </si>
  <si>
    <t>Bh2 6by</t>
  </si>
  <si>
    <t>2025-07-17 07:06:08 UTC</t>
  </si>
  <si>
    <t xml:space="preserve">OX39 4DG </t>
  </si>
  <si>
    <t>2025-07-17 07:06:52 UTC</t>
  </si>
  <si>
    <t>LN60JX</t>
  </si>
  <si>
    <t>2025-07-17 07:09:31 UTC</t>
  </si>
  <si>
    <t>BH12 5BF</t>
  </si>
  <si>
    <t>2025-07-17 07:09:44 UTC</t>
  </si>
  <si>
    <t>NN8 1PD</t>
  </si>
  <si>
    <t>2025-07-17 07:16:13 UTC</t>
  </si>
  <si>
    <t xml:space="preserve">RM3 8QG </t>
  </si>
  <si>
    <t>2025-07-17 07:19:27 UTC</t>
  </si>
  <si>
    <t xml:space="preserve">Se280gb </t>
  </si>
  <si>
    <t>2025-07-17 07:19:39 UTC</t>
  </si>
  <si>
    <t>Sn119rw</t>
  </si>
  <si>
    <t>2025-07-17 07:20:52 UTC</t>
  </si>
  <si>
    <t xml:space="preserve">WD18 6LA </t>
  </si>
  <si>
    <t>2025-07-17 07:20:57 UTC</t>
  </si>
  <si>
    <t>LU2 7XY</t>
  </si>
  <si>
    <t>2025-07-17 07:25:30 UTC</t>
  </si>
  <si>
    <t>NN5 5NP</t>
  </si>
  <si>
    <t>2025-07-17 07:32:46 UTC</t>
  </si>
  <si>
    <t>Wd3 4pd</t>
  </si>
  <si>
    <t>2025-07-17 07:38:16 UTC</t>
  </si>
  <si>
    <t xml:space="preserve">EN6 4JF </t>
  </si>
  <si>
    <t>2025-07-17 07:43:44 UTC</t>
  </si>
  <si>
    <t>DN35 7TZ</t>
  </si>
  <si>
    <t>2025-07-17 07:44:56 UTC</t>
  </si>
  <si>
    <t>ST7 2UE</t>
  </si>
  <si>
    <t>2025-07-17 07:45:15 UTC</t>
  </si>
  <si>
    <t>CH2 2 LN</t>
  </si>
  <si>
    <t>2025-07-17 07:50:20 UTC</t>
  </si>
  <si>
    <t>Cf30fh</t>
  </si>
  <si>
    <t>2025-07-17 07:57:41 UTC</t>
  </si>
  <si>
    <t>TS3 7QH</t>
  </si>
  <si>
    <t>2025-07-17 08:02:22 UTC</t>
  </si>
  <si>
    <t>BB2 2TY</t>
  </si>
  <si>
    <t>2025-07-17 08:04:24 UTC</t>
  </si>
  <si>
    <t>ME10 2DG</t>
  </si>
  <si>
    <t>2025-07-17 08:07:07 UTC</t>
  </si>
  <si>
    <t>BR1 3PJ</t>
  </si>
  <si>
    <t>2025-07-17 08:25:00 UTC</t>
  </si>
  <si>
    <t>Ph2 9pg</t>
  </si>
  <si>
    <t>2025-07-17 08:27:09 UTC</t>
  </si>
  <si>
    <t>sp79jh</t>
  </si>
  <si>
    <t>2025-07-17 08:30:40 UTC</t>
  </si>
  <si>
    <t>Hp5 2dz</t>
  </si>
  <si>
    <t>2025-07-17 08:31:01 UTC</t>
  </si>
  <si>
    <t>KY13 8QR</t>
  </si>
  <si>
    <t>2025-07-17 08:31:16 UTC</t>
  </si>
  <si>
    <t>CW1 3PX</t>
  </si>
  <si>
    <t>2025-07-17 08:35:44 UTC</t>
  </si>
  <si>
    <t>CM2 8XY</t>
  </si>
  <si>
    <t>2025-07-17 08:41:47 UTC</t>
  </si>
  <si>
    <t>NW32AP</t>
  </si>
  <si>
    <t>2025-07-17 08:42:09 UTC</t>
  </si>
  <si>
    <t xml:space="preserve">Bs22 9ta </t>
  </si>
  <si>
    <t>2025-07-17 08:43:01 UTC</t>
  </si>
  <si>
    <t>CV2 5BJ</t>
  </si>
  <si>
    <t>2025-07-17 08:45:29 UTC</t>
  </si>
  <si>
    <t>Co49ru</t>
  </si>
  <si>
    <t>2025-07-17 08:45:57 UTC</t>
  </si>
  <si>
    <t>BS22 8PG</t>
  </si>
  <si>
    <t>2025-07-17 08:46:20 UTC</t>
  </si>
  <si>
    <t>N7 0HY</t>
  </si>
  <si>
    <t>2025-07-17 08:46:51 UTC</t>
  </si>
  <si>
    <t>Br1 4es</t>
  </si>
  <si>
    <t>2025-07-17 08:49:51 UTC</t>
  </si>
  <si>
    <t>CF5 3HX</t>
  </si>
  <si>
    <t>2025-07-17 08:50:20 UTC</t>
  </si>
  <si>
    <t>TN37 6QA</t>
  </si>
  <si>
    <t>2025-07-17 08:51:21 UTC</t>
  </si>
  <si>
    <t xml:space="preserve">IV36 1GF </t>
  </si>
  <si>
    <t>2025-07-17 08:57:32 UTC</t>
  </si>
  <si>
    <t>LL21 0PF</t>
  </si>
  <si>
    <t>2025-07-17 09:01:52 UTC</t>
  </si>
  <si>
    <t>TS24 8NS</t>
  </si>
  <si>
    <t>2025-07-17 09:02:08 UTC</t>
  </si>
  <si>
    <t>LS16 9GR</t>
  </si>
  <si>
    <t>2025-07-17 09:02:15 UTC</t>
  </si>
  <si>
    <t>SO32 2FX</t>
  </si>
  <si>
    <t>2025-07-17 09:03:01 UTC</t>
  </si>
  <si>
    <t>2025-07-17 09:03:48 UTC</t>
  </si>
  <si>
    <t>BS4 2DE</t>
  </si>
  <si>
    <t>2025-07-17 09:06:33 UTC</t>
  </si>
  <si>
    <t>SO225AQ</t>
  </si>
  <si>
    <t>2025-07-17 09:15:18 UTC</t>
  </si>
  <si>
    <t>DE11 0XG</t>
  </si>
  <si>
    <t>2025-07-17 09:17:44 UTC</t>
  </si>
  <si>
    <t>RM17 5SW</t>
  </si>
  <si>
    <t>2025-07-17 09:22:07 UTC</t>
  </si>
  <si>
    <t>BR1 3QP</t>
  </si>
  <si>
    <t>2025-07-17 09:28:14 UTC</t>
  </si>
  <si>
    <t>PE302HF</t>
  </si>
  <si>
    <t>2025-07-17 09:28:37 UTC</t>
  </si>
  <si>
    <t>B90 3GF</t>
  </si>
  <si>
    <t>2025-07-17 09:33:07 UTC</t>
  </si>
  <si>
    <t>Mk430fp</t>
  </si>
  <si>
    <t>2025-07-17 09:39:22 UTC</t>
  </si>
  <si>
    <t>ME16 0XU</t>
  </si>
  <si>
    <t>2025-07-17 09:39:26 UTC</t>
  </si>
  <si>
    <t>ME1 1RL</t>
  </si>
  <si>
    <t>2025-07-17 09:39:27 UTC</t>
  </si>
  <si>
    <t>Wr11 2RP</t>
  </si>
  <si>
    <t>2025-07-17 09:41:17 UTC</t>
  </si>
  <si>
    <t>BR13QE</t>
  </si>
  <si>
    <t>2025-07-17 09:41:43 UTC</t>
  </si>
  <si>
    <t>2025-07-17 09:42:50 UTC</t>
  </si>
  <si>
    <t>SN251HU</t>
  </si>
  <si>
    <t>2025-07-17 09:48:19 UTC</t>
  </si>
  <si>
    <t>BR1 3QJ</t>
  </si>
  <si>
    <t>2025-07-17 09:53:04 UTC</t>
  </si>
  <si>
    <t xml:space="preserve">Co33py </t>
  </si>
  <si>
    <t>2025-07-17 09:53:07 UTC</t>
  </si>
  <si>
    <t>SL6 7DT</t>
  </si>
  <si>
    <t>2025-07-17 09:53:19 UTC</t>
  </si>
  <si>
    <t>WD19 7PQ</t>
  </si>
  <si>
    <t>2025-07-17 09:57:11 UTC</t>
  </si>
  <si>
    <t>cm3 8hq</t>
  </si>
  <si>
    <t>2025-07-17 09:58:34 UTC</t>
  </si>
  <si>
    <t>L4 4EN</t>
  </si>
  <si>
    <t>2025-07-17 10:00:13 UTC</t>
  </si>
  <si>
    <t>PO1 1NH</t>
  </si>
  <si>
    <t>2025-07-17 10:06:48 UTC</t>
  </si>
  <si>
    <t>CB9 0LD</t>
  </si>
  <si>
    <t>2025-07-17 10:07:19 UTC</t>
  </si>
  <si>
    <t>TN9 2UU</t>
  </si>
  <si>
    <t>2025-07-17 10:08:48 UTC</t>
  </si>
  <si>
    <t>BR2 9TH</t>
  </si>
  <si>
    <t>2025-07-17 10:09:34 UTC</t>
  </si>
  <si>
    <t>Cf34 9nl</t>
  </si>
  <si>
    <t>2025-07-17 10:10:03 UTC</t>
  </si>
  <si>
    <t>CH65 0BT</t>
  </si>
  <si>
    <t>2025-07-17 10:12:27 UTC</t>
  </si>
  <si>
    <t>cf340sn</t>
  </si>
  <si>
    <t>2025-07-17 10:13:42 UTC</t>
  </si>
  <si>
    <t>De13 9rg</t>
  </si>
  <si>
    <t>2025-07-17 10:15:00 UTC</t>
  </si>
  <si>
    <t>2025-07-17 10:16:25 UTC</t>
  </si>
  <si>
    <t>2025-07-17 10:16:43 UTC</t>
  </si>
  <si>
    <t>NN11 9DN</t>
  </si>
  <si>
    <t>2025-07-17 10:21:17 UTC</t>
  </si>
  <si>
    <t>CO2 9px</t>
  </si>
  <si>
    <t>2025-07-17 10:23:59 UTC</t>
  </si>
  <si>
    <t>PL48RT</t>
  </si>
  <si>
    <t>2025-07-17 10:24:23 UTC</t>
  </si>
  <si>
    <t>CF34 0YR</t>
  </si>
  <si>
    <t>2025-07-17 10:26:20 UTC</t>
  </si>
  <si>
    <t>ST9 0HZ</t>
  </si>
  <si>
    <t>2025-07-17 10:32:53 UTC</t>
  </si>
  <si>
    <t>2025-07-17 10:38:53 UTC</t>
  </si>
  <si>
    <t>Br1 4el</t>
  </si>
  <si>
    <t>2025-07-17 10:44:57 UTC</t>
  </si>
  <si>
    <t>BL7 9SA</t>
  </si>
  <si>
    <t>2025-07-17 11:09:58 UTC</t>
  </si>
  <si>
    <t xml:space="preserve">SO22 6LR </t>
  </si>
  <si>
    <t>2025-07-17 11:16:57 UTC</t>
  </si>
  <si>
    <t>Rm37ys</t>
  </si>
  <si>
    <t>2025-07-17 11:20:15 UTC</t>
  </si>
  <si>
    <t>EN2 8DN</t>
  </si>
  <si>
    <t>2025-07-17 11:20:22 UTC</t>
  </si>
  <si>
    <t xml:space="preserve">EH32 0RG </t>
  </si>
  <si>
    <t>2025-07-17 11:23:35 UTC</t>
  </si>
  <si>
    <t xml:space="preserve">PO75JB </t>
  </si>
  <si>
    <t>2025-07-17 11:25:13 UTC</t>
  </si>
  <si>
    <t>Sp20rb</t>
  </si>
  <si>
    <t>2025-07-17 11:34:41 UTC</t>
  </si>
  <si>
    <t>2025-07-17 11:38:08 UTC</t>
  </si>
  <si>
    <t>GL10 2NY</t>
  </si>
  <si>
    <t>2025-07-17 11:40:09 UTC</t>
  </si>
  <si>
    <t xml:space="preserve">Cm8 2ub </t>
  </si>
  <si>
    <t>2025-07-17 11:41:01 UTC</t>
  </si>
  <si>
    <t>Po2 7dh</t>
  </si>
  <si>
    <t>2025-07-17 11:44:06 UTC</t>
  </si>
  <si>
    <t>2025-07-17 11:44:45 UTC</t>
  </si>
  <si>
    <t xml:space="preserve">PE28 3XG </t>
  </si>
  <si>
    <t>2025-07-17 11:47:27 UTC</t>
  </si>
  <si>
    <t>L14 0NE</t>
  </si>
  <si>
    <t>ll301hu</t>
  </si>
  <si>
    <t>2025-07-17 11:48:40 UTC</t>
  </si>
  <si>
    <t>Fy3 0en</t>
  </si>
  <si>
    <t>2025-07-17 11:49:55 UTC</t>
  </si>
  <si>
    <t>2025-07-17 11:51:25 UTC</t>
  </si>
  <si>
    <t>NE12 5AS</t>
  </si>
  <si>
    <t>2025-07-17 11:58:54 UTC</t>
  </si>
  <si>
    <t>2025-07-17 18:52:00 UTC</t>
  </si>
  <si>
    <t>WR2 6RL</t>
  </si>
  <si>
    <t>2025-07-17 12:06:31 UTC</t>
  </si>
  <si>
    <t>Sp11 6pd</t>
  </si>
  <si>
    <t>2025-07-17 12:07:21 UTC</t>
  </si>
  <si>
    <t xml:space="preserve">Da3 8jg </t>
  </si>
  <si>
    <t>2025-07-17 12:09:00 UTC</t>
  </si>
  <si>
    <t>TN23 5AY</t>
  </si>
  <si>
    <t>DE139RR</t>
  </si>
  <si>
    <t>2025-07-17 12:10:57 UTC</t>
  </si>
  <si>
    <t>CM12 9DT</t>
  </si>
  <si>
    <t>2025-07-17 12:14:47 UTC</t>
  </si>
  <si>
    <t>ST5 4HY</t>
  </si>
  <si>
    <t>2025-07-17 12:17:33 UTC</t>
  </si>
  <si>
    <t xml:space="preserve">WR1 2PY </t>
  </si>
  <si>
    <t>2025-07-17 12:20:00 UTC</t>
  </si>
  <si>
    <t>Ip288fy</t>
  </si>
  <si>
    <t>2025-07-17 12:21:54 UTC</t>
  </si>
  <si>
    <t>WD18 0NG</t>
  </si>
  <si>
    <t>2025-07-17 12:22:35 UTC</t>
  </si>
  <si>
    <t>B91 1DG</t>
  </si>
  <si>
    <t>2025-07-17 12:29:39 UTC</t>
  </si>
  <si>
    <t>ch24nn</t>
  </si>
  <si>
    <t>2025-07-17 12:32:33 UTC</t>
  </si>
  <si>
    <t>2025-07-17 12:35:08 UTC</t>
  </si>
  <si>
    <t>WR10 3AQ</t>
  </si>
  <si>
    <t>2025-07-17 12:40:09 UTC</t>
  </si>
  <si>
    <t>ME2 4XS</t>
  </si>
  <si>
    <t>2025-07-17 12:42:32 UTC</t>
  </si>
  <si>
    <t>L36 3AA</t>
  </si>
  <si>
    <t>2025-07-17 12:44:30 UTC</t>
  </si>
  <si>
    <t>L14 9PB</t>
  </si>
  <si>
    <t>2025-07-17 12:46:19 UTC</t>
  </si>
  <si>
    <t>Bn41 2yu</t>
  </si>
  <si>
    <t>2025-07-17 12:46:50 UTC</t>
  </si>
  <si>
    <t>SK3 9QD</t>
  </si>
  <si>
    <t>2025-07-17 12:50:56 UTC</t>
  </si>
  <si>
    <t>NN7 2BZ</t>
  </si>
  <si>
    <t>2025-07-17 12:51:15 UTC</t>
  </si>
  <si>
    <t>RG12 0XQ</t>
  </si>
  <si>
    <t>2025-07-17 12:52:39 UTC</t>
  </si>
  <si>
    <t xml:space="preserve">Cw98uu </t>
  </si>
  <si>
    <t>2025-07-17 12:56:24 UTC</t>
  </si>
  <si>
    <t>np8 1lq</t>
  </si>
  <si>
    <t>2025-07-17 12:56:40 UTC</t>
  </si>
  <si>
    <t>BD20 5UF</t>
  </si>
  <si>
    <t>2025-07-17 12:57:38 UTC</t>
  </si>
  <si>
    <t>SS6 7LJ</t>
  </si>
  <si>
    <t>2025-07-17 12:58:36 UTC</t>
  </si>
  <si>
    <t>LE41 9HZ</t>
  </si>
  <si>
    <t>2025-07-17 12:58:44 UTC</t>
  </si>
  <si>
    <t>Ws5 3qb</t>
  </si>
  <si>
    <t>2025-07-17 12:58:53 UTC</t>
  </si>
  <si>
    <t xml:space="preserve">MK62XJ </t>
  </si>
  <si>
    <t>2025-07-17 13:01:23 UTC</t>
  </si>
  <si>
    <t xml:space="preserve">Br1 3rw </t>
  </si>
  <si>
    <t>2025-07-17 13:02:07 UTC</t>
  </si>
  <si>
    <t>RH6 9UL</t>
  </si>
  <si>
    <t>2025-07-17 13:07:54 UTC</t>
  </si>
  <si>
    <t>LS27 0FL</t>
  </si>
  <si>
    <t>2025-07-17 13:13:49 UTC</t>
  </si>
  <si>
    <t>2025-07-17 13:23:47 UTC</t>
  </si>
  <si>
    <t>Pe38 9qs</t>
  </si>
  <si>
    <t>2025-07-17 13:18:29 UTC</t>
  </si>
  <si>
    <t>YO23 7HA</t>
  </si>
  <si>
    <t>2025-07-17 13:19:52 UTC</t>
  </si>
  <si>
    <t>2025-07-17 13:21:17 UTC</t>
  </si>
  <si>
    <t>CT12 4AR</t>
  </si>
  <si>
    <t>2025-07-17 13:24:37 UTC</t>
  </si>
  <si>
    <t>KT48UB</t>
  </si>
  <si>
    <t>2025-07-17 13:24:52 UTC</t>
  </si>
  <si>
    <t>EC1R 0LU</t>
  </si>
  <si>
    <t>2025-07-17 13:41:10 UTC</t>
  </si>
  <si>
    <t>nr135qr</t>
  </si>
  <si>
    <t>2025-07-17 13:44:40 UTC</t>
  </si>
  <si>
    <t>LA9 4PY</t>
  </si>
  <si>
    <t>2025-07-17 13:46:17 UTC</t>
  </si>
  <si>
    <t>nn56lg</t>
  </si>
  <si>
    <t>2025-07-17 13:46:38 UTC</t>
  </si>
  <si>
    <t>GU34 4GL</t>
  </si>
  <si>
    <t>2025-07-17 13:47:10 UTC</t>
  </si>
  <si>
    <t>TD14 5EG</t>
  </si>
  <si>
    <t>2025-07-17 13:47:23 UTC</t>
  </si>
  <si>
    <t>np23 5us</t>
  </si>
  <si>
    <t>2025-07-17 13:48:39 UTC</t>
  </si>
  <si>
    <t>SN15 1GJ</t>
  </si>
  <si>
    <t>2025-07-17 13:48:54 UTC</t>
  </si>
  <si>
    <t>B75 6EN</t>
  </si>
  <si>
    <t>2025-07-17 13:49:12 UTC</t>
  </si>
  <si>
    <t>BR3 5JP</t>
  </si>
  <si>
    <t>2025-07-17 13:53:15 UTC</t>
  </si>
  <si>
    <t>SW17 8DN</t>
  </si>
  <si>
    <t>2025-07-17 14:01:00 UTC</t>
  </si>
  <si>
    <t>B74</t>
  </si>
  <si>
    <t>2025-07-17 14:05:44 UTC</t>
  </si>
  <si>
    <t>2025-07-17 15:25:07 UTC</t>
  </si>
  <si>
    <t>Rg249ul</t>
  </si>
  <si>
    <t>2025-07-17 14:13:43 UTC</t>
  </si>
  <si>
    <t>BR4 9BD</t>
  </si>
  <si>
    <t>2025-07-17 14:14:37 UTC</t>
  </si>
  <si>
    <t>TW7 7BY</t>
  </si>
  <si>
    <t>2025-07-17 14:18:47 UTC</t>
  </si>
  <si>
    <t>Cf645wd</t>
  </si>
  <si>
    <t>LN69YB</t>
  </si>
  <si>
    <t>2025-07-17 14:22:40 UTC</t>
  </si>
  <si>
    <t>2025-07-17 14:25:11 UTC</t>
  </si>
  <si>
    <t>CB3 1BQ</t>
  </si>
  <si>
    <t>2025-07-17 14:28:36 UTC</t>
  </si>
  <si>
    <t>BN6 9SJ</t>
  </si>
  <si>
    <t>2025-07-17 14:29:02 UTC</t>
  </si>
  <si>
    <t>l331xt</t>
  </si>
  <si>
    <t>2025-07-17 14:35:24 UTC</t>
  </si>
  <si>
    <t>SE22 8NX</t>
  </si>
  <si>
    <t>2025-07-17 14:37:11 UTC</t>
  </si>
  <si>
    <t>DA1 1UJ</t>
  </si>
  <si>
    <t>2025-07-17 14:38:14 UTC</t>
  </si>
  <si>
    <t>WD17 4LR</t>
  </si>
  <si>
    <t>2025-07-17 14:39:27 UTC</t>
  </si>
  <si>
    <t>CR3 6HQ</t>
  </si>
  <si>
    <t>2025-07-17 14:39:45 UTC</t>
  </si>
  <si>
    <t>Mk438hd</t>
  </si>
  <si>
    <t>2025-07-17 14:40:36 UTC</t>
  </si>
  <si>
    <t>RM14 3JL</t>
  </si>
  <si>
    <t>2025-07-17 14:42:09 UTC</t>
  </si>
  <si>
    <t xml:space="preserve">RM143JL </t>
  </si>
  <si>
    <t>2025-07-17 14:43:18 UTC</t>
  </si>
  <si>
    <t>CT17 0bt</t>
  </si>
  <si>
    <t>2025-07-17 14:44:38 UTC</t>
  </si>
  <si>
    <t>Ba27lg</t>
  </si>
  <si>
    <t>2025-07-17 14:47:46 UTC</t>
  </si>
  <si>
    <t>CA3 0NU</t>
  </si>
  <si>
    <t>2025-07-17 14:48:07 UTC</t>
  </si>
  <si>
    <t>NR2 2LH</t>
  </si>
  <si>
    <t>2025-07-17 14:49:13 UTC</t>
  </si>
  <si>
    <t>M24 6AA</t>
  </si>
  <si>
    <t>2025-07-17 14:49:17 UTC</t>
  </si>
  <si>
    <t>2025-07-17 14:50:07 UTC</t>
  </si>
  <si>
    <t xml:space="preserve">BS375SE </t>
  </si>
  <si>
    <t>2025-07-17 14:50:15 UTC</t>
  </si>
  <si>
    <t>B774LB</t>
  </si>
  <si>
    <t>2025-07-17 14:50:38 UTC</t>
  </si>
  <si>
    <t>2025-07-17 14:51:22 UTC</t>
  </si>
  <si>
    <t>2025-07-17 14:53:03 UTC</t>
  </si>
  <si>
    <t>WV10 7DS</t>
  </si>
  <si>
    <t>2025-07-17 14:53:53 UTC</t>
  </si>
  <si>
    <t xml:space="preserve">YO25 4RG </t>
  </si>
  <si>
    <t>2025-07-17 14:54:53 UTC</t>
  </si>
  <si>
    <t>CR7 6DZ</t>
  </si>
  <si>
    <t>2025-07-17 14:55:44 UTC</t>
  </si>
  <si>
    <t>Ts8 9qj</t>
  </si>
  <si>
    <t>2025-07-17 14:55:54 UTC</t>
  </si>
  <si>
    <t>2025-07-17 14:58:33 UTC</t>
  </si>
  <si>
    <t>Cv23 8xz</t>
  </si>
  <si>
    <t>2025-07-17 14:59:16 UTC</t>
  </si>
  <si>
    <t xml:space="preserve">Cm112ld </t>
  </si>
  <si>
    <t>2025-07-17 15:00:24 UTC</t>
  </si>
  <si>
    <t>SO30 3LH</t>
  </si>
  <si>
    <t>2025-07-17 15:00:56 UTC</t>
  </si>
  <si>
    <t>SY22 6PY</t>
  </si>
  <si>
    <t>2025-07-17 15:01:35 UTC</t>
  </si>
  <si>
    <t>2025-07-17 15:04:00 UTC</t>
  </si>
  <si>
    <t>N1 7PN</t>
  </si>
  <si>
    <t>2025-07-17 15:04:22 UTC</t>
  </si>
  <si>
    <t>2025-07-17 15:30:47 UTC</t>
  </si>
  <si>
    <t>2025-07-17 15:04:37 UTC</t>
  </si>
  <si>
    <t>2025-07-17 15:04:39 UTC</t>
  </si>
  <si>
    <t>SS00FA</t>
  </si>
  <si>
    <t>2025-07-17 15:05:17 UTC</t>
  </si>
  <si>
    <t>BN12 6FH</t>
  </si>
  <si>
    <t>2025-07-17 15:09:11 UTC</t>
  </si>
  <si>
    <t>CT16 3LF</t>
  </si>
  <si>
    <t>2025-07-17 15:09:41 UTC</t>
  </si>
  <si>
    <t>CH41 8BB</t>
  </si>
  <si>
    <t>2025-07-17 15:09:57 UTC</t>
  </si>
  <si>
    <t>HG14NL</t>
  </si>
  <si>
    <t>2025-07-17 15:11:00 UTC</t>
  </si>
  <si>
    <t>2025-07-17 15:14:32 UTC</t>
  </si>
  <si>
    <t>SG36RR</t>
  </si>
  <si>
    <t>2025-07-17 15:12:32 UTC</t>
  </si>
  <si>
    <t>CT3 1UY</t>
  </si>
  <si>
    <t>2025-07-17 15:14:57 UTC</t>
  </si>
  <si>
    <t xml:space="preserve">RH6 9PE </t>
  </si>
  <si>
    <t>2025-07-17 15:16:28 UTC</t>
  </si>
  <si>
    <t>Bn6 9an</t>
  </si>
  <si>
    <t>2025-07-17 15:16:56 UTC</t>
  </si>
  <si>
    <t>2025-07-17 15:18:27 UTC</t>
  </si>
  <si>
    <t>Nw5 2au</t>
  </si>
  <si>
    <t>2025-07-17 15:19:25 UTC</t>
  </si>
  <si>
    <t>BR54AX</t>
  </si>
  <si>
    <t>2025-07-17 15:19:33 UTC</t>
  </si>
  <si>
    <t>CF64 4QA</t>
  </si>
  <si>
    <t>2025-07-17 15:20:21 UTC</t>
  </si>
  <si>
    <t>rg12 9nz</t>
  </si>
  <si>
    <t>2025-07-17 15:20:44 UTC</t>
  </si>
  <si>
    <t>NR17 1ZP</t>
  </si>
  <si>
    <t>2025-07-17 15:20:51 UTC</t>
  </si>
  <si>
    <t>BH14 0LT</t>
  </si>
  <si>
    <t>2025-07-17 15:21:30 UTC</t>
  </si>
  <si>
    <t>ln67nu</t>
  </si>
  <si>
    <t>2025-07-17 15:21:54 UTC</t>
  </si>
  <si>
    <t>TN24 0bf</t>
  </si>
  <si>
    <t>2025-07-17 15:23:23 UTC</t>
  </si>
  <si>
    <t>2025-07-17 15:23:50 UTC</t>
  </si>
  <si>
    <t>2025-07-17 15:25:08 UTC</t>
  </si>
  <si>
    <t>NN6 7WN</t>
  </si>
  <si>
    <t>2025-07-17 15:26:15 UTC</t>
  </si>
  <si>
    <t>BS39 4DA</t>
  </si>
  <si>
    <t>2025-07-17 15:26:22 UTC</t>
  </si>
  <si>
    <t>SE37AF</t>
  </si>
  <si>
    <t>2025-07-17 15:26:33 UTC</t>
  </si>
  <si>
    <t>L219NL</t>
  </si>
  <si>
    <t>2025-07-17 15:26:57 UTC</t>
  </si>
  <si>
    <t>2025-07-17 15:47:05 UTC</t>
  </si>
  <si>
    <t>Cf64 3rl</t>
  </si>
  <si>
    <t>2025-07-17 15:27:49 UTC</t>
  </si>
  <si>
    <t>So31 8ly</t>
  </si>
  <si>
    <t>2025-07-17 15:27:52 UTC</t>
  </si>
  <si>
    <t>2025-07-17 18:21:36 UTC</t>
  </si>
  <si>
    <t>IP5 2WX</t>
  </si>
  <si>
    <t>2025-07-17 15:29:03 UTC</t>
  </si>
  <si>
    <t>NW2 1XA</t>
  </si>
  <si>
    <t>2025-07-17 15:30:29 UTC</t>
  </si>
  <si>
    <t>SW11 3PG</t>
  </si>
  <si>
    <t>2025-07-17 15:31:39 UTC</t>
  </si>
  <si>
    <t>SO31 8fl</t>
  </si>
  <si>
    <t>2025-07-17 15:36:44 UTC</t>
  </si>
  <si>
    <t>BR40QR</t>
  </si>
  <si>
    <t>2025-07-17 15:38:18 UTC</t>
  </si>
  <si>
    <t>NN67WN</t>
  </si>
  <si>
    <t>2025-07-17 15:39:01 UTC</t>
  </si>
  <si>
    <t>DA11LX</t>
  </si>
  <si>
    <t>2025-07-17 15:44:10 UTC</t>
  </si>
  <si>
    <t>BH237EX</t>
  </si>
  <si>
    <t>2025-07-17 15:45:30 UTC</t>
  </si>
  <si>
    <t>2025-07-17 15:45:50 UTC</t>
  </si>
  <si>
    <t>MK168TZ</t>
  </si>
  <si>
    <t>2025-07-17 15:46:02 UTC</t>
  </si>
  <si>
    <t>2025-07-17 15:50:28 UTC</t>
  </si>
  <si>
    <t>BH23 7EX</t>
  </si>
  <si>
    <t>2025-07-17 15:51:07 UTC</t>
  </si>
  <si>
    <t>RM18 8BB</t>
  </si>
  <si>
    <t>2025-07-17 15:54:40 UTC</t>
  </si>
  <si>
    <t>Bh12 1aj</t>
  </si>
  <si>
    <t>2025-07-17 15:54:50 UTC</t>
  </si>
  <si>
    <t>M191DX</t>
  </si>
  <si>
    <t>2025-07-17 15:56:00 UTC</t>
  </si>
  <si>
    <t>2025-07-17 15:56:06 UTC</t>
  </si>
  <si>
    <t>NR6 7QB</t>
  </si>
  <si>
    <t>2025-07-17 15:57:59 UTC</t>
  </si>
  <si>
    <t>MK11 4DT</t>
  </si>
  <si>
    <t>2025-07-17 16:00:49 UTC</t>
  </si>
  <si>
    <t>CT2 9DQ</t>
  </si>
  <si>
    <t>2025-07-17 16:02:01 UTC</t>
  </si>
  <si>
    <t>2025-07-17 16:07:05 UTC</t>
  </si>
  <si>
    <t>Wv15 5nt</t>
  </si>
  <si>
    <t>2025-07-17 16:11:52 UTC</t>
  </si>
  <si>
    <t>Ch24pd</t>
  </si>
  <si>
    <t>2025-07-17 16:12:07 UTC</t>
  </si>
  <si>
    <t>Hx35dr</t>
  </si>
  <si>
    <t>2025-07-17 16:12:11 UTC</t>
  </si>
  <si>
    <t>WV13 1HZ</t>
  </si>
  <si>
    <t>2025-07-17 16:12:14 UTC</t>
  </si>
  <si>
    <t>CT1 3XJ</t>
  </si>
  <si>
    <t>2025-07-17 16:12:33 UTC</t>
  </si>
  <si>
    <t>NR217BL</t>
  </si>
  <si>
    <t>2025-07-17 16:18:20 UTC</t>
  </si>
  <si>
    <t>ST9 0DB</t>
  </si>
  <si>
    <t>2025-07-17 16:19:10 UTC</t>
  </si>
  <si>
    <t>Cf340DJ</t>
  </si>
  <si>
    <t>2025-07-17 16:19:21 UTC</t>
  </si>
  <si>
    <t>RG42 1PF</t>
  </si>
  <si>
    <t>2025-07-17 16:19:35 UTC</t>
  </si>
  <si>
    <t>DE23 3SY</t>
  </si>
  <si>
    <t>2025-07-17 16:20:36 UTC</t>
  </si>
  <si>
    <t>CB62AX</t>
  </si>
  <si>
    <t>2025-07-17 16:24:30 UTC</t>
  </si>
  <si>
    <t xml:space="preserve">Wv12ed </t>
  </si>
  <si>
    <t>2025-07-17 16:24:55 UTC</t>
  </si>
  <si>
    <t xml:space="preserve">ME10 3GT </t>
  </si>
  <si>
    <t>2025-07-17 16:25:12 UTC</t>
  </si>
  <si>
    <t xml:space="preserve">Ng8 4hs </t>
  </si>
  <si>
    <t>2025-07-17 16:26:05 UTC</t>
  </si>
  <si>
    <t>ST18 0XT</t>
  </si>
  <si>
    <t>2025-07-17 16:26:06 UTC</t>
  </si>
  <si>
    <t>Cv8 2pb</t>
  </si>
  <si>
    <t>2025-07-17 16:26:29 UTC</t>
  </si>
  <si>
    <t>2025-07-17 16:30:15 UTC</t>
  </si>
  <si>
    <t xml:space="preserve">St31dr </t>
  </si>
  <si>
    <t>2025-07-17 16:30:33 UTC</t>
  </si>
  <si>
    <t>DY8 2LE</t>
  </si>
  <si>
    <t>2025-07-17 16:33:27 UTC</t>
  </si>
  <si>
    <t xml:space="preserve">Wa2 7ss </t>
  </si>
  <si>
    <t>2025-07-17 16:33:38 UTC</t>
  </si>
  <si>
    <t>St31ld</t>
  </si>
  <si>
    <t>2025-07-17 16:34:14 UTC</t>
  </si>
  <si>
    <t>SS129PX</t>
  </si>
  <si>
    <t>2025-07-17 16:34:40 UTC</t>
  </si>
  <si>
    <t>Cf32oen</t>
  </si>
  <si>
    <t>Dn32 8er</t>
  </si>
  <si>
    <t>2025-07-17 16:37:01 UTC</t>
  </si>
  <si>
    <t>DN11 0HE</t>
  </si>
  <si>
    <t>2025-07-17 16:37:36 UTC</t>
  </si>
  <si>
    <t>2025-07-17 16:38:20 UTC</t>
  </si>
  <si>
    <t>KT92BS</t>
  </si>
  <si>
    <t>2025-07-17 16:39:31 UTC</t>
  </si>
  <si>
    <t>SO30 0JS</t>
  </si>
  <si>
    <t>2025-07-17 16:40:36 UTC</t>
  </si>
  <si>
    <t>NR16 1FD</t>
  </si>
  <si>
    <t>2025-07-17 16:40:48 UTC</t>
  </si>
  <si>
    <t>2025-07-17 16:41:32 UTC</t>
  </si>
  <si>
    <t>BH12 1pw</t>
  </si>
  <si>
    <t>2025-07-17 16:42:00 UTC</t>
  </si>
  <si>
    <t>Dy14 9yp</t>
  </si>
  <si>
    <t>2025-07-17 16:43:58 UTC</t>
  </si>
  <si>
    <t>2025-07-17 16:44:18 UTC</t>
  </si>
  <si>
    <t>DE14 1QS</t>
  </si>
  <si>
    <t>2025-07-17 16:45:15 UTC</t>
  </si>
  <si>
    <t>Bh23 3df</t>
  </si>
  <si>
    <t>2025-07-17 16:45:29 UTC</t>
  </si>
  <si>
    <t>2025-07-17 17:02:17 UTC</t>
  </si>
  <si>
    <t>ST3 5EB</t>
  </si>
  <si>
    <t>2025-07-17 16:47:21 UTC</t>
  </si>
  <si>
    <t>S173qb</t>
  </si>
  <si>
    <t>2025-07-17 16:47:44 UTC</t>
  </si>
  <si>
    <t>B27 6al</t>
  </si>
  <si>
    <t>2025-07-17 16:48:11 UTC</t>
  </si>
  <si>
    <t>SO31 5HY</t>
  </si>
  <si>
    <t>2025-07-17 16:49:15 UTC</t>
  </si>
  <si>
    <t>St4 3QY</t>
  </si>
  <si>
    <t>2025-07-17 16:49:26 UTC</t>
  </si>
  <si>
    <t>SP11 9GU</t>
  </si>
  <si>
    <t>2025-07-17 16:50:12 UTC</t>
  </si>
  <si>
    <t>SM25QH</t>
  </si>
  <si>
    <t>2025-07-17 16:52:21 UTC</t>
  </si>
  <si>
    <t>DA12 3AS</t>
  </si>
  <si>
    <t>2025-07-17 16:53:11 UTC</t>
  </si>
  <si>
    <t>br49ny</t>
  </si>
  <si>
    <t>2025-07-17 16:54:09 UTC</t>
  </si>
  <si>
    <t>Da144ba</t>
  </si>
  <si>
    <t>2025-07-17 16:55:41 UTC</t>
  </si>
  <si>
    <t>E6 1ay</t>
  </si>
  <si>
    <t>2025-07-17 16:56:08 UTC</t>
  </si>
  <si>
    <t>LS27 8DN</t>
  </si>
  <si>
    <t>2025-07-17 16:57:45 UTC</t>
  </si>
  <si>
    <t>SK11 0PB</t>
  </si>
  <si>
    <t>2025-07-17 16:58:19 UTC</t>
  </si>
  <si>
    <t>CT5 3AB</t>
  </si>
  <si>
    <t>2025-07-17 16:58:40 UTC</t>
  </si>
  <si>
    <t>RM10 9XL</t>
  </si>
  <si>
    <t>2025-07-17 16:59:27 UTC</t>
  </si>
  <si>
    <t>SN14 6HR</t>
  </si>
  <si>
    <t>2025-07-17 17:01:07 UTC</t>
  </si>
  <si>
    <t>TN35 5BP</t>
  </si>
  <si>
    <t>2025-07-17 17:04:03 UTC</t>
  </si>
  <si>
    <t>sn10 4bt</t>
  </si>
  <si>
    <t>2025-07-17 17:06:05 UTC</t>
  </si>
  <si>
    <t xml:space="preserve">SS2 5AW </t>
  </si>
  <si>
    <t>2025-07-17 17:06:32 UTC</t>
  </si>
  <si>
    <t>DE3 0ED</t>
  </si>
  <si>
    <t>2025-07-17 17:07:02 UTC</t>
  </si>
  <si>
    <t>DE11 7PH</t>
  </si>
  <si>
    <t>2025-07-17 17:07:36 UTC</t>
  </si>
  <si>
    <t>Ba1 3qa</t>
  </si>
  <si>
    <t>2025-07-17 17:08:07 UTC</t>
  </si>
  <si>
    <t>2025-07-17 17:08:21 UTC</t>
  </si>
  <si>
    <t>cm170ft</t>
  </si>
  <si>
    <t>2025-07-17 17:09:47 UTC</t>
  </si>
  <si>
    <t xml:space="preserve">CB1 3QX </t>
  </si>
  <si>
    <t>2025-07-17 17:10:39 UTC</t>
  </si>
  <si>
    <t>LS6 4PJ</t>
  </si>
  <si>
    <t>2025-07-17 17:12:19 UTC</t>
  </si>
  <si>
    <t>Bh231ju</t>
  </si>
  <si>
    <t>2025-07-17 17:13:53 UTC</t>
  </si>
  <si>
    <t>SS2 5AW</t>
  </si>
  <si>
    <t>2025-07-17 17:14:37 UTC</t>
  </si>
  <si>
    <t>NE25 9az</t>
  </si>
  <si>
    <t>2025-07-17 17:14:42 UTC</t>
  </si>
  <si>
    <t>2025-07-17 17:15:06 UTC</t>
  </si>
  <si>
    <t>GU240NT</t>
  </si>
  <si>
    <t>2025-07-17 17:15:41 UTC</t>
  </si>
  <si>
    <t>SO302LP</t>
  </si>
  <si>
    <t>2025-07-17 17:17:05 UTC</t>
  </si>
  <si>
    <t>2025-07-17 17:17:51 UTC</t>
  </si>
  <si>
    <t>DA7 5RG</t>
  </si>
  <si>
    <t>2025-07-17 17:20:25 UTC</t>
  </si>
  <si>
    <t>2025-07-17 17:20:31 UTC</t>
  </si>
  <si>
    <t>2025-07-17 17:21:07 UTC</t>
  </si>
  <si>
    <t>Nn9 6LA</t>
  </si>
  <si>
    <t>2025-07-17 17:21:31 UTC</t>
  </si>
  <si>
    <t>2025-07-17 17:31:20 UTC</t>
  </si>
  <si>
    <t>PL277TB</t>
  </si>
  <si>
    <t>2025-07-17 17:24:56 UTC</t>
  </si>
  <si>
    <t>2025-07-17 17:25:48 UTC</t>
  </si>
  <si>
    <t>2025-07-17 17:26:16 UTC</t>
  </si>
  <si>
    <t>TN32 5PS</t>
  </si>
  <si>
    <t>TS22 5JU</t>
  </si>
  <si>
    <t>2025-07-17 17:27:17 UTC</t>
  </si>
  <si>
    <t>2025-07-17 17:31:09 UTC</t>
  </si>
  <si>
    <t>2025-07-17 17:31:28 UTC</t>
  </si>
  <si>
    <t>2025-07-17 17:32:36 UTC</t>
  </si>
  <si>
    <t>BR4 0QY</t>
  </si>
  <si>
    <t>2025-07-17 17:33:32 UTC</t>
  </si>
  <si>
    <t>2025-07-17 17:35:44 UTC</t>
  </si>
  <si>
    <t>B92 8rf</t>
  </si>
  <si>
    <t>2025-07-17 17:36:03 UTC</t>
  </si>
  <si>
    <t>St5 4ff</t>
  </si>
  <si>
    <t>2025-07-17 17:37:21 UTC</t>
  </si>
  <si>
    <t>SN1 1EB</t>
  </si>
  <si>
    <t>2025-07-17 17:37:59 UTC</t>
  </si>
  <si>
    <t>CV34 8BE</t>
  </si>
  <si>
    <t>2025-07-17 17:39:32 UTC</t>
  </si>
  <si>
    <t xml:space="preserve">Ch47 3an </t>
  </si>
  <si>
    <t>2025-07-17 17:39:39 UTC</t>
  </si>
  <si>
    <t>Gu9 0sf</t>
  </si>
  <si>
    <t>2025-07-17 17:41:54 UTC</t>
  </si>
  <si>
    <t>2025-07-17 17:43:20 UTC</t>
  </si>
  <si>
    <t>2025-07-17 17:45:01 UTC</t>
  </si>
  <si>
    <t>2025-07-17 17:45:20 UTC</t>
  </si>
  <si>
    <t>2025-07-17 17:45:37 UTC</t>
  </si>
  <si>
    <t>Mk15 8af</t>
  </si>
  <si>
    <t>2025-07-17 17:45:45 UTC</t>
  </si>
  <si>
    <t>Al69fd</t>
  </si>
  <si>
    <t>2025-07-17 17:46:54 UTC</t>
  </si>
  <si>
    <t>B42 2fs</t>
  </si>
  <si>
    <t>2025-07-17 17:50:21 UTC</t>
  </si>
  <si>
    <t>2025-07-17 17:51:19 UTC</t>
  </si>
  <si>
    <t>CV8 1HT</t>
  </si>
  <si>
    <t>2025-07-17 17:52:13 UTC</t>
  </si>
  <si>
    <t>mk7 7sh</t>
  </si>
  <si>
    <t>2025-07-17 17:52:15 UTC</t>
  </si>
  <si>
    <t>Mk125PB</t>
  </si>
  <si>
    <t>2025-07-17 17:52:24 UTC</t>
  </si>
  <si>
    <t>Nr7 0tp</t>
  </si>
  <si>
    <t>2025-07-17 17:52:52 UTC</t>
  </si>
  <si>
    <t>CV344PX</t>
  </si>
  <si>
    <t>2025-07-17 17:53:09 UTC</t>
  </si>
  <si>
    <t>SS55DS</t>
  </si>
  <si>
    <t>2025-07-17 17:53:12 UTC</t>
  </si>
  <si>
    <t>MK42 9LR</t>
  </si>
  <si>
    <t>2025-07-17 17:53:18 UTC</t>
  </si>
  <si>
    <t>RM164JT</t>
  </si>
  <si>
    <t>2025-07-17 17:53:28 UTC</t>
  </si>
  <si>
    <t>WF9 2PX</t>
  </si>
  <si>
    <t>2025-07-17 17:53:43 UTC</t>
  </si>
  <si>
    <t xml:space="preserve">B1 2PT </t>
  </si>
  <si>
    <t>2025-07-17 17:54:02 UTC</t>
  </si>
  <si>
    <t>DA6 8JU</t>
  </si>
  <si>
    <t>2025-07-17 17:54:08 UTC</t>
  </si>
  <si>
    <t>RG6 1LQ</t>
  </si>
  <si>
    <t>2025-07-17 17:56:06 UTC</t>
  </si>
  <si>
    <t>WV6 7NQ</t>
  </si>
  <si>
    <t>2025-07-17 17:56:27 UTC</t>
  </si>
  <si>
    <t>2025-07-17 17:56:33 UTC</t>
  </si>
  <si>
    <t>2025-07-17 17:57:03 UTC</t>
  </si>
  <si>
    <t>SM4 6PR</t>
  </si>
  <si>
    <t>2025-07-17 17:57:18 UTC</t>
  </si>
  <si>
    <t>DA1 5UY</t>
  </si>
  <si>
    <t>2025-07-17 17:57:26 UTC</t>
  </si>
  <si>
    <t>CM23 2GR</t>
  </si>
  <si>
    <t>2025-07-17 17:57:49 UTC</t>
  </si>
  <si>
    <t>Rm143rx</t>
  </si>
  <si>
    <t>2025-07-17 17:58:24 UTC</t>
  </si>
  <si>
    <t>SG6 3RA</t>
  </si>
  <si>
    <t>2025-07-17 17:58:49 UTC</t>
  </si>
  <si>
    <t>2025-07-17 17:59:08 UTC</t>
  </si>
  <si>
    <t>BS23 3HL</t>
  </si>
  <si>
    <t>2025-07-17 18:00:13 UTC</t>
  </si>
  <si>
    <t>HX2 7RD</t>
  </si>
  <si>
    <t>2025-07-17 18:00:23 UTC</t>
  </si>
  <si>
    <t>MK42 0RH</t>
  </si>
  <si>
    <t>2025-07-17 18:00:37 UTC</t>
  </si>
  <si>
    <t xml:space="preserve">OX4 2NE </t>
  </si>
  <si>
    <t>2025-07-17 18:01:35 UTC</t>
  </si>
  <si>
    <t>BR1 3QD</t>
  </si>
  <si>
    <t>2025-07-17 18:02:52 UTC</t>
  </si>
  <si>
    <t>Cv23 8bn</t>
  </si>
  <si>
    <t>2025-07-17 18:03:26 UTC</t>
  </si>
  <si>
    <t>2025-07-17 18:03:42 UTC</t>
  </si>
  <si>
    <t>CF23 9DE</t>
  </si>
  <si>
    <t>2025-07-17 18:04:02 UTC</t>
  </si>
  <si>
    <t>TN377BS</t>
  </si>
  <si>
    <t>2025-07-17 18:04:24 UTC</t>
  </si>
  <si>
    <t>WA27GL</t>
  </si>
  <si>
    <t>2025-07-17 18:05:54 UTC</t>
  </si>
  <si>
    <t>G11 7BL</t>
  </si>
  <si>
    <t>2025-07-17 18:09:05 UTC</t>
  </si>
  <si>
    <t>N22 8RG</t>
  </si>
  <si>
    <t>2025-07-17 18:09:19 UTC</t>
  </si>
  <si>
    <t>AL4 9NQ</t>
  </si>
  <si>
    <t>2025-07-17 18:10:35 UTC</t>
  </si>
  <si>
    <t>2025-07-17 18:13:15 UTC</t>
  </si>
  <si>
    <t>2025-07-17 18:13:40 UTC</t>
  </si>
  <si>
    <t>2025-07-17 18:14:10 UTC</t>
  </si>
  <si>
    <t>CM1 2EF</t>
  </si>
  <si>
    <t>2025-07-17 18:14:53 UTC</t>
  </si>
  <si>
    <t>LU4 0NS</t>
  </si>
  <si>
    <t>2025-07-17 18:17:29 UTC</t>
  </si>
  <si>
    <t>RG18 9ER</t>
  </si>
  <si>
    <t>2025-07-17 18:18:35 UTC</t>
  </si>
  <si>
    <t>BA112PR</t>
  </si>
  <si>
    <t>2025-07-17 18:19:01 UTC</t>
  </si>
  <si>
    <t>PO1 3RQ</t>
  </si>
  <si>
    <t>2025-07-17 18:20:13 UTC</t>
  </si>
  <si>
    <t>SK1 4jt</t>
  </si>
  <si>
    <t>2025-07-17 18:20:21 UTC</t>
  </si>
  <si>
    <t>2025-07-17 18:46:02 UTC</t>
  </si>
  <si>
    <t>Sm7 1hf</t>
  </si>
  <si>
    <t>2025-07-17 18:20:47 UTC</t>
  </si>
  <si>
    <t>2025-07-17 18:20:58 UTC</t>
  </si>
  <si>
    <t>2025-07-17 18:21:04 UTC</t>
  </si>
  <si>
    <t>BN6 9TB</t>
  </si>
  <si>
    <t>2025-07-17 18:21:30 UTC</t>
  </si>
  <si>
    <t>Ne61 2zd</t>
  </si>
  <si>
    <t>2025-07-17 18:22:24 UTC</t>
  </si>
  <si>
    <t>LL16 4rx</t>
  </si>
  <si>
    <t>2025-07-17 18:24:03 UTC</t>
  </si>
  <si>
    <t>2025-07-17 18:24:10 UTC</t>
  </si>
  <si>
    <t>GU299JS</t>
  </si>
  <si>
    <t>2025-07-17 18:25:34 UTC</t>
  </si>
  <si>
    <t>Gu299js</t>
  </si>
  <si>
    <t>2025-07-17 18:27:34 UTC</t>
  </si>
  <si>
    <t>TN12NP</t>
  </si>
  <si>
    <t>2025-07-17 18:28:32 UTC</t>
  </si>
  <si>
    <t>ST5 4LN</t>
  </si>
  <si>
    <t>2025-07-17 18:29:23 UTC</t>
  </si>
  <si>
    <t>ST4 4FF</t>
  </si>
  <si>
    <t>2025-07-17 18:30:25 UTC</t>
  </si>
  <si>
    <t>CT5 3FF</t>
  </si>
  <si>
    <t>2025-07-17 18:33:17 UTC</t>
  </si>
  <si>
    <t>2025-07-17 18:33:36 UTC</t>
  </si>
  <si>
    <t>YO10 5ET</t>
  </si>
  <si>
    <t>2025-07-17 18:33:50 UTC</t>
  </si>
  <si>
    <t>2025-07-17 22:35:15 UTC</t>
  </si>
  <si>
    <t>2025-07-17 18:34:07 UTC</t>
  </si>
  <si>
    <t>CV3 1PH</t>
  </si>
  <si>
    <t>2025-07-17 18:35:34 UTC</t>
  </si>
  <si>
    <t>2025-07-17 18:37:12 UTC</t>
  </si>
  <si>
    <t xml:space="preserve">WA9 4PF </t>
  </si>
  <si>
    <t>2025-07-17 18:39:09 UTC</t>
  </si>
  <si>
    <t>2025-07-17 18:40:16 UTC</t>
  </si>
  <si>
    <t>2025-07-17 18:41:41 UTC</t>
  </si>
  <si>
    <t>Ne28 0hh</t>
  </si>
  <si>
    <t>2025-07-17 18:42:22 UTC</t>
  </si>
  <si>
    <t>TR13 8DJ</t>
  </si>
  <si>
    <t>2025-07-17 18:45:40 UTC</t>
  </si>
  <si>
    <t>BS30 9XX</t>
  </si>
  <si>
    <t>2025-07-17 18:48:48 UTC</t>
  </si>
  <si>
    <t>LL18 5RW</t>
  </si>
  <si>
    <t>2025-07-17 18:51:03 UTC</t>
  </si>
  <si>
    <t>nw2 4bj</t>
  </si>
  <si>
    <t>2025-07-17 18:53:35 UTC</t>
  </si>
  <si>
    <t>Rg12 2PT</t>
  </si>
  <si>
    <t>2025-07-17 18:54:59 UTC</t>
  </si>
  <si>
    <t>2025-07-17 18:55:30 UTC</t>
  </si>
  <si>
    <t>B904XX</t>
  </si>
  <si>
    <t>2025-07-17 18:56:20 UTC</t>
  </si>
  <si>
    <t>2025-07-17 18:57:38 UTC</t>
  </si>
  <si>
    <t>NR23AU</t>
  </si>
  <si>
    <t>2025-07-17 18:57:39 UTC</t>
  </si>
  <si>
    <t>2025-07-17 18:57:56 UTC</t>
  </si>
  <si>
    <t>DE14 2LN</t>
  </si>
  <si>
    <t>2025-07-17 19:00:16 UTC</t>
  </si>
  <si>
    <t>SS6 8EG</t>
  </si>
  <si>
    <t>2025-07-17 19:00:22 UTC</t>
  </si>
  <si>
    <t xml:space="preserve">CT16 1QS </t>
  </si>
  <si>
    <t>2025-07-17 19:01:29 UTC</t>
  </si>
  <si>
    <t>2025-07-17 19:02:04 UTC</t>
  </si>
  <si>
    <t xml:space="preserve">ST9 0FB </t>
  </si>
  <si>
    <t>2025-07-17 19:02:35 UTC</t>
  </si>
  <si>
    <t>2025-07-17 19:03:27 UTC</t>
  </si>
  <si>
    <t xml:space="preserve">BN7 2SQ </t>
  </si>
  <si>
    <t>2025-07-17 19:03:36 UTC</t>
  </si>
  <si>
    <t>CF71 7UA</t>
  </si>
  <si>
    <t>2025-07-17 19:06:10 UTC</t>
  </si>
  <si>
    <t>BR1 3LW</t>
  </si>
  <si>
    <t>2025-07-17 19:07:09 UTC</t>
  </si>
  <si>
    <t>2025-07-17 19:09:23 UTC</t>
  </si>
  <si>
    <t>TS7 0AN</t>
  </si>
  <si>
    <t>2025-07-17 19:10:10 UTC</t>
  </si>
  <si>
    <t>MK43 8DU</t>
  </si>
  <si>
    <t>2025-07-17 19:12:32 UTC</t>
  </si>
  <si>
    <t>WV11 2dd</t>
  </si>
  <si>
    <t>2025-07-17 19:14:48 UTC</t>
  </si>
  <si>
    <t>st2 0bl</t>
  </si>
  <si>
    <t>2025-07-17 19:15:07 UTC</t>
  </si>
  <si>
    <t>2025-07-17 19:34:27 UTC</t>
  </si>
  <si>
    <t>B91 3LP</t>
  </si>
  <si>
    <t>2025-07-17 19:15:47 UTC</t>
  </si>
  <si>
    <t>LS13 1BB</t>
  </si>
  <si>
    <t>2025-07-17 19:16:39 UTC</t>
  </si>
  <si>
    <t>NN8 3FU</t>
  </si>
  <si>
    <t>2025-07-17 19:17:20 UTC</t>
  </si>
  <si>
    <t>CT16 2ES</t>
  </si>
  <si>
    <t>2025-07-17 19:20:17 UTC</t>
  </si>
  <si>
    <t>gu12 4ae</t>
  </si>
  <si>
    <t>2025-07-17 19:20:41 UTC</t>
  </si>
  <si>
    <t>DT5 2EY</t>
  </si>
  <si>
    <t>2025-07-17 19:21:57 UTC</t>
  </si>
  <si>
    <t>CM81FL</t>
  </si>
  <si>
    <t>2025-07-17 19:24:57 UTC</t>
  </si>
  <si>
    <t>ST4 4FR</t>
  </si>
  <si>
    <t>2025-07-17 19:25:09 UTC</t>
  </si>
  <si>
    <t>Da16 2hx</t>
  </si>
  <si>
    <t>2025-07-17 19:25:39 UTC</t>
  </si>
  <si>
    <t>CO7 7RY</t>
  </si>
  <si>
    <t>2025-07-17 19:25:53 UTC</t>
  </si>
  <si>
    <t>TA7 9PR</t>
  </si>
  <si>
    <t>2025-07-17 19:28:38 UTC</t>
  </si>
  <si>
    <t>TW12 2QB</t>
  </si>
  <si>
    <t>2025-07-17 19:29:28 UTC</t>
  </si>
  <si>
    <t>St1 4bf</t>
  </si>
  <si>
    <t>2025-07-17 19:30:00 UTC</t>
  </si>
  <si>
    <t>CW2 5DT</t>
  </si>
  <si>
    <t>2025-07-17 19:30:32 UTC</t>
  </si>
  <si>
    <t>CR0 8DB</t>
  </si>
  <si>
    <t>2025-07-17 19:37:02 UTC</t>
  </si>
  <si>
    <t>M8 0AR</t>
  </si>
  <si>
    <t>2025-07-17 19:38:03 UTC</t>
  </si>
  <si>
    <t>WD23 2DY</t>
  </si>
  <si>
    <t>2025-07-17 19:38:20 UTC</t>
  </si>
  <si>
    <t>SN25 1WG</t>
  </si>
  <si>
    <t>2025-07-17 19:40:03 UTC</t>
  </si>
  <si>
    <t>SO41 6AG</t>
  </si>
  <si>
    <t>2025-07-17 19:40:34 UTC</t>
  </si>
  <si>
    <t>FK14 7HB</t>
  </si>
  <si>
    <t>2025-07-17 19:41:45 UTC</t>
  </si>
  <si>
    <t>NR19 2NQ</t>
  </si>
  <si>
    <t>2025-07-17 19:42:09 UTC</t>
  </si>
  <si>
    <t>Me122qx</t>
  </si>
  <si>
    <t>2025-07-17 19:42:52 UTC</t>
  </si>
  <si>
    <t>Gl5 4ll</t>
  </si>
  <si>
    <t>2025-07-17 19:44:39 UTC</t>
  </si>
  <si>
    <t>2025-07-17 19:47:00 UTC</t>
  </si>
  <si>
    <t xml:space="preserve">Ws15 2rn </t>
  </si>
  <si>
    <t>2025-07-17 19:49:49 UTC</t>
  </si>
  <si>
    <t>RM13 8ER</t>
  </si>
  <si>
    <t>2025-07-17 19:50:14 UTC</t>
  </si>
  <si>
    <t>M146th</t>
  </si>
  <si>
    <t>2025-07-17 19:50:33 UTC</t>
  </si>
  <si>
    <t>DA16 2EW</t>
  </si>
  <si>
    <t>2025-07-17 19:52:58 UTC</t>
  </si>
  <si>
    <t>IP28 8FQ</t>
  </si>
  <si>
    <t>2025-07-17 19:53:58 UTC</t>
  </si>
  <si>
    <t>Ch473ep</t>
  </si>
  <si>
    <t>2025-07-17 19:55:19 UTC</t>
  </si>
  <si>
    <t>2025-07-17 19:57:19 UTC</t>
  </si>
  <si>
    <t>CV8 1EW</t>
  </si>
  <si>
    <t>2025-07-17 19:58:39 UTC</t>
  </si>
  <si>
    <t>FY1 6DZ</t>
  </si>
  <si>
    <t>2025-07-17 19:58:59 UTC</t>
  </si>
  <si>
    <t>So165sd</t>
  </si>
  <si>
    <t>2025-07-17 19:59:22 UTC</t>
  </si>
  <si>
    <t>CH4 7GB</t>
  </si>
  <si>
    <t>2025-07-17 20:00:15 UTC</t>
  </si>
  <si>
    <t>2025-07-17 20:00:36 UTC</t>
  </si>
  <si>
    <t>TW16 7HS</t>
  </si>
  <si>
    <t>2025-07-17 20:00:56 UTC</t>
  </si>
  <si>
    <t>BH149LJ</t>
  </si>
  <si>
    <t>2025-07-17 20:03:28 UTC</t>
  </si>
  <si>
    <t>ST3 1LP</t>
  </si>
  <si>
    <t>2025-07-17 20:03:42 UTC</t>
  </si>
  <si>
    <t>PO334JB</t>
  </si>
  <si>
    <t>2025-07-17 20:03:59 UTC</t>
  </si>
  <si>
    <t>NE244BR</t>
  </si>
  <si>
    <t>2025-07-17 20:04:47 UTC</t>
  </si>
  <si>
    <t>TN39 4BT</t>
  </si>
  <si>
    <t>2025-07-17 20:05:03 UTC</t>
  </si>
  <si>
    <t>IP28 8TS</t>
  </si>
  <si>
    <t>2025-07-17 20:05:19 UTC</t>
  </si>
  <si>
    <t>E12 5QG</t>
  </si>
  <si>
    <t>2025-07-17 20:05:24 UTC</t>
  </si>
  <si>
    <t>DN41 7NQ</t>
  </si>
  <si>
    <t>2025-07-17 20:06:02 UTC</t>
  </si>
  <si>
    <t>Da162ng</t>
  </si>
  <si>
    <t>2025-07-17 20:07:20 UTC</t>
  </si>
  <si>
    <t>DN41 7JN</t>
  </si>
  <si>
    <t>2025-07-17 20:09:31 UTC</t>
  </si>
  <si>
    <t>Sp3 5aj</t>
  </si>
  <si>
    <t>2025-07-17 20:11:54 UTC</t>
  </si>
  <si>
    <t>TW11 0LF</t>
  </si>
  <si>
    <t>2025-07-17 20:12:05 UTC</t>
  </si>
  <si>
    <t>GU14 8PY</t>
  </si>
  <si>
    <t>2025-07-17 20:12:52 UTC</t>
  </si>
  <si>
    <t>2025-07-17 20:17:14 UTC</t>
  </si>
  <si>
    <t>2025-07-17 20:18:06 UTC</t>
  </si>
  <si>
    <t>DN37 9PW</t>
  </si>
  <si>
    <t>2025-07-17 20:19:17 UTC</t>
  </si>
  <si>
    <t>NE65 0NU</t>
  </si>
  <si>
    <t>2025-07-17 20:20:42 UTC</t>
  </si>
  <si>
    <t>2025-07-17 20:21:03 UTC</t>
  </si>
  <si>
    <t>ME3 9SH</t>
  </si>
  <si>
    <t>2025-07-17 20:22:56 UTC</t>
  </si>
  <si>
    <t>W8 7ET</t>
  </si>
  <si>
    <t>2025-07-17 20:26:53 UTC</t>
  </si>
  <si>
    <t>2025-07-17 20:28:52 UTC</t>
  </si>
  <si>
    <t xml:space="preserve">Dn41 7jq </t>
  </si>
  <si>
    <t>2025-07-17 20:29:39 UTC</t>
  </si>
  <si>
    <t>SW1X 0DG</t>
  </si>
  <si>
    <t>2025-07-17 20:30:10 UTC</t>
  </si>
  <si>
    <t>E4</t>
  </si>
  <si>
    <t>2025-07-17 20:30:54 UTC</t>
  </si>
  <si>
    <t>2025-07-17 20:31:43 UTC</t>
  </si>
  <si>
    <t>B77 5ed</t>
  </si>
  <si>
    <t>2025-07-17 20:33:31 UTC</t>
  </si>
  <si>
    <t>BS8 4DN</t>
  </si>
  <si>
    <t>2025-07-17 20:34:01 UTC</t>
  </si>
  <si>
    <t>Ct2 8pp</t>
  </si>
  <si>
    <t>2025-07-17 20:34:49 UTC</t>
  </si>
  <si>
    <t>Sa5 8bl</t>
  </si>
  <si>
    <t>2025-07-17 20:35:48 UTC</t>
  </si>
  <si>
    <t xml:space="preserve">Dn41 7qy </t>
  </si>
  <si>
    <t>2025-07-17 20:38:10 UTC</t>
  </si>
  <si>
    <t>MK40 3SY</t>
  </si>
  <si>
    <t>2025-07-17 20:38:39 UTC</t>
  </si>
  <si>
    <t>PA5 9BS</t>
  </si>
  <si>
    <t>2025-07-17 20:39:49 UTC</t>
  </si>
  <si>
    <t>PR2 9LU</t>
  </si>
  <si>
    <t>2025-07-17 20:40:27 UTC</t>
  </si>
  <si>
    <t>WA15 6HN</t>
  </si>
  <si>
    <t>2025-07-17 20:41:11 UTC</t>
  </si>
  <si>
    <t>Wr111xh</t>
  </si>
  <si>
    <t>2025-07-17 20:44:45 UTC</t>
  </si>
  <si>
    <t>ST5 3JL</t>
  </si>
  <si>
    <t>2025-07-17 20:48:28 UTC</t>
  </si>
  <si>
    <t xml:space="preserve">Ts3 7bq </t>
  </si>
  <si>
    <t>2025-07-17 20:48:36 UTC</t>
  </si>
  <si>
    <t>2025-07-17 20:50:09 UTC</t>
  </si>
  <si>
    <t>SW19 1DA</t>
  </si>
  <si>
    <t>2025-07-17 20:50:36 UTC</t>
  </si>
  <si>
    <t>2025-07-17 20:51:36 UTC</t>
  </si>
  <si>
    <t xml:space="preserve">Pa9 1dt </t>
  </si>
  <si>
    <t>2025-07-17 20:55:36 UTC</t>
  </si>
  <si>
    <t>M16 7NW</t>
  </si>
  <si>
    <t>2025-07-17 20:56:20 UTC</t>
  </si>
  <si>
    <t>WF17 8DW</t>
  </si>
  <si>
    <t>2025-07-17 20:59:13 UTC</t>
  </si>
  <si>
    <t>Ne3 4jx</t>
  </si>
  <si>
    <t>2025-07-17 20:59:19 UTC</t>
  </si>
  <si>
    <t>2025-07-17 21:02:42 UTC</t>
  </si>
  <si>
    <t>Ls279AB</t>
  </si>
  <si>
    <t>2025-07-17 21:05:51 UTC</t>
  </si>
  <si>
    <t>RG12 9FZ</t>
  </si>
  <si>
    <t>2025-07-17 21:09:57 UTC</t>
  </si>
  <si>
    <t>Bs151st</t>
  </si>
  <si>
    <t>2025-07-17 21:11:55 UTC</t>
  </si>
  <si>
    <t>2025-07-17 21:13:27 UTC</t>
  </si>
  <si>
    <t>DA11 9FA</t>
  </si>
  <si>
    <t>2025-07-17 21:13:49 UTC</t>
  </si>
  <si>
    <t>M12 5RA</t>
  </si>
  <si>
    <t>2025-07-17 21:13:50 UTC</t>
  </si>
  <si>
    <t>2025-07-17 21:15:25 UTC</t>
  </si>
  <si>
    <t>BA2 7LU</t>
  </si>
  <si>
    <t>2025-07-17 21:15:45 UTC</t>
  </si>
  <si>
    <t>2025-07-17 21:16:33 UTC</t>
  </si>
  <si>
    <t xml:space="preserve">BA1 2QQ </t>
  </si>
  <si>
    <t>2025-07-17 21:17:05 UTC</t>
  </si>
  <si>
    <t>2025-07-17 21:19:12 UTC</t>
  </si>
  <si>
    <t xml:space="preserve">BL1 8RG </t>
  </si>
  <si>
    <t>2025-07-17 21:27:55 UTC</t>
  </si>
  <si>
    <t>PL9 7GB</t>
  </si>
  <si>
    <t>2025-07-17 21:33:43 UTC</t>
  </si>
  <si>
    <t>CH663PT</t>
  </si>
  <si>
    <t>2025-07-17 21:37:46 UTC</t>
  </si>
  <si>
    <t>GL154SF</t>
  </si>
  <si>
    <t>2025-07-17 21:41:08 UTC</t>
  </si>
  <si>
    <t>BH25 7DB</t>
  </si>
  <si>
    <t>2025-07-17 21:42:06 UTC</t>
  </si>
  <si>
    <t>NP203NR</t>
  </si>
  <si>
    <t>2025-07-17 21:43:34 UTC</t>
  </si>
  <si>
    <t>Bs16 3tp</t>
  </si>
  <si>
    <t>2025-07-17 21:53:32 UTC</t>
  </si>
  <si>
    <t>B50 4AL</t>
  </si>
  <si>
    <t>2025-07-17 21:54:40 UTC</t>
  </si>
  <si>
    <t>Tr12 6tu</t>
  </si>
  <si>
    <t>2025-07-17 21:56:54 UTC</t>
  </si>
  <si>
    <t>UB10 9PS</t>
  </si>
  <si>
    <t>2025-07-17 22:03:47 UTC</t>
  </si>
  <si>
    <t>OL9 7QT</t>
  </si>
  <si>
    <t>2025-07-17 22:07:02 UTC</t>
  </si>
  <si>
    <t>po208fs</t>
  </si>
  <si>
    <t>2025-07-17 22:09:33 UTC</t>
  </si>
  <si>
    <t>2025-07-17 22:09:53 UTC</t>
  </si>
  <si>
    <t>2025-07-17 22:10:20 UTC</t>
  </si>
  <si>
    <t>SY3 8FD</t>
  </si>
  <si>
    <t>2025-07-17 22:13:09 UTC</t>
  </si>
  <si>
    <t>2025-07-17 22:27:00 UTC</t>
  </si>
  <si>
    <t>2025-07-17 22:27:13 UTC</t>
  </si>
  <si>
    <t>RG8 0HL</t>
  </si>
  <si>
    <t>2025-07-17 22:32:04 UTC</t>
  </si>
  <si>
    <t>SA14 7LH</t>
  </si>
  <si>
    <t>2025-07-17 22:34:52 UTC</t>
  </si>
  <si>
    <t>CW82NW</t>
  </si>
  <si>
    <t>2025-07-17 22:53:27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</si>
</sst>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18"/>
      <color theme="5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6"/>
      <name val="Aptos Narrow"/>
      <family val="2"/>
      <scheme val="minor"/>
    </font>
    <font>
      <sz val="11"/>
      <color theme="6"/>
      <name val="Aptos Narrow"/>
      <family val="2"/>
      <scheme val="minor"/>
    </font>
    <font>
      <b/>
      <sz val="12"/>
      <color rgb="FFFF0087"/>
      <name val="Aptos Narrow"/>
      <family val="2"/>
      <scheme val="minor"/>
    </font>
    <font>
      <b/>
      <sz val="12"/>
      <color rgb="FF1C215C"/>
      <name val="Aptos Narrow"/>
      <family val="2"/>
      <scheme val="minor"/>
    </font>
    <font>
      <sz val="12"/>
      <color rgb="FF1C215C"/>
      <name val="Aptos Narrow"/>
      <family val="2"/>
      <scheme val="minor"/>
    </font>
    <font>
      <sz val="12"/>
      <color rgb="FF00206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sz val="12"/>
      <color theme="5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6"/>
      <color rgb="FF17C9D6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theme="7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0" borderId="0" xfId="0" applyFont="1"/>
    <xf numFmtId="0" fontId="0" fillId="3" borderId="0" xfId="0" applyFill="1"/>
    <xf numFmtId="164" fontId="0" fillId="0" borderId="0" xfId="0" applyNumberFormat="1"/>
    <xf numFmtId="9" fontId="16" fillId="0" borderId="0" xfId="1" applyFont="1"/>
    <xf numFmtId="9" fontId="0" fillId="0" borderId="0" xfId="1" applyFont="1"/>
    <xf numFmtId="9" fontId="0" fillId="3" borderId="0" xfId="1" applyFont="1" applyFill="1"/>
    <xf numFmtId="0" fontId="0" fillId="0" borderId="0" xfId="1" applyNumberFormat="1" applyFont="1"/>
    <xf numFmtId="9" fontId="1" fillId="2" borderId="0" xfId="0" applyNumberFormat="1" applyFont="1" applyFill="1"/>
    <xf numFmtId="0" fontId="17" fillId="2" borderId="0" xfId="0" applyFont="1" applyFill="1"/>
    <xf numFmtId="165" fontId="1" fillId="2" borderId="0" xfId="0" applyNumberFormat="1" applyFont="1" applyFill="1"/>
    <xf numFmtId="164" fontId="1" fillId="2" borderId="0" xfId="0" applyNumberFormat="1" applyFont="1" applyFill="1"/>
    <xf numFmtId="1" fontId="0" fillId="0" borderId="0" xfId="1" applyNumberFormat="1" applyFont="1"/>
    <xf numFmtId="0" fontId="18" fillId="0" borderId="0" xfId="0" applyFont="1"/>
    <xf numFmtId="0" fontId="2" fillId="4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2"/>
                </a:solidFill>
              </a:rPr>
              <a:t>Digital</a:t>
            </a:r>
            <a:r>
              <a:rPr lang="en-GB" baseline="0">
                <a:solidFill>
                  <a:schemeClr val="accent2"/>
                </a:solidFill>
              </a:rPr>
              <a:t> starters</a:t>
            </a:r>
            <a:endParaRPr lang="en-GB">
              <a:solidFill>
                <a:schemeClr val="accent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FE-4034-9A9D-C8B4FEE90BD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FE-4034-9A9D-C8B4FEE90BD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FE-4034-9A9D-C8B4FEE90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P!$B$217:$B$218</c:f>
              <c:strCache>
                <c:ptCount val="2"/>
                <c:pt idx="0">
                  <c:v>Aberdeen City Council - Libraries</c:v>
                </c:pt>
                <c:pt idx="1">
                  <c:v>Average Number of Digital Starters (UK)</c:v>
                </c:pt>
              </c:strCache>
            </c:strRef>
          </c:cat>
          <c:val>
            <c:numRef>
              <c:f>P!$C$217:$C$218</c:f>
              <c:numCache>
                <c:formatCode>0</c:formatCode>
                <c:ptCount val="2"/>
                <c:pt idx="0">
                  <c:v>20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FE-4034-9A9D-C8B4FEE9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8588159"/>
        <c:axId val="1268588639"/>
      </c:barChart>
      <c:catAx>
        <c:axId val="12685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588639"/>
        <c:crosses val="autoZero"/>
        <c:auto val="1"/>
        <c:lblAlgn val="ctr"/>
        <c:lblOffset val="100"/>
        <c:noMultiLvlLbl val="0"/>
      </c:catAx>
      <c:valAx>
        <c:axId val="1268588639"/>
        <c:scaling>
          <c:orientation val="minMax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126858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2"/>
                </a:solidFill>
              </a:rPr>
              <a:t>Digital</a:t>
            </a:r>
            <a:r>
              <a:rPr lang="en-GB" baseline="0">
                <a:solidFill>
                  <a:schemeClr val="accent2"/>
                </a:solidFill>
              </a:rPr>
              <a:t> completers</a:t>
            </a:r>
            <a:endParaRPr lang="en-GB">
              <a:solidFill>
                <a:schemeClr val="accent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B-4754-BED2-9E500861A7C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2B-4754-BED2-9E500861A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P!$B$220:$B$221</c:f>
              <c:strCache>
                <c:ptCount val="2"/>
                <c:pt idx="0">
                  <c:v>Aberdeen City Council - Libraries</c:v>
                </c:pt>
                <c:pt idx="1">
                  <c:v>Average Number of Digital Completers (UK)</c:v>
                </c:pt>
              </c:strCache>
            </c:strRef>
          </c:cat>
          <c:val>
            <c:numRef>
              <c:f>P!$C$220:$C$221</c:f>
              <c:numCache>
                <c:formatCode>0</c:formatCode>
                <c:ptCount val="2"/>
                <c:pt idx="0" formatCode="General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B-4754-BED2-9E500861A7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588159"/>
        <c:axId val="1268588639"/>
        <c:extLst/>
      </c:barChart>
      <c:catAx>
        <c:axId val="12685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588639"/>
        <c:crosses val="autoZero"/>
        <c:auto val="1"/>
        <c:lblAlgn val="ctr"/>
        <c:lblOffset val="100"/>
        <c:noMultiLvlLbl val="0"/>
      </c:catAx>
      <c:valAx>
        <c:axId val="1268588639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68588159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304800</xdr:colOff>
      <xdr:row>4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7B8514-3047-5C9C-1AD4-48DA2A672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572000" cy="704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314325</xdr:colOff>
      <xdr:row>0</xdr:row>
      <xdr:rowOff>148590</xdr:rowOff>
    </xdr:from>
    <xdr:to>
      <xdr:col>21</xdr:col>
      <xdr:colOff>38100</xdr:colOff>
      <xdr:row>8</xdr:row>
      <xdr:rowOff>68580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59BC716-47CF-0361-50CB-8628B97A78C9}"/>
            </a:ext>
            <a:ext uri="{147F2762-F138-4A5C-976F-8EAC2B608ADB}">
              <a16:predDERef xmlns:a16="http://schemas.microsoft.com/office/drawing/2014/main" pred="{E47B8514-3047-5C9C-1AD4-48DA2A672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325" y="148590"/>
          <a:ext cx="3381375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1</xdr:row>
      <xdr:rowOff>133350</xdr:rowOff>
    </xdr:from>
    <xdr:to>
      <xdr:col>9</xdr:col>
      <xdr:colOff>1905</xdr:colOff>
      <xdr:row>5</xdr:row>
      <xdr:rowOff>87916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D0CD2C4-4A5E-4D42-86DE-9DBB3988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278130"/>
          <a:ext cx="4549140" cy="701326"/>
        </a:xfrm>
        <a:prstGeom prst="rect">
          <a:avLst/>
        </a:prstGeom>
      </xdr:spPr>
    </xdr:pic>
    <xdr:clientData/>
  </xdr:twoCellAnchor>
  <xdr:twoCellAnchor>
    <xdr:from>
      <xdr:col>1</xdr:col>
      <xdr:colOff>182880</xdr:colOff>
      <xdr:row>6</xdr:row>
      <xdr:rowOff>171450</xdr:rowOff>
    </xdr:from>
    <xdr:to>
      <xdr:col>9</xdr:col>
      <xdr:colOff>0</xdr:colOff>
      <xdr:row>21</xdr:row>
      <xdr:rowOff>171450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250E6A1-2AAB-59BC-A3A7-05F9DC33EE02}"/>
            </a:ext>
            <a:ext uri="{147F2762-F138-4A5C-976F-8EAC2B608ADB}">
              <a16:predDERef xmlns:a16="http://schemas.microsoft.com/office/drawing/2014/main" pred="{1D0CD2C4-4A5E-4D42-86DE-9DBB39882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213360</xdr:colOff>
      <xdr:row>6</xdr:row>
      <xdr:rowOff>175260</xdr:rowOff>
    </xdr:from>
    <xdr:to>
      <xdr:col>16</xdr:col>
      <xdr:colOff>129540</xdr:colOff>
      <xdr:row>21</xdr:row>
      <xdr:rowOff>175260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0F9893E-1CFC-4532-86D4-7F7332158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AE6BBC-911A-4D65-B437-95357491A316}" name="Table1" displayName="Table1" ref="A1:I10671" totalsRowShown="0">
  <autoFilter ref="A1:I10671" xr:uid="{8AAE6BBC-911A-4D65-B437-95357491A316}"/>
  <tableColumns count="9">
    <tableColumn id="2" xr3:uid="{230C9220-2987-4FC1-8F7C-470D235A955E}" name="user age"/>
    <tableColumn id="3" xr3:uid="{0708DC21-AFD4-45BD-9FDC-A639BAA2AEBD}" name="user gender"/>
    <tableColumn id="4" xr3:uid="{E858900B-5356-416E-BA32-39C77B413792}" name="user library_authority"/>
    <tableColumn id="5" xr3:uid="{480624BA-AD74-4C34-9DF9-BA561601DF07}" name="user postcode"/>
    <tableColumn id="6" xr3:uid="{4057C292-6CE5-4E21-A0B7-1912EA0D7E7D}" name="started_at"/>
    <tableColumn id="7" xr3:uid="{8FC87969-9DE1-4899-9BB9-5EBE157A2420}" name="ended_at"/>
    <tableColumn id="8" xr3:uid="{4ABC85F5-0BDF-4D83-B7D7-C70679067476}" name="challenge_target"/>
    <tableColumn id="9" xr3:uid="{46F297AC-B53E-44CC-97C7-F8C5D2BB80E1}" name="read_count"/>
    <tableColumn id="10" xr3:uid="{AEAC0CBE-1DFD-4A4F-BA2A-3EF8C6BA2641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FF0087"/>
      </a:accent1>
      <a:accent2>
        <a:srgbClr val="1C215C"/>
      </a:accent2>
      <a:accent3>
        <a:srgbClr val="17C9D6"/>
      </a:accent3>
      <a:accent4>
        <a:srgbClr val="FFA829"/>
      </a:accent4>
      <a:accent5>
        <a:srgbClr val="F4F0F2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F4C0-E111-433C-BFAD-3AAD05CC2128}">
  <dimension ref="B7:P25"/>
  <sheetViews>
    <sheetView workbookViewId="0">
      <selection activeCell="N31" sqref="N31"/>
    </sheetView>
  </sheetViews>
  <sheetFormatPr defaultColWidth="8.85546875" defaultRowHeight="15" x14ac:dyDescent="0.25"/>
  <cols>
    <col min="1" max="16384" width="8.85546875" style="1"/>
  </cols>
  <sheetData>
    <row r="7" spans="2:16" ht="18.75" x14ac:dyDescent="0.3">
      <c r="B7" s="10" t="s">
        <v>0</v>
      </c>
    </row>
    <row r="9" spans="2:16" ht="15.75" x14ac:dyDescent="0.25">
      <c r="B9" s="6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x14ac:dyDescent="0.25"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 ht="15.7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6" ht="15.75" x14ac:dyDescent="0.25">
      <c r="B12" s="8" t="s">
        <v>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6" ht="15.75" x14ac:dyDescent="0.25">
      <c r="B13" s="9" t="s">
        <v>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2:16" ht="15.7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6" ht="15.75" x14ac:dyDescent="0.25">
      <c r="B15" s="7"/>
      <c r="C15" s="9" t="s">
        <v>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16" ht="15.75" x14ac:dyDescent="0.25">
      <c r="B16" s="7"/>
      <c r="C16" s="9" t="s">
        <v>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 ht="15.75" x14ac:dyDescent="0.25">
      <c r="B17" s="7"/>
      <c r="C17" s="9" t="s">
        <v>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6" ht="15.75" x14ac:dyDescent="0.25">
      <c r="B18" s="7"/>
      <c r="C18" s="9" t="s">
        <v>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 ht="15.75" x14ac:dyDescent="0.25">
      <c r="B19" s="7"/>
      <c r="C19" s="9" t="s">
        <v>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 ht="15.7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ht="15.75" x14ac:dyDescent="0.25">
      <c r="B21" s="8" t="s">
        <v>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 ht="15.75" x14ac:dyDescent="0.25">
      <c r="B22" s="7" t="s">
        <v>10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ht="15.7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2:16" ht="15.75" x14ac:dyDescent="0.25">
      <c r="B24" s="9" t="s">
        <v>11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2:16" ht="15.75" x14ac:dyDescent="0.25">
      <c r="B25" s="9" t="s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</sheetData>
  <sheetProtection algorithmName="SHA-512" hashValue="iD4hcTbdH1DwDb2zzrN8mCYwVZNJocC3XqXdfA1h0CPJzfE+mAJOe0Ebez71GbyoL/B3isTJL9bbo+rhLk/50w==" saltValue="+BZ8Q9hzCW5GiFF3m1lLM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8924-0C15-439C-B3DF-4C55D8E07329}">
  <dimension ref="B1:T26"/>
  <sheetViews>
    <sheetView tabSelected="1" workbookViewId="0">
      <selection activeCell="Y15" sqref="Y15"/>
    </sheetView>
  </sheetViews>
  <sheetFormatPr defaultColWidth="8.85546875" defaultRowHeight="15" x14ac:dyDescent="0.25"/>
  <cols>
    <col min="1" max="1" width="5.7109375" style="1" customWidth="1"/>
    <col min="2" max="3" width="8.85546875" style="1"/>
    <col min="4" max="4" width="5" style="1" customWidth="1"/>
    <col min="5" max="6" width="8.85546875" style="1"/>
    <col min="7" max="7" width="11" style="1" customWidth="1"/>
    <col min="8" max="12" width="8.85546875" style="1"/>
    <col min="13" max="13" width="14.5703125" style="1" customWidth="1"/>
    <col min="14" max="16" width="8.85546875" style="1"/>
    <col min="17" max="17" width="11.140625" style="1" customWidth="1"/>
    <col min="18" max="18" width="18.85546875" style="1" customWidth="1"/>
    <col min="19" max="16384" width="8.85546875" style="1"/>
  </cols>
  <sheetData>
    <row r="1" spans="2:20" ht="11.45" customHeight="1" x14ac:dyDescent="0.25"/>
    <row r="2" spans="2:20" ht="21" x14ac:dyDescent="0.35">
      <c r="K2" s="11" t="s">
        <v>13</v>
      </c>
      <c r="R2" s="20" t="str">
        <f>K5</f>
        <v>Aberdeen City Council - Libraries</v>
      </c>
    </row>
    <row r="3" spans="2:20" ht="9" customHeight="1" x14ac:dyDescent="0.4">
      <c r="E3" s="4"/>
    </row>
    <row r="4" spans="2:20" x14ac:dyDescent="0.25">
      <c r="E4" s="2"/>
      <c r="K4" s="2" t="s">
        <v>14</v>
      </c>
      <c r="L4" s="2"/>
      <c r="M4" s="2"/>
      <c r="N4" s="2"/>
      <c r="O4" s="2"/>
      <c r="P4" s="2"/>
      <c r="R4" s="3" t="s">
        <v>5</v>
      </c>
      <c r="S4" s="2"/>
      <c r="T4" s="3">
        <f>VLOOKUP(K5,P!A:P,2,FALSE)</f>
        <v>20</v>
      </c>
    </row>
    <row r="5" spans="2:20" x14ac:dyDescent="0.25">
      <c r="K5" s="25" t="s">
        <v>45</v>
      </c>
      <c r="L5" s="25"/>
      <c r="M5" s="25"/>
      <c r="N5" s="25"/>
      <c r="O5" s="25"/>
      <c r="P5" s="25"/>
      <c r="R5" s="2"/>
      <c r="S5" s="2"/>
      <c r="T5" s="3"/>
    </row>
    <row r="6" spans="2:20" x14ac:dyDescent="0.25">
      <c r="R6" s="3" t="s">
        <v>16</v>
      </c>
      <c r="S6" s="2"/>
      <c r="T6" s="3"/>
    </row>
    <row r="7" spans="2:20" x14ac:dyDescent="0.25">
      <c r="R7" s="2" t="s">
        <v>17</v>
      </c>
      <c r="S7" s="2"/>
      <c r="T7" s="19">
        <f>VLOOKUP(K5,P!A:P,3,FALSE)</f>
        <v>0</v>
      </c>
    </row>
    <row r="8" spans="2:20" x14ac:dyDescent="0.25">
      <c r="H8" s="2"/>
      <c r="I8" s="2"/>
      <c r="J8" s="2"/>
      <c r="K8" s="2"/>
      <c r="R8" s="5" t="s">
        <v>18</v>
      </c>
      <c r="S8" s="2"/>
      <c r="T8" s="19">
        <f>VLOOKUP(K5,P!A:P,4,FALSE)</f>
        <v>0.05</v>
      </c>
    </row>
    <row r="9" spans="2:20" x14ac:dyDescent="0.25">
      <c r="H9" s="2"/>
      <c r="I9" s="2"/>
      <c r="J9" s="2"/>
      <c r="K9" s="2"/>
      <c r="O9" s="2"/>
      <c r="R9" s="2" t="s">
        <v>19</v>
      </c>
      <c r="S9" s="2"/>
      <c r="T9" s="19">
        <f>VLOOKUP(K5,P!A:P,5,FALSE)</f>
        <v>0.2</v>
      </c>
    </row>
    <row r="10" spans="2:20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O10" s="2"/>
      <c r="R10" s="2" t="s">
        <v>20</v>
      </c>
      <c r="S10" s="2"/>
      <c r="T10" s="19">
        <f>VLOOKUP(K5,P!A:P,6,FALSE)</f>
        <v>0.05</v>
      </c>
    </row>
    <row r="11" spans="2:2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O11" s="2"/>
      <c r="R11" s="2" t="s">
        <v>21</v>
      </c>
      <c r="S11" s="2"/>
      <c r="T11" s="19">
        <f>VLOOKUP(K5,P!A:P,7,FALSE)</f>
        <v>0.7</v>
      </c>
    </row>
    <row r="12" spans="2:20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O12" s="2"/>
      <c r="R12" s="2"/>
      <c r="S12" s="2"/>
      <c r="T12" s="3"/>
    </row>
    <row r="13" spans="2:20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O13" s="2"/>
      <c r="R13" s="3" t="s">
        <v>22</v>
      </c>
      <c r="S13" s="2"/>
      <c r="T13" s="3"/>
    </row>
    <row r="14" spans="2:20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O14" s="2"/>
      <c r="P14" s="2"/>
      <c r="Q14" s="2"/>
      <c r="R14" s="2" t="s">
        <v>23</v>
      </c>
      <c r="S14" s="2"/>
      <c r="T14" s="19">
        <f>VLOOKUP(K5,P!A:P,9,FALSE)</f>
        <v>1</v>
      </c>
    </row>
    <row r="15" spans="2:20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O15" s="2"/>
      <c r="P15" s="2"/>
      <c r="Q15" s="2"/>
      <c r="R15" s="2" t="s">
        <v>24</v>
      </c>
      <c r="S15" s="2"/>
      <c r="T15" s="19">
        <f>VLOOKUP(K5,P!A:P,10,FALSE)</f>
        <v>0</v>
      </c>
    </row>
    <row r="16" spans="2:2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O16" s="2"/>
      <c r="P16" s="2"/>
      <c r="Q16" s="2"/>
      <c r="R16" s="2" t="s">
        <v>25</v>
      </c>
      <c r="S16" s="2"/>
      <c r="T16" s="19">
        <f>VLOOKUP(K5,P!A:P,12,FALSE)</f>
        <v>0</v>
      </c>
    </row>
    <row r="17" spans="2:20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O17" s="2"/>
      <c r="P17" s="2"/>
      <c r="Q17" s="2"/>
      <c r="R17" s="2" t="s">
        <v>26</v>
      </c>
      <c r="S17" s="2"/>
      <c r="T17" s="19">
        <f>VLOOKUP(K5,P!A:P,13,FALSE)</f>
        <v>0</v>
      </c>
    </row>
    <row r="18" spans="2:20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O18" s="2"/>
      <c r="P18" s="2"/>
      <c r="Q18" s="2"/>
      <c r="T18" s="3"/>
    </row>
    <row r="19" spans="2:20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O19" s="2"/>
      <c r="P19" s="2"/>
      <c r="Q19" s="2"/>
      <c r="R19" s="3" t="s">
        <v>27</v>
      </c>
      <c r="S19" s="2"/>
      <c r="T19" s="3">
        <f>VLOOKUP(K5,P!A:P,15,FALSE)</f>
        <v>3</v>
      </c>
    </row>
    <row r="20" spans="2:20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O20" s="2"/>
      <c r="P20" s="2"/>
      <c r="Q20" s="2"/>
      <c r="R20" s="2" t="s">
        <v>28</v>
      </c>
      <c r="S20" s="2"/>
      <c r="T20" s="21">
        <f>T19/T4</f>
        <v>0.15</v>
      </c>
    </row>
    <row r="21" spans="2:20" x14ac:dyDescent="0.25">
      <c r="O21" s="2"/>
      <c r="P21" s="2"/>
      <c r="Q21" s="2"/>
    </row>
    <row r="22" spans="2:20" x14ac:dyDescent="0.25">
      <c r="O22" s="2"/>
      <c r="P22" s="2"/>
      <c r="Q22" s="2"/>
      <c r="R22" s="3" t="s">
        <v>29</v>
      </c>
      <c r="S22" s="2"/>
      <c r="T22" s="3">
        <f>VLOOKUP(K5,P!A:P,16,FALSE)</f>
        <v>71</v>
      </c>
    </row>
    <row r="23" spans="2:20" x14ac:dyDescent="0.25">
      <c r="O23" s="2"/>
      <c r="P23" s="2"/>
      <c r="Q23" s="2"/>
      <c r="R23" s="2" t="s">
        <v>30</v>
      </c>
      <c r="S23" s="2"/>
      <c r="T23" s="22">
        <f>T22/T4</f>
        <v>3.55</v>
      </c>
    </row>
    <row r="25" spans="2:20" x14ac:dyDescent="0.25">
      <c r="R25" s="26" t="s">
        <v>31</v>
      </c>
      <c r="S25" s="26"/>
      <c r="T25" s="26"/>
    </row>
    <row r="26" spans="2:20" x14ac:dyDescent="0.25">
      <c r="R26" s="26"/>
      <c r="S26" s="26"/>
      <c r="T26" s="26"/>
    </row>
  </sheetData>
  <sheetProtection sheet="1" objects="1" scenarios="1" autoFilter="0"/>
  <protectedRanges>
    <protectedRange sqref="K5:P5" name="Range1"/>
  </protectedRanges>
  <mergeCells count="2">
    <mergeCell ref="K5:P5"/>
    <mergeCell ref="R25:T2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173ACC-268C-4CA6-B2D2-01B2D2DA0174}">
          <x14:formula1>
            <xm:f>P!$A$3:$A$213</xm:f>
          </x14:formula1>
          <xm:sqref>K5:P5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140B-02C8-45EA-96B3-22951640CD75}">
  <dimension ref="A1:P221"/>
  <sheetViews>
    <sheetView workbookViewId="0">
      <selection activeCell="B222" sqref="B222"/>
    </sheetView>
  </sheetViews>
  <sheetFormatPr defaultRowHeight="15" x14ac:dyDescent="0.25"/>
  <cols>
    <col min="2" max="2" width="33.140625" customWidth="1"/>
    <col min="3" max="3" width="13.7109375" bestFit="1" customWidth="1"/>
  </cols>
  <sheetData>
    <row r="1" spans="1:16" x14ac:dyDescent="0.25">
      <c r="B1" t="s">
        <v>32</v>
      </c>
      <c r="C1" s="15" t="s">
        <v>16</v>
      </c>
      <c r="D1" s="15"/>
      <c r="E1" s="15"/>
      <c r="F1" s="15"/>
      <c r="G1" s="15"/>
      <c r="H1" s="12" t="s">
        <v>33</v>
      </c>
      <c r="I1" s="15" t="s">
        <v>7</v>
      </c>
      <c r="J1" s="12"/>
      <c r="K1" s="12"/>
      <c r="L1" s="12"/>
      <c r="M1" s="12"/>
      <c r="N1" s="12"/>
      <c r="O1" s="12" t="s">
        <v>27</v>
      </c>
      <c r="P1" t="s">
        <v>34</v>
      </c>
    </row>
    <row r="2" spans="1:16" x14ac:dyDescent="0.25">
      <c r="C2" s="15" t="s">
        <v>35</v>
      </c>
      <c r="D2" s="15" t="s">
        <v>36</v>
      </c>
      <c r="E2" s="15" t="s">
        <v>37</v>
      </c>
      <c r="F2" s="15" t="s">
        <v>38</v>
      </c>
      <c r="G2" s="15" t="s">
        <v>39</v>
      </c>
      <c r="H2" s="12"/>
      <c r="I2" s="15" t="s">
        <v>40</v>
      </c>
      <c r="J2" s="12" t="s">
        <v>41</v>
      </c>
      <c r="K2" s="12" t="s">
        <v>42</v>
      </c>
      <c r="L2" s="12" t="s">
        <v>43</v>
      </c>
      <c r="M2" s="12" t="s">
        <v>26</v>
      </c>
      <c r="N2" s="12" t="s">
        <v>44</v>
      </c>
      <c r="O2" s="12"/>
    </row>
    <row r="3" spans="1:16" x14ac:dyDescent="0.25">
      <c r="A3" t="s">
        <v>45</v>
      </c>
      <c r="B3">
        <f>COUNTIFS(V!C:C,A3,V!I:I,"active")+COUNTIFS(V!C:C,A3,V!I:I,"completed")</f>
        <v>20</v>
      </c>
      <c r="C3" s="16">
        <f>D!C3/D!B3</f>
        <v>0</v>
      </c>
      <c r="D3" s="16">
        <f>D!D3/D!B3</f>
        <v>0.05</v>
      </c>
      <c r="E3" s="16">
        <f>D!E3/D!B3</f>
        <v>0.2</v>
      </c>
      <c r="F3" s="16">
        <f>D!F3/D!B3</f>
        <v>0.05</v>
      </c>
      <c r="G3" s="16">
        <f>D!G3/D!B3</f>
        <v>0.7</v>
      </c>
      <c r="H3">
        <f>COUNTIFS(V!C:C,A3,V!A:A,"&lt;16")</f>
        <v>6</v>
      </c>
      <c r="I3" s="16">
        <f>D!I3/D!H3</f>
        <v>1</v>
      </c>
      <c r="J3" s="16">
        <f>D!J3/D!H3</f>
        <v>0</v>
      </c>
      <c r="K3" s="16">
        <f>D!K3/D!H3</f>
        <v>0</v>
      </c>
      <c r="L3" s="16">
        <f>D!L3/D!H3</f>
        <v>0</v>
      </c>
      <c r="M3" s="16">
        <f>D!M3/D!H3</f>
        <v>0</v>
      </c>
      <c r="N3" s="16">
        <f>D!N3/D!H3</f>
        <v>0</v>
      </c>
      <c r="O3">
        <f>COUNTIFS(V!C:C,A3,V!I:I,"completed")</f>
        <v>3</v>
      </c>
      <c r="P3">
        <f>SUMIFS(V!H:H,V!C:C,D!A3)</f>
        <v>71</v>
      </c>
    </row>
    <row r="4" spans="1:16" x14ac:dyDescent="0.25">
      <c r="A4" t="s">
        <v>46</v>
      </c>
      <c r="B4">
        <f>COUNTIFS(V!C:C,A4,V!I:I,"active")+COUNTIFS(V!C:C,A4,V!I:I,"completed")</f>
        <v>3</v>
      </c>
      <c r="C4" s="16">
        <f>D!C4/D!B4</f>
        <v>0</v>
      </c>
      <c r="D4" s="16">
        <f>D!D4/D!B4</f>
        <v>0</v>
      </c>
      <c r="E4" s="16">
        <f>D!E4/D!B4</f>
        <v>0.66666666666666663</v>
      </c>
      <c r="F4" s="16">
        <f>D!F4/D!B4</f>
        <v>0</v>
      </c>
      <c r="G4" s="16">
        <f>D!G4/D!B4</f>
        <v>0.33333333333333331</v>
      </c>
      <c r="H4">
        <f>COUNTIFS(V!C:C,A4,V!A:A,"&lt;16")</f>
        <v>3</v>
      </c>
      <c r="I4" s="16">
        <f>D!I4/D!H4</f>
        <v>0.5</v>
      </c>
      <c r="J4" s="16">
        <f>D!J4/D!H4</f>
        <v>0.5</v>
      </c>
      <c r="K4" s="16">
        <f>D!K4/D!H4</f>
        <v>0</v>
      </c>
      <c r="L4" s="16">
        <f>D!L4/D!H4</f>
        <v>0</v>
      </c>
      <c r="M4" s="16">
        <f>D!M4/D!H4</f>
        <v>0</v>
      </c>
      <c r="N4" s="16">
        <f>D!N4/D!H4</f>
        <v>0</v>
      </c>
      <c r="O4">
        <f>COUNTIFS(V!C:C,A4,V!I:I,"completed")</f>
        <v>1</v>
      </c>
      <c r="P4">
        <f>SUMIFS(V!H:H,V!C:C,D!A4)</f>
        <v>18</v>
      </c>
    </row>
    <row r="5" spans="1:16" x14ac:dyDescent="0.25">
      <c r="A5" t="s">
        <v>47</v>
      </c>
      <c r="B5">
        <f>COUNTIFS(V!C:C,A5,V!I:I,"active")+COUNTIFS(V!C:C,A5,V!I:I,"completed")</f>
        <v>5</v>
      </c>
      <c r="C5" s="16">
        <f>D!C5/D!B5</f>
        <v>0</v>
      </c>
      <c r="D5" s="16">
        <f>D!D5/D!B5</f>
        <v>0</v>
      </c>
      <c r="E5" s="16">
        <f>D!E5/D!B5</f>
        <v>0.4</v>
      </c>
      <c r="F5" s="16">
        <f>D!F5/D!B5</f>
        <v>0</v>
      </c>
      <c r="G5" s="16">
        <f>D!G5/D!B5</f>
        <v>0.6</v>
      </c>
      <c r="H5">
        <f>COUNTIFS(V!C:C,A5,V!A:A,"&lt;16")</f>
        <v>2</v>
      </c>
      <c r="I5" s="16">
        <f>D!I5/D!H5</f>
        <v>0</v>
      </c>
      <c r="J5" s="16">
        <f>D!J5/D!H5</f>
        <v>1</v>
      </c>
      <c r="K5" s="16">
        <f>D!K5/D!H5</f>
        <v>0</v>
      </c>
      <c r="L5" s="16">
        <f>D!L5/D!H5</f>
        <v>0</v>
      </c>
      <c r="M5" s="16">
        <f>D!M5/D!H5</f>
        <v>0</v>
      </c>
      <c r="N5" s="16">
        <f>D!N5/D!H5</f>
        <v>0</v>
      </c>
      <c r="O5">
        <f>COUNTIFS(V!C:C,A5,V!I:I,"completed")</f>
        <v>1</v>
      </c>
      <c r="P5">
        <f>SUMIFS(V!H:H,V!C:C,D!A5)</f>
        <v>10</v>
      </c>
    </row>
    <row r="6" spans="1:16" x14ac:dyDescent="0.25">
      <c r="A6" t="s">
        <v>48</v>
      </c>
      <c r="B6">
        <f>COUNTIFS(V!C:C,A6,V!I:I,"active")+COUNTIFS(V!C:C,A6,V!I:I,"completed")</f>
        <v>1</v>
      </c>
      <c r="C6" s="16">
        <f>D!C6/D!B6</f>
        <v>0</v>
      </c>
      <c r="D6" s="16">
        <f>D!D6/D!B6</f>
        <v>0</v>
      </c>
      <c r="E6" s="16">
        <f>D!E6/D!B6</f>
        <v>0</v>
      </c>
      <c r="F6" s="16">
        <f>D!F6/D!B6</f>
        <v>0</v>
      </c>
      <c r="G6" s="16">
        <f>D!G6/D!B6</f>
        <v>1</v>
      </c>
      <c r="H6">
        <f>COUNTIFS(V!C:C,A6,V!A:A,"&lt;16")</f>
        <v>0</v>
      </c>
      <c r="I6" s="16" t="e">
        <f>D!I6/D!H6</f>
        <v>#DIV/0!</v>
      </c>
      <c r="J6" s="16" t="e">
        <f>D!J6/D!H6</f>
        <v>#DIV/0!</v>
      </c>
      <c r="K6" s="16" t="e">
        <f>D!K6/D!H6</f>
        <v>#DIV/0!</v>
      </c>
      <c r="L6" s="16" t="e">
        <f>D!L6/D!H6</f>
        <v>#DIV/0!</v>
      </c>
      <c r="M6" s="16" t="e">
        <f>D!M6/D!H6</f>
        <v>#DIV/0!</v>
      </c>
      <c r="N6" s="16" t="e">
        <f>D!N6/D!H6</f>
        <v>#DIV/0!</v>
      </c>
      <c r="O6">
        <f>COUNTIFS(V!C:C,A6,V!I:I,"completed")</f>
        <v>0</v>
      </c>
      <c r="P6">
        <f>SUMIFS(V!H:H,V!C:C,D!A6)</f>
        <v>0</v>
      </c>
    </row>
    <row r="7" spans="1:16" x14ac:dyDescent="0.25">
      <c r="A7" t="s">
        <v>49</v>
      </c>
      <c r="B7">
        <f>COUNTIFS(V!C:C,A7,V!I:I,"active")+COUNTIFS(V!C:C,A7,V!I:I,"completed")</f>
        <v>24</v>
      </c>
      <c r="C7" s="16">
        <f>D!C7/D!B7</f>
        <v>8.3333333333333329E-2</v>
      </c>
      <c r="D7" s="16">
        <f>D!D7/D!B7</f>
        <v>0.375</v>
      </c>
      <c r="E7" s="16">
        <f>D!E7/D!B7</f>
        <v>8.3333333333333329E-2</v>
      </c>
      <c r="F7" s="16">
        <f>D!F7/D!B7</f>
        <v>0</v>
      </c>
      <c r="G7" s="16">
        <f>D!G7/D!B7</f>
        <v>0.45833333333333331</v>
      </c>
      <c r="H7">
        <f>COUNTIFS(V!C:C,A7,V!A:A,"&lt;16")</f>
        <v>13</v>
      </c>
      <c r="I7" s="16">
        <f>D!I7/D!H7</f>
        <v>0.61538461538461542</v>
      </c>
      <c r="J7" s="16">
        <f>D!J7/D!H7</f>
        <v>0.38461538461538464</v>
      </c>
      <c r="K7" s="16">
        <f>D!K7/D!H7</f>
        <v>0</v>
      </c>
      <c r="L7" s="16">
        <f>D!L7/D!H7</f>
        <v>0</v>
      </c>
      <c r="M7" s="16">
        <f>D!M7/D!H7</f>
        <v>0</v>
      </c>
      <c r="N7" s="16">
        <f>D!N7/D!H7</f>
        <v>0</v>
      </c>
      <c r="O7">
        <f>COUNTIFS(V!C:C,A7,V!I:I,"completed")</f>
        <v>0</v>
      </c>
      <c r="P7">
        <f>SUMIFS(V!H:H,V!C:C,D!A7)</f>
        <v>12</v>
      </c>
    </row>
    <row r="8" spans="1:16" x14ac:dyDescent="0.25">
      <c r="A8" t="s">
        <v>50</v>
      </c>
      <c r="B8">
        <f>COUNTIFS(V!C:C,A8,V!I:I,"active")+COUNTIFS(V!C:C,A8,V!I:I,"completed")</f>
        <v>49</v>
      </c>
      <c r="C8" s="16">
        <f>D!C8/D!B8</f>
        <v>2.0408163265306121E-2</v>
      </c>
      <c r="D8" s="16">
        <f>D!D8/D!B8</f>
        <v>0.40816326530612246</v>
      </c>
      <c r="E8" s="16">
        <f>D!E8/D!B8</f>
        <v>0.14285714285714285</v>
      </c>
      <c r="F8" s="16">
        <f>D!F8/D!B8</f>
        <v>2.0408163265306121E-2</v>
      </c>
      <c r="G8" s="16">
        <f>D!G8/D!B8</f>
        <v>0.40816326530612246</v>
      </c>
      <c r="H8">
        <f>COUNTIFS(V!C:C,A8,V!A:A,"&lt;16")</f>
        <v>31</v>
      </c>
      <c r="I8" s="16">
        <f>D!I8/D!H8</f>
        <v>0.51724137931034486</v>
      </c>
      <c r="J8" s="16">
        <f>D!J8/D!H8</f>
        <v>0.48275862068965519</v>
      </c>
      <c r="K8" s="16">
        <f>D!K8/D!H8</f>
        <v>0</v>
      </c>
      <c r="L8" s="16">
        <f>D!L8/D!H8</f>
        <v>0</v>
      </c>
      <c r="M8" s="16">
        <f>D!M8/D!H8</f>
        <v>0</v>
      </c>
      <c r="N8" s="16">
        <f>D!N8/D!H8</f>
        <v>0</v>
      </c>
      <c r="O8">
        <f>COUNTIFS(V!C:C,A8,V!I:I,"completed")</f>
        <v>2</v>
      </c>
      <c r="P8">
        <f>SUMIFS(V!H:H,V!C:C,D!A8)</f>
        <v>38</v>
      </c>
    </row>
    <row r="9" spans="1:16" x14ac:dyDescent="0.25">
      <c r="A9" t="s">
        <v>51</v>
      </c>
      <c r="B9">
        <f>COUNTIFS(V!C:C,A9,V!I:I,"active")+COUNTIFS(V!C:C,A9,V!I:I,"completed")</f>
        <v>43</v>
      </c>
      <c r="C9" s="16">
        <f>D!C9/D!B9</f>
        <v>2.3255813953488372E-2</v>
      </c>
      <c r="D9" s="16">
        <f>D!D9/D!B9</f>
        <v>0.32558139534883723</v>
      </c>
      <c r="E9" s="16">
        <f>D!E9/D!B9</f>
        <v>0.11627906976744186</v>
      </c>
      <c r="F9" s="16">
        <f>D!F9/D!B9</f>
        <v>0</v>
      </c>
      <c r="G9" s="16">
        <f>D!G9/D!B9</f>
        <v>0.53488372093023251</v>
      </c>
      <c r="H9">
        <f>COUNTIFS(V!C:C,A9,V!A:A,"&lt;16")</f>
        <v>21</v>
      </c>
      <c r="I9" s="16">
        <f>D!I9/D!H9</f>
        <v>0.4</v>
      </c>
      <c r="J9" s="16">
        <f>D!J9/D!H9</f>
        <v>0.6</v>
      </c>
      <c r="K9" s="16">
        <f>D!K9/D!H9</f>
        <v>0</v>
      </c>
      <c r="L9" s="16">
        <f>D!L9/D!H9</f>
        <v>0</v>
      </c>
      <c r="M9" s="16">
        <f>D!M9/D!H9</f>
        <v>0</v>
      </c>
      <c r="N9" s="16">
        <f>D!N9/D!H9</f>
        <v>0</v>
      </c>
      <c r="O9">
        <f>COUNTIFS(V!C:C,A9,V!I:I,"completed")</f>
        <v>0</v>
      </c>
      <c r="P9">
        <f>SUMIFS(V!H:H,V!C:C,D!A9)</f>
        <v>48</v>
      </c>
    </row>
    <row r="10" spans="1:16" x14ac:dyDescent="0.25">
      <c r="A10" t="s">
        <v>52</v>
      </c>
      <c r="B10">
        <f>COUNTIFS(V!C:C,A10,V!I:I,"active")+COUNTIFS(V!C:C,A10,V!I:I,"completed")</f>
        <v>97</v>
      </c>
      <c r="C10" s="16">
        <f>D!C10/D!B10</f>
        <v>2.0618556701030927E-2</v>
      </c>
      <c r="D10" s="16">
        <f>D!D10/D!B10</f>
        <v>0.27835051546391754</v>
      </c>
      <c r="E10" s="16">
        <f>D!E10/D!B10</f>
        <v>0.14432989690721648</v>
      </c>
      <c r="F10" s="16">
        <f>D!F10/D!B10</f>
        <v>4.1237113402061855E-2</v>
      </c>
      <c r="G10" s="16">
        <f>D!G10/D!B10</f>
        <v>0.51546391752577314</v>
      </c>
      <c r="H10">
        <f>COUNTIFS(V!C:C,A10,V!A:A,"&lt;16")</f>
        <v>49</v>
      </c>
      <c r="I10" s="16">
        <f>D!I10/D!H10</f>
        <v>0.5957446808510638</v>
      </c>
      <c r="J10" s="16">
        <f>D!J10/D!H10</f>
        <v>0.38297872340425532</v>
      </c>
      <c r="K10" s="16">
        <f>D!K10/D!H10</f>
        <v>0</v>
      </c>
      <c r="L10" s="16">
        <f>D!L10/D!H10</f>
        <v>0</v>
      </c>
      <c r="M10" s="16">
        <f>D!M10/D!H10</f>
        <v>2.1276595744680851E-2</v>
      </c>
      <c r="N10" s="16">
        <f>D!N10/D!H10</f>
        <v>0</v>
      </c>
      <c r="O10">
        <f>COUNTIFS(V!C:C,A10,V!I:I,"completed")</f>
        <v>3</v>
      </c>
      <c r="P10">
        <f>SUMIFS(V!H:H,V!C:C,D!A10)</f>
        <v>102</v>
      </c>
    </row>
    <row r="11" spans="1:16" x14ac:dyDescent="0.25">
      <c r="A11" t="s">
        <v>53</v>
      </c>
      <c r="B11">
        <f>COUNTIFS(V!C:C,A11,V!I:I,"active")+COUNTIFS(V!C:C,A11,V!I:I,"completed")</f>
        <v>13</v>
      </c>
      <c r="C11" s="16">
        <f>D!C11/D!B11</f>
        <v>0</v>
      </c>
      <c r="D11" s="16">
        <f>D!D11/D!B11</f>
        <v>0.38461538461538464</v>
      </c>
      <c r="E11" s="16">
        <f>D!E11/D!B11</f>
        <v>0.15384615384615385</v>
      </c>
      <c r="F11" s="16">
        <f>D!F11/D!B11</f>
        <v>7.6923076923076927E-2</v>
      </c>
      <c r="G11" s="16">
        <f>D!G11/D!B11</f>
        <v>0.38461538461538464</v>
      </c>
      <c r="H11">
        <f>COUNTIFS(V!C:C,A11,V!A:A,"&lt;16")</f>
        <v>8</v>
      </c>
      <c r="I11" s="16">
        <f>D!I11/D!H11</f>
        <v>0.75</v>
      </c>
      <c r="J11" s="16">
        <f>D!J11/D!H11</f>
        <v>0.25</v>
      </c>
      <c r="K11" s="16">
        <f>D!K11/D!H11</f>
        <v>0</v>
      </c>
      <c r="L11" s="16">
        <f>D!L11/D!H11</f>
        <v>0</v>
      </c>
      <c r="M11" s="16">
        <f>D!M11/D!H11</f>
        <v>0</v>
      </c>
      <c r="N11" s="16">
        <f>D!N11/D!H11</f>
        <v>0</v>
      </c>
      <c r="O11">
        <f>COUNTIFS(V!C:C,A11,V!I:I,"completed")</f>
        <v>2</v>
      </c>
      <c r="P11">
        <f>SUMIFS(V!H:H,V!C:C,D!A11)</f>
        <v>44</v>
      </c>
    </row>
    <row r="12" spans="1:16" x14ac:dyDescent="0.25">
      <c r="A12" t="s">
        <v>54</v>
      </c>
      <c r="B12">
        <f>COUNTIFS(V!C:C,A12,V!I:I,"active")+COUNTIFS(V!C:C,A12,V!I:I,"completed")</f>
        <v>13</v>
      </c>
      <c r="C12" s="16">
        <f>D!C12/D!B12</f>
        <v>7.6923076923076927E-2</v>
      </c>
      <c r="D12" s="16">
        <f>D!D12/D!B12</f>
        <v>0.23076923076923078</v>
      </c>
      <c r="E12" s="16">
        <f>D!E12/D!B12</f>
        <v>7.6923076923076927E-2</v>
      </c>
      <c r="F12" s="16">
        <f>D!F12/D!B12</f>
        <v>0</v>
      </c>
      <c r="G12" s="16">
        <f>D!G12/D!B12</f>
        <v>0.61538461538461542</v>
      </c>
      <c r="H12">
        <f>COUNTIFS(V!C:C,A12,V!A:A,"&lt;16")</f>
        <v>5</v>
      </c>
      <c r="I12" s="16">
        <f>D!I12/D!H12</f>
        <v>0.8</v>
      </c>
      <c r="J12" s="16">
        <f>D!J12/D!H12</f>
        <v>0.2</v>
      </c>
      <c r="K12" s="16">
        <f>D!K12/D!H12</f>
        <v>0</v>
      </c>
      <c r="L12" s="16">
        <f>D!L12/D!H12</f>
        <v>0</v>
      </c>
      <c r="M12" s="16">
        <f>D!M12/D!H12</f>
        <v>0</v>
      </c>
      <c r="N12" s="16">
        <f>D!N12/D!H12</f>
        <v>0</v>
      </c>
      <c r="O12">
        <f>COUNTIFS(V!C:C,A12,V!I:I,"completed")</f>
        <v>0</v>
      </c>
      <c r="P12">
        <f>SUMIFS(V!H:H,V!C:C,D!A12)</f>
        <v>6</v>
      </c>
    </row>
    <row r="13" spans="1:16" x14ac:dyDescent="0.25">
      <c r="A13" t="s">
        <v>55</v>
      </c>
      <c r="B13">
        <f>COUNTIFS(V!C:C,A13,V!I:I,"active")+COUNTIFS(V!C:C,A13,V!I:I,"completed")</f>
        <v>6</v>
      </c>
      <c r="C13" s="16">
        <f>D!C13/D!B13</f>
        <v>0.16666666666666666</v>
      </c>
      <c r="D13" s="16">
        <f>D!D13/D!B13</f>
        <v>0.5</v>
      </c>
      <c r="E13" s="16">
        <f>D!E13/D!B13</f>
        <v>0</v>
      </c>
      <c r="F13" s="16">
        <f>D!F13/D!B13</f>
        <v>0</v>
      </c>
      <c r="G13" s="16">
        <f>D!G13/D!B13</f>
        <v>0.33333333333333331</v>
      </c>
      <c r="H13">
        <f>COUNTIFS(V!C:C,A13,V!A:A,"&lt;16")</f>
        <v>4</v>
      </c>
      <c r="I13" s="16">
        <f>D!I13/D!H13</f>
        <v>0.25</v>
      </c>
      <c r="J13" s="16">
        <f>D!J13/D!H13</f>
        <v>0.75</v>
      </c>
      <c r="K13" s="16">
        <f>D!K13/D!H13</f>
        <v>0</v>
      </c>
      <c r="L13" s="16">
        <f>D!L13/D!H13</f>
        <v>0</v>
      </c>
      <c r="M13" s="16">
        <f>D!M13/D!H13</f>
        <v>0</v>
      </c>
      <c r="N13" s="16">
        <f>D!N13/D!H13</f>
        <v>0</v>
      </c>
      <c r="O13">
        <f>COUNTIFS(V!C:C,A13,V!I:I,"completed")</f>
        <v>0</v>
      </c>
      <c r="P13">
        <f>SUMIFS(V!H:H,V!C:C,D!A13)</f>
        <v>3</v>
      </c>
    </row>
    <row r="14" spans="1:16" x14ac:dyDescent="0.25">
      <c r="A14" t="s">
        <v>56</v>
      </c>
      <c r="B14">
        <f>COUNTIFS(V!C:C,A14,V!I:I,"active")+COUNTIFS(V!C:C,A14,V!I:I,"completed")</f>
        <v>32</v>
      </c>
      <c r="C14" s="16">
        <f>D!C14/D!B14</f>
        <v>3.125E-2</v>
      </c>
      <c r="D14" s="16">
        <f>D!D14/D!B14</f>
        <v>0.3125</v>
      </c>
      <c r="E14" s="16">
        <f>D!E14/D!B14</f>
        <v>0.15625</v>
      </c>
      <c r="F14" s="16">
        <f>D!F14/D!B14</f>
        <v>3.125E-2</v>
      </c>
      <c r="G14" s="16">
        <f>D!G14/D!B14</f>
        <v>0.46875</v>
      </c>
      <c r="H14">
        <f>COUNTIFS(V!C:C,A14,V!A:A,"&lt;16")</f>
        <v>17</v>
      </c>
      <c r="I14" s="16">
        <f>D!I14/D!H14</f>
        <v>0.6470588235294118</v>
      </c>
      <c r="J14" s="16">
        <f>D!J14/D!H14</f>
        <v>0.35294117647058826</v>
      </c>
      <c r="K14" s="16">
        <f>D!K14/D!H14</f>
        <v>0</v>
      </c>
      <c r="L14" s="16">
        <f>D!L14/D!H14</f>
        <v>0</v>
      </c>
      <c r="M14" s="16">
        <f>D!M14/D!H14</f>
        <v>0</v>
      </c>
      <c r="N14" s="16">
        <f>D!N14/D!H14</f>
        <v>0</v>
      </c>
      <c r="O14">
        <f>COUNTIFS(V!C:C,A14,V!I:I,"completed")</f>
        <v>2</v>
      </c>
      <c r="P14">
        <f>SUMIFS(V!H:H,V!C:C,D!A14)</f>
        <v>40</v>
      </c>
    </row>
    <row r="15" spans="1:16" x14ac:dyDescent="0.25">
      <c r="A15" t="s">
        <v>57</v>
      </c>
      <c r="B15">
        <f>COUNTIFS(V!C:C,A15,V!I:I,"active")+COUNTIFS(V!C:C,A15,V!I:I,"completed")</f>
        <v>128</v>
      </c>
      <c r="C15" s="16">
        <f>D!C15/D!B15</f>
        <v>7.8125E-3</v>
      </c>
      <c r="D15" s="16">
        <f>D!D15/D!B15</f>
        <v>0.328125</v>
      </c>
      <c r="E15" s="16">
        <f>D!E15/D!B15</f>
        <v>0.1796875</v>
      </c>
      <c r="F15" s="16">
        <f>D!F15/D!B15</f>
        <v>7.8125E-3</v>
      </c>
      <c r="G15" s="16">
        <f>D!G15/D!B15</f>
        <v>0.4765625</v>
      </c>
      <c r="H15">
        <f>COUNTIFS(V!C:C,A15,V!A:A,"&lt;16")</f>
        <v>70</v>
      </c>
      <c r="I15" s="16">
        <f>D!I15/D!H15</f>
        <v>0.41791044776119401</v>
      </c>
      <c r="J15" s="16">
        <f>D!J15/D!H15</f>
        <v>0.58208955223880599</v>
      </c>
      <c r="K15" s="16">
        <f>D!K15/D!H15</f>
        <v>0</v>
      </c>
      <c r="L15" s="16">
        <f>D!L15/D!H15</f>
        <v>0</v>
      </c>
      <c r="M15" s="16">
        <f>D!M15/D!H15</f>
        <v>0</v>
      </c>
      <c r="N15" s="16">
        <f>D!N15/D!H15</f>
        <v>0</v>
      </c>
      <c r="O15">
        <f>COUNTIFS(V!C:C,A15,V!I:I,"completed")</f>
        <v>2</v>
      </c>
      <c r="P15">
        <f>SUMIFS(V!H:H,V!C:C,D!A15)</f>
        <v>129</v>
      </c>
    </row>
    <row r="16" spans="1:16" x14ac:dyDescent="0.25">
      <c r="A16" t="s">
        <v>58</v>
      </c>
      <c r="B16">
        <f>COUNTIFS(V!C:C,A16,V!I:I,"active")+COUNTIFS(V!C:C,A16,V!I:I,"completed")</f>
        <v>56</v>
      </c>
      <c r="C16" s="16">
        <f>D!C16/D!B16</f>
        <v>1.7857142857142856E-2</v>
      </c>
      <c r="D16" s="16">
        <f>D!D16/D!B16</f>
        <v>0.4107142857142857</v>
      </c>
      <c r="E16" s="16">
        <f>D!E16/D!B16</f>
        <v>0.16071428571428573</v>
      </c>
      <c r="F16" s="16">
        <f>D!F16/D!B16</f>
        <v>1.7857142857142856E-2</v>
      </c>
      <c r="G16" s="16">
        <f>D!G16/D!B16</f>
        <v>0.39285714285714285</v>
      </c>
      <c r="H16">
        <f>COUNTIFS(V!C:C,A16,V!A:A,"&lt;16")</f>
        <v>35</v>
      </c>
      <c r="I16" s="16">
        <f>D!I16/D!H16</f>
        <v>0.44117647058823528</v>
      </c>
      <c r="J16" s="16">
        <f>D!J16/D!H16</f>
        <v>0.55882352941176472</v>
      </c>
      <c r="K16" s="16">
        <f>D!K16/D!H16</f>
        <v>0</v>
      </c>
      <c r="L16" s="16">
        <f>D!L16/D!H16</f>
        <v>0</v>
      </c>
      <c r="M16" s="16">
        <f>D!M16/D!H16</f>
        <v>0</v>
      </c>
      <c r="N16" s="16">
        <f>D!N16/D!H16</f>
        <v>0</v>
      </c>
      <c r="O16">
        <f>COUNTIFS(V!C:C,A16,V!I:I,"completed")</f>
        <v>4</v>
      </c>
      <c r="P16">
        <f>SUMIFS(V!H:H,V!C:C,D!A16)</f>
        <v>103</v>
      </c>
    </row>
    <row r="17" spans="1:16" x14ac:dyDescent="0.25">
      <c r="A17" t="s">
        <v>59</v>
      </c>
      <c r="B17">
        <f>COUNTIFS(V!C:C,A17,V!I:I,"active")+COUNTIFS(V!C:C,A17,V!I:I,"completed")</f>
        <v>45</v>
      </c>
      <c r="C17" s="16">
        <f>D!C17/D!B17</f>
        <v>6.6666666666666666E-2</v>
      </c>
      <c r="D17" s="16">
        <f>D!D17/D!B17</f>
        <v>0.24444444444444444</v>
      </c>
      <c r="E17" s="16">
        <f>D!E17/D!B17</f>
        <v>0.15555555555555556</v>
      </c>
      <c r="F17" s="16">
        <f>D!F17/D!B17</f>
        <v>2.2222222222222223E-2</v>
      </c>
      <c r="G17" s="16">
        <f>D!G17/D!B17</f>
        <v>0.51111111111111107</v>
      </c>
      <c r="H17">
        <f>COUNTIFS(V!C:C,A17,V!A:A,"&lt;16")</f>
        <v>24</v>
      </c>
      <c r="I17" s="16">
        <f>D!I17/D!H17</f>
        <v>0.68181818181818177</v>
      </c>
      <c r="J17" s="16">
        <f>D!J17/D!H17</f>
        <v>0.22727272727272727</v>
      </c>
      <c r="K17" s="16">
        <f>D!K17/D!H17</f>
        <v>0</v>
      </c>
      <c r="L17" s="16">
        <f>D!L17/D!H17</f>
        <v>0</v>
      </c>
      <c r="M17" s="16">
        <f>D!M17/D!H17</f>
        <v>9.0909090909090912E-2</v>
      </c>
      <c r="N17" s="16">
        <f>D!N17/D!H17</f>
        <v>0</v>
      </c>
      <c r="O17">
        <f>COUNTIFS(V!C:C,A17,V!I:I,"completed")</f>
        <v>0</v>
      </c>
      <c r="P17">
        <f>SUMIFS(V!H:H,V!C:C,D!A17)</f>
        <v>22</v>
      </c>
    </row>
    <row r="18" spans="1:16" x14ac:dyDescent="0.25">
      <c r="A18" t="s">
        <v>60</v>
      </c>
      <c r="B18">
        <f>COUNTIFS(V!C:C,A18,V!I:I,"active")+COUNTIFS(V!C:C,A18,V!I:I,"completed")</f>
        <v>16</v>
      </c>
      <c r="C18" s="16">
        <f>D!C18/D!B18</f>
        <v>0.125</v>
      </c>
      <c r="D18" s="16">
        <f>D!D18/D!B18</f>
        <v>0.3125</v>
      </c>
      <c r="E18" s="16">
        <f>D!E18/D!B18</f>
        <v>0.125</v>
      </c>
      <c r="F18" s="16">
        <f>D!F18/D!B18</f>
        <v>0</v>
      </c>
      <c r="G18" s="16">
        <f>D!G18/D!B18</f>
        <v>0.4375</v>
      </c>
      <c r="H18">
        <f>COUNTIFS(V!C:C,A18,V!A:A,"&lt;16")</f>
        <v>9</v>
      </c>
      <c r="I18" s="16">
        <f>D!I18/D!H18</f>
        <v>0.22222222222222221</v>
      </c>
      <c r="J18" s="16">
        <f>D!J18/D!H18</f>
        <v>0.77777777777777779</v>
      </c>
      <c r="K18" s="16">
        <f>D!K18/D!H18</f>
        <v>0</v>
      </c>
      <c r="L18" s="16">
        <f>D!L18/D!H18</f>
        <v>0</v>
      </c>
      <c r="M18" s="16">
        <f>D!M18/D!H18</f>
        <v>0</v>
      </c>
      <c r="N18" s="16">
        <f>D!N18/D!H18</f>
        <v>0</v>
      </c>
      <c r="O18">
        <f>COUNTIFS(V!C:C,A18,V!I:I,"completed")</f>
        <v>0</v>
      </c>
      <c r="P18">
        <f>SUMIFS(V!H:H,V!C:C,D!A18)</f>
        <v>15</v>
      </c>
    </row>
    <row r="19" spans="1:16" x14ac:dyDescent="0.25">
      <c r="A19" t="s">
        <v>61</v>
      </c>
      <c r="B19">
        <f>COUNTIFS(V!C:C,A19,V!I:I,"active")+COUNTIFS(V!C:C,A19,V!I:I,"completed")</f>
        <v>52</v>
      </c>
      <c r="C19" s="16">
        <f>D!C19/D!B19</f>
        <v>1.9230769230769232E-2</v>
      </c>
      <c r="D19" s="16">
        <f>D!D19/D!B19</f>
        <v>0.32692307692307693</v>
      </c>
      <c r="E19" s="16">
        <f>D!E19/D!B19</f>
        <v>0.25</v>
      </c>
      <c r="F19" s="16">
        <f>D!F19/D!B19</f>
        <v>1.9230769230769232E-2</v>
      </c>
      <c r="G19" s="16">
        <f>D!G19/D!B19</f>
        <v>0.38461538461538464</v>
      </c>
      <c r="H19">
        <f>COUNTIFS(V!C:C,A19,V!A:A,"&lt;16")</f>
        <v>32</v>
      </c>
      <c r="I19" s="16">
        <f>D!I19/D!H19</f>
        <v>0.5</v>
      </c>
      <c r="J19" s="16">
        <f>D!J19/D!H19</f>
        <v>0.5</v>
      </c>
      <c r="K19" s="16">
        <f>D!K19/D!H19</f>
        <v>0</v>
      </c>
      <c r="L19" s="16">
        <f>D!L19/D!H19</f>
        <v>0</v>
      </c>
      <c r="M19" s="16">
        <f>D!M19/D!H19</f>
        <v>0</v>
      </c>
      <c r="N19" s="16">
        <f>D!N19/D!H19</f>
        <v>0</v>
      </c>
      <c r="O19">
        <f>COUNTIFS(V!C:C,A19,V!I:I,"completed")</f>
        <v>3</v>
      </c>
      <c r="P19">
        <f>SUMIFS(V!H:H,V!C:C,D!A19)</f>
        <v>59</v>
      </c>
    </row>
    <row r="20" spans="1:16" x14ac:dyDescent="0.25">
      <c r="A20" t="s">
        <v>62</v>
      </c>
      <c r="B20">
        <f>COUNTIFS(V!C:C,A20,V!I:I,"active")+COUNTIFS(V!C:C,A20,V!I:I,"completed")</f>
        <v>101</v>
      </c>
      <c r="C20" s="16">
        <f>D!C20/D!B20</f>
        <v>1.9801980198019802E-2</v>
      </c>
      <c r="D20" s="16">
        <f>D!D20/D!B20</f>
        <v>0.21782178217821782</v>
      </c>
      <c r="E20" s="16">
        <f>D!E20/D!B20</f>
        <v>0.13861386138613863</v>
      </c>
      <c r="F20" s="16">
        <f>D!F20/D!B20</f>
        <v>9.9009900990099011E-3</v>
      </c>
      <c r="G20" s="16">
        <f>D!G20/D!B20</f>
        <v>0.61386138613861385</v>
      </c>
      <c r="H20">
        <f>COUNTIFS(V!C:C,A20,V!A:A,"&lt;16")</f>
        <v>40</v>
      </c>
      <c r="I20" s="16">
        <f>D!I20/D!H20</f>
        <v>0.48717948717948717</v>
      </c>
      <c r="J20" s="16">
        <f>D!J20/D!H20</f>
        <v>0.46153846153846156</v>
      </c>
      <c r="K20" s="16">
        <f>D!K20/D!H20</f>
        <v>0</v>
      </c>
      <c r="L20" s="16">
        <f>D!L20/D!H20</f>
        <v>0</v>
      </c>
      <c r="M20" s="16">
        <f>D!M20/D!H20</f>
        <v>5.128205128205128E-2</v>
      </c>
      <c r="N20" s="16">
        <f>D!N20/D!H20</f>
        <v>0</v>
      </c>
      <c r="O20">
        <f>COUNTIFS(V!C:C,A20,V!I:I,"completed")</f>
        <v>2</v>
      </c>
      <c r="P20">
        <f>SUMIFS(V!H:H,V!C:C,D!A20)</f>
        <v>117</v>
      </c>
    </row>
    <row r="21" spans="1:16" x14ac:dyDescent="0.25">
      <c r="A21" t="s">
        <v>63</v>
      </c>
      <c r="B21">
        <f>COUNTIFS(V!C:C,A21,V!I:I,"active")+COUNTIFS(V!C:C,A21,V!I:I,"completed")</f>
        <v>102</v>
      </c>
      <c r="C21" s="16">
        <f>D!C21/D!B21</f>
        <v>1.9607843137254902E-2</v>
      </c>
      <c r="D21" s="16">
        <f>D!D21/D!B21</f>
        <v>0.41176470588235292</v>
      </c>
      <c r="E21" s="16">
        <f>D!E21/D!B21</f>
        <v>0.18627450980392157</v>
      </c>
      <c r="F21" s="16">
        <f>D!F21/D!B21</f>
        <v>1.9607843137254902E-2</v>
      </c>
      <c r="G21" s="16">
        <f>D!G21/D!B21</f>
        <v>0.36274509803921567</v>
      </c>
      <c r="H21">
        <f>COUNTIFS(V!C:C,A21,V!A:A,"&lt;16")</f>
        <v>68</v>
      </c>
      <c r="I21" s="16">
        <f>D!I21/D!H21</f>
        <v>0.41538461538461541</v>
      </c>
      <c r="J21" s="16">
        <f>D!J21/D!H21</f>
        <v>0.58461538461538465</v>
      </c>
      <c r="K21" s="16">
        <f>D!K21/D!H21</f>
        <v>0</v>
      </c>
      <c r="L21" s="16">
        <f>D!L21/D!H21</f>
        <v>0</v>
      </c>
      <c r="M21" s="16">
        <f>D!M21/D!H21</f>
        <v>0</v>
      </c>
      <c r="N21" s="16">
        <f>D!N21/D!H21</f>
        <v>0</v>
      </c>
      <c r="O21">
        <f>COUNTIFS(V!C:C,A21,V!I:I,"completed")</f>
        <v>1</v>
      </c>
      <c r="P21">
        <f>SUMIFS(V!H:H,V!C:C,D!A21)</f>
        <v>107</v>
      </c>
    </row>
    <row r="22" spans="1:16" x14ac:dyDescent="0.25">
      <c r="A22" t="s">
        <v>64</v>
      </c>
      <c r="B22">
        <f>COUNTIFS(V!C:C,A22,V!I:I,"active")+COUNTIFS(V!C:C,A22,V!I:I,"completed")</f>
        <v>12</v>
      </c>
      <c r="C22" s="16">
        <f>D!C22/D!B22</f>
        <v>8.3333333333333329E-2</v>
      </c>
      <c r="D22" s="16">
        <f>D!D22/D!B22</f>
        <v>0.16666666666666666</v>
      </c>
      <c r="E22" s="16">
        <f>D!E22/D!B22</f>
        <v>0.25</v>
      </c>
      <c r="F22" s="16">
        <f>D!F22/D!B22</f>
        <v>0</v>
      </c>
      <c r="G22" s="16">
        <f>D!G22/D!B22</f>
        <v>0.5</v>
      </c>
      <c r="H22">
        <f>COUNTIFS(V!C:C,A22,V!A:A,"&lt;16")</f>
        <v>7</v>
      </c>
      <c r="I22" s="16">
        <f>D!I22/D!H22</f>
        <v>0.16666666666666666</v>
      </c>
      <c r="J22" s="16">
        <f>D!J22/D!H22</f>
        <v>0.83333333333333337</v>
      </c>
      <c r="K22" s="16">
        <f>D!K22/D!H22</f>
        <v>0</v>
      </c>
      <c r="L22" s="16">
        <f>D!L22/D!H22</f>
        <v>0</v>
      </c>
      <c r="M22" s="16">
        <f>D!M22/D!H22</f>
        <v>0</v>
      </c>
      <c r="N22" s="16">
        <f>D!N22/D!H22</f>
        <v>0</v>
      </c>
      <c r="O22">
        <f>COUNTIFS(V!C:C,A22,V!I:I,"completed")</f>
        <v>0</v>
      </c>
      <c r="P22">
        <f>SUMIFS(V!H:H,V!C:C,D!A22)</f>
        <v>16</v>
      </c>
    </row>
    <row r="23" spans="1:16" x14ac:dyDescent="0.25">
      <c r="A23" t="s">
        <v>65</v>
      </c>
      <c r="B23">
        <f>COUNTIFS(V!C:C,A23,V!I:I,"active")+COUNTIFS(V!C:C,A23,V!I:I,"completed")</f>
        <v>12</v>
      </c>
      <c r="C23" s="16">
        <f>D!C23/D!B23</f>
        <v>8.3333333333333329E-2</v>
      </c>
      <c r="D23" s="16">
        <f>D!D23/D!B23</f>
        <v>0.58333333333333337</v>
      </c>
      <c r="E23" s="16">
        <f>D!E23/D!B23</f>
        <v>0</v>
      </c>
      <c r="F23" s="16">
        <f>D!F23/D!B23</f>
        <v>0</v>
      </c>
      <c r="G23" s="16">
        <f>D!G23/D!B23</f>
        <v>0.33333333333333331</v>
      </c>
      <c r="H23">
        <f>COUNTIFS(V!C:C,A23,V!A:A,"&lt;16")</f>
        <v>8</v>
      </c>
      <c r="I23" s="16">
        <f>D!I23/D!H23</f>
        <v>0.625</v>
      </c>
      <c r="J23" s="16">
        <f>D!J23/D!H23</f>
        <v>0.375</v>
      </c>
      <c r="K23" s="16">
        <f>D!K23/D!H23</f>
        <v>0</v>
      </c>
      <c r="L23" s="16">
        <f>D!L23/D!H23</f>
        <v>0</v>
      </c>
      <c r="M23" s="16">
        <f>D!M23/D!H23</f>
        <v>0</v>
      </c>
      <c r="N23" s="16">
        <f>D!N23/D!H23</f>
        <v>0</v>
      </c>
      <c r="O23">
        <f>COUNTIFS(V!C:C,A23,V!I:I,"completed")</f>
        <v>0</v>
      </c>
      <c r="P23">
        <f>SUMIFS(V!H:H,V!C:C,D!A23)</f>
        <v>4</v>
      </c>
    </row>
    <row r="24" spans="1:16" x14ac:dyDescent="0.25">
      <c r="A24" t="s">
        <v>66</v>
      </c>
      <c r="B24">
        <f>COUNTIFS(V!C:C,A24,V!I:I,"active")+COUNTIFS(V!C:C,A24,V!I:I,"completed")</f>
        <v>36</v>
      </c>
      <c r="C24" s="16">
        <f>D!C24/D!B24</f>
        <v>2.7777777777777776E-2</v>
      </c>
      <c r="D24" s="16">
        <f>D!D24/D!B24</f>
        <v>0.27777777777777779</v>
      </c>
      <c r="E24" s="16">
        <f>D!E24/D!B24</f>
        <v>0.19444444444444445</v>
      </c>
      <c r="F24" s="16">
        <f>D!F24/D!B24</f>
        <v>2.7777777777777776E-2</v>
      </c>
      <c r="G24" s="16">
        <f>D!G24/D!B24</f>
        <v>0.47222222222222221</v>
      </c>
      <c r="H24">
        <f>COUNTIFS(V!C:C,A24,V!A:A,"&lt;16")</f>
        <v>19</v>
      </c>
      <c r="I24" s="16">
        <f>D!I24/D!H24</f>
        <v>0.52631578947368418</v>
      </c>
      <c r="J24" s="16">
        <f>D!J24/D!H24</f>
        <v>0.47368421052631576</v>
      </c>
      <c r="K24" s="16">
        <f>D!K24/D!H24</f>
        <v>0</v>
      </c>
      <c r="L24" s="16">
        <f>D!L24/D!H24</f>
        <v>0</v>
      </c>
      <c r="M24" s="16">
        <f>D!M24/D!H24</f>
        <v>0</v>
      </c>
      <c r="N24" s="16">
        <f>D!N24/D!H24</f>
        <v>0</v>
      </c>
      <c r="O24">
        <f>COUNTIFS(V!C:C,A24,V!I:I,"completed")</f>
        <v>3</v>
      </c>
      <c r="P24">
        <f>SUMIFS(V!H:H,V!C:C,D!A24)</f>
        <v>57</v>
      </c>
    </row>
    <row r="25" spans="1:16" x14ac:dyDescent="0.25">
      <c r="A25" t="s">
        <v>67</v>
      </c>
      <c r="B25">
        <f>COUNTIFS(V!C:C,A25,V!I:I,"active")+COUNTIFS(V!C:C,A25,V!I:I,"completed")</f>
        <v>167</v>
      </c>
      <c r="C25" s="16">
        <f>D!C25/D!B25</f>
        <v>2.3952095808383235E-2</v>
      </c>
      <c r="D25" s="16">
        <f>D!D25/D!B25</f>
        <v>0.26347305389221559</v>
      </c>
      <c r="E25" s="16">
        <f>D!E25/D!B25</f>
        <v>0.23353293413173654</v>
      </c>
      <c r="F25" s="16">
        <f>D!F25/D!B25</f>
        <v>2.9940119760479042E-2</v>
      </c>
      <c r="G25" s="16">
        <f>D!G25/D!B25</f>
        <v>0.44910179640718562</v>
      </c>
      <c r="H25">
        <f>COUNTIFS(V!C:C,A25,V!A:A,"&lt;16")</f>
        <v>94</v>
      </c>
      <c r="I25" s="16">
        <f>D!I25/D!H25</f>
        <v>0.61956521739130432</v>
      </c>
      <c r="J25" s="16">
        <f>D!J25/D!H25</f>
        <v>0.36956521739130432</v>
      </c>
      <c r="K25" s="16">
        <f>D!K25/D!H25</f>
        <v>0</v>
      </c>
      <c r="L25" s="16">
        <f>D!L25/D!H25</f>
        <v>0</v>
      </c>
      <c r="M25" s="16">
        <f>D!M25/D!H25</f>
        <v>1.0869565217391304E-2</v>
      </c>
      <c r="N25" s="16">
        <f>D!N25/D!H25</f>
        <v>0</v>
      </c>
      <c r="O25">
        <f>COUNTIFS(V!C:C,A25,V!I:I,"completed")</f>
        <v>7</v>
      </c>
      <c r="P25">
        <f>SUMIFS(V!H:H,V!C:C,D!A25)</f>
        <v>215</v>
      </c>
    </row>
    <row r="26" spans="1:16" x14ac:dyDescent="0.25">
      <c r="A26" t="s">
        <v>68</v>
      </c>
      <c r="B26">
        <f>COUNTIFS(V!C:C,A26,V!I:I,"active")+COUNTIFS(V!C:C,A26,V!I:I,"completed")</f>
        <v>40</v>
      </c>
      <c r="C26" s="16">
        <f>D!C26/D!B26</f>
        <v>0</v>
      </c>
      <c r="D26" s="16">
        <f>D!D26/D!B26</f>
        <v>0.32500000000000001</v>
      </c>
      <c r="E26" s="16">
        <f>D!E26/D!B26</f>
        <v>0.25</v>
      </c>
      <c r="F26" s="16">
        <f>D!F26/D!B26</f>
        <v>0</v>
      </c>
      <c r="G26" s="16">
        <f>D!G26/D!B26</f>
        <v>0.42499999999999999</v>
      </c>
      <c r="H26">
        <f>COUNTIFS(V!C:C,A26,V!A:A,"&lt;16")</f>
        <v>26</v>
      </c>
      <c r="I26" s="16">
        <f>D!I26/D!H26</f>
        <v>0.52173913043478259</v>
      </c>
      <c r="J26" s="16">
        <f>D!J26/D!H26</f>
        <v>0.47826086956521741</v>
      </c>
      <c r="K26" s="16">
        <f>D!K26/D!H26</f>
        <v>0</v>
      </c>
      <c r="L26" s="16">
        <f>D!L26/D!H26</f>
        <v>0</v>
      </c>
      <c r="M26" s="16">
        <f>D!M26/D!H26</f>
        <v>0</v>
      </c>
      <c r="N26" s="16">
        <f>D!N26/D!H26</f>
        <v>0</v>
      </c>
      <c r="O26">
        <f>COUNTIFS(V!C:C,A26,V!I:I,"completed")</f>
        <v>0</v>
      </c>
      <c r="P26">
        <f>SUMIFS(V!H:H,V!C:C,D!A26)</f>
        <v>47</v>
      </c>
    </row>
    <row r="27" spans="1:16" x14ac:dyDescent="0.25">
      <c r="A27" t="s">
        <v>69</v>
      </c>
      <c r="B27">
        <f>COUNTIFS(V!C:C,A27,V!I:I,"active")+COUNTIFS(V!C:C,A27,V!I:I,"completed")</f>
        <v>7</v>
      </c>
      <c r="C27" s="16">
        <f>D!C27/D!B27</f>
        <v>0.14285714285714285</v>
      </c>
      <c r="D27" s="16">
        <f>D!D27/D!B27</f>
        <v>0.14285714285714285</v>
      </c>
      <c r="E27" s="16">
        <f>D!E27/D!B27</f>
        <v>0.42857142857142855</v>
      </c>
      <c r="F27" s="16">
        <f>D!F27/D!B27</f>
        <v>0</v>
      </c>
      <c r="G27" s="16">
        <f>D!G27/D!B27</f>
        <v>0.2857142857142857</v>
      </c>
      <c r="H27">
        <f>COUNTIFS(V!C:C,A27,V!A:A,"&lt;16")</f>
        <v>5</v>
      </c>
      <c r="I27" s="16">
        <f>D!I27/D!H27</f>
        <v>0.8</v>
      </c>
      <c r="J27" s="16">
        <f>D!J27/D!H27</f>
        <v>0.2</v>
      </c>
      <c r="K27" s="16">
        <f>D!K27/D!H27</f>
        <v>0</v>
      </c>
      <c r="L27" s="16">
        <f>D!L27/D!H27</f>
        <v>0</v>
      </c>
      <c r="M27" s="16">
        <f>D!M27/D!H27</f>
        <v>0</v>
      </c>
      <c r="N27" s="16">
        <f>D!N27/D!H27</f>
        <v>0</v>
      </c>
      <c r="O27">
        <f>COUNTIFS(V!C:C,A27,V!I:I,"completed")</f>
        <v>0</v>
      </c>
      <c r="P27">
        <f>SUMIFS(V!H:H,V!C:C,D!A27)</f>
        <v>11</v>
      </c>
    </row>
    <row r="28" spans="1:16" x14ac:dyDescent="0.25">
      <c r="A28" t="s">
        <v>70</v>
      </c>
      <c r="B28">
        <f>COUNTIFS(V!C:C,A28,V!I:I,"active")+COUNTIFS(V!C:C,A28,V!I:I,"completed")</f>
        <v>19</v>
      </c>
      <c r="C28" s="16">
        <f>D!C28/D!B28</f>
        <v>0</v>
      </c>
      <c r="D28" s="16">
        <f>D!D28/D!B28</f>
        <v>0.31578947368421051</v>
      </c>
      <c r="E28" s="16">
        <f>D!E28/D!B28</f>
        <v>0.26315789473684209</v>
      </c>
      <c r="F28" s="16">
        <f>D!F28/D!B28</f>
        <v>0</v>
      </c>
      <c r="G28" s="16">
        <f>D!G28/D!B28</f>
        <v>0.42105263157894735</v>
      </c>
      <c r="H28">
        <f>COUNTIFS(V!C:C,A28,V!A:A,"&lt;16")</f>
        <v>12</v>
      </c>
      <c r="I28" s="16">
        <f>D!I28/D!H28</f>
        <v>0.63636363636363635</v>
      </c>
      <c r="J28" s="16">
        <f>D!J28/D!H28</f>
        <v>0.36363636363636365</v>
      </c>
      <c r="K28" s="16">
        <f>D!K28/D!H28</f>
        <v>0</v>
      </c>
      <c r="L28" s="16">
        <f>D!L28/D!H28</f>
        <v>0</v>
      </c>
      <c r="M28" s="16">
        <f>D!M28/D!H28</f>
        <v>0</v>
      </c>
      <c r="N28" s="16">
        <f>D!N28/D!H28</f>
        <v>0</v>
      </c>
      <c r="O28">
        <f>COUNTIFS(V!C:C,A28,V!I:I,"completed")</f>
        <v>0</v>
      </c>
      <c r="P28">
        <f>SUMIFS(V!H:H,V!C:C,D!A28)</f>
        <v>13</v>
      </c>
    </row>
    <row r="29" spans="1:16" x14ac:dyDescent="0.25">
      <c r="A29" t="s">
        <v>71</v>
      </c>
      <c r="B29">
        <f>COUNTIFS(V!C:C,A29,V!I:I,"active")+COUNTIFS(V!C:C,A29,V!I:I,"completed")</f>
        <v>5</v>
      </c>
      <c r="C29" s="16">
        <f>D!C29/D!B29</f>
        <v>0</v>
      </c>
      <c r="D29" s="16">
        <f>D!D29/D!B29</f>
        <v>0.6</v>
      </c>
      <c r="E29" s="16">
        <f>D!E29/D!B29</f>
        <v>0</v>
      </c>
      <c r="F29" s="16">
        <f>D!F29/D!B29</f>
        <v>0</v>
      </c>
      <c r="G29" s="16">
        <f>D!G29/D!B29</f>
        <v>0.4</v>
      </c>
      <c r="H29">
        <f>COUNTIFS(V!C:C,A29,V!A:A,"&lt;16")</f>
        <v>3</v>
      </c>
      <c r="I29" s="16">
        <f>D!I29/D!H29</f>
        <v>1</v>
      </c>
      <c r="J29" s="16">
        <f>D!J29/D!H29</f>
        <v>0</v>
      </c>
      <c r="K29" s="16">
        <f>D!K29/D!H29</f>
        <v>0</v>
      </c>
      <c r="L29" s="16">
        <f>D!L29/D!H29</f>
        <v>0</v>
      </c>
      <c r="M29" s="16">
        <f>D!M29/D!H29</f>
        <v>0</v>
      </c>
      <c r="N29" s="16">
        <f>D!N29/D!H29</f>
        <v>0</v>
      </c>
      <c r="O29">
        <f>COUNTIFS(V!C:C,A29,V!I:I,"completed")</f>
        <v>0</v>
      </c>
      <c r="P29">
        <f>SUMIFS(V!H:H,V!C:C,D!A29)</f>
        <v>1</v>
      </c>
    </row>
    <row r="30" spans="1:16" x14ac:dyDescent="0.25">
      <c r="A30" t="s">
        <v>72</v>
      </c>
      <c r="B30">
        <f>COUNTIFS(V!C:C,A30,V!I:I,"active")+COUNTIFS(V!C:C,A30,V!I:I,"completed")</f>
        <v>55</v>
      </c>
      <c r="C30" s="16">
        <f>D!C30/D!B30</f>
        <v>3.6363636363636362E-2</v>
      </c>
      <c r="D30" s="16">
        <f>D!D30/D!B30</f>
        <v>0.29090909090909089</v>
      </c>
      <c r="E30" s="16">
        <f>D!E30/D!B30</f>
        <v>0.30909090909090908</v>
      </c>
      <c r="F30" s="16">
        <f>D!F30/D!B30</f>
        <v>0</v>
      </c>
      <c r="G30" s="16">
        <f>D!G30/D!B30</f>
        <v>0.36363636363636365</v>
      </c>
      <c r="H30">
        <f>COUNTIFS(V!C:C,A30,V!A:A,"&lt;16")</f>
        <v>36</v>
      </c>
      <c r="I30" s="16">
        <f>D!I30/D!H30</f>
        <v>0.45714285714285713</v>
      </c>
      <c r="J30" s="16">
        <f>D!J30/D!H30</f>
        <v>0.54285714285714282</v>
      </c>
      <c r="K30" s="16">
        <f>D!K30/D!H30</f>
        <v>0</v>
      </c>
      <c r="L30" s="16">
        <f>D!L30/D!H30</f>
        <v>0</v>
      </c>
      <c r="M30" s="16">
        <f>D!M30/D!H30</f>
        <v>0</v>
      </c>
      <c r="N30" s="16">
        <f>D!N30/D!H30</f>
        <v>0</v>
      </c>
      <c r="O30">
        <f>COUNTIFS(V!C:C,A30,V!I:I,"completed")</f>
        <v>2</v>
      </c>
      <c r="P30">
        <f>SUMIFS(V!H:H,V!C:C,D!A30)</f>
        <v>110</v>
      </c>
    </row>
    <row r="31" spans="1:16" x14ac:dyDescent="0.25">
      <c r="A31" t="s">
        <v>73</v>
      </c>
      <c r="B31">
        <f>COUNTIFS(V!C:C,A31,V!I:I,"active")+COUNTIFS(V!C:C,A31,V!I:I,"completed")</f>
        <v>101</v>
      </c>
      <c r="C31" s="16">
        <f>D!C31/D!B31</f>
        <v>4.9504950495049507E-2</v>
      </c>
      <c r="D31" s="16">
        <f>D!D31/D!B31</f>
        <v>0.37623762376237624</v>
      </c>
      <c r="E31" s="16">
        <f>D!E31/D!B31</f>
        <v>0.21782178217821782</v>
      </c>
      <c r="F31" s="16">
        <f>D!F31/D!B31</f>
        <v>1.9801980198019802E-2</v>
      </c>
      <c r="G31" s="16">
        <f>D!G31/D!B31</f>
        <v>0.33663366336633666</v>
      </c>
      <c r="H31">
        <f>COUNTIFS(V!C:C,A31,V!A:A,"&lt;16")</f>
        <v>69</v>
      </c>
      <c r="I31" s="16">
        <f>D!I31/D!H31</f>
        <v>0.53731343283582089</v>
      </c>
      <c r="J31" s="16">
        <f>D!J31/D!H31</f>
        <v>0.46268656716417911</v>
      </c>
      <c r="K31" s="16">
        <f>D!K31/D!H31</f>
        <v>0</v>
      </c>
      <c r="L31" s="16">
        <f>D!L31/D!H31</f>
        <v>0</v>
      </c>
      <c r="M31" s="16">
        <f>D!M31/D!H31</f>
        <v>0</v>
      </c>
      <c r="N31" s="16">
        <f>D!N31/D!H31</f>
        <v>0</v>
      </c>
      <c r="O31">
        <f>COUNTIFS(V!C:C,A31,V!I:I,"completed")</f>
        <v>0</v>
      </c>
      <c r="P31">
        <f>SUMIFS(V!H:H,V!C:C,D!A31)</f>
        <v>75</v>
      </c>
    </row>
    <row r="32" spans="1:16" x14ac:dyDescent="0.25">
      <c r="A32" t="s">
        <v>74</v>
      </c>
      <c r="B32">
        <f>COUNTIFS(V!C:C,A32,V!I:I,"active")+COUNTIFS(V!C:C,A32,V!I:I,"completed")</f>
        <v>42</v>
      </c>
      <c r="C32" s="16">
        <f>D!C32/D!B32</f>
        <v>0</v>
      </c>
      <c r="D32" s="16">
        <f>D!D32/D!B32</f>
        <v>0.30952380952380953</v>
      </c>
      <c r="E32" s="16">
        <f>D!E32/D!B32</f>
        <v>0.23809523809523808</v>
      </c>
      <c r="F32" s="16">
        <f>D!F32/D!B32</f>
        <v>0</v>
      </c>
      <c r="G32" s="16">
        <f>D!G32/D!B32</f>
        <v>0.45238095238095238</v>
      </c>
      <c r="H32">
        <f>COUNTIFS(V!C:C,A32,V!A:A,"&lt;16")</f>
        <v>25</v>
      </c>
      <c r="I32" s="16">
        <f>D!I32/D!H32</f>
        <v>0.30434782608695654</v>
      </c>
      <c r="J32" s="16">
        <f>D!J32/D!H32</f>
        <v>0.65217391304347827</v>
      </c>
      <c r="K32" s="16">
        <f>D!K32/D!H32</f>
        <v>0</v>
      </c>
      <c r="L32" s="16">
        <f>D!L32/D!H32</f>
        <v>0</v>
      </c>
      <c r="M32" s="16">
        <f>D!M32/D!H32</f>
        <v>4.3478260869565216E-2</v>
      </c>
      <c r="N32" s="16">
        <f>D!N32/D!H32</f>
        <v>0</v>
      </c>
      <c r="O32">
        <f>COUNTIFS(V!C:C,A32,V!I:I,"completed")</f>
        <v>3</v>
      </c>
      <c r="P32">
        <f>SUMIFS(V!H:H,V!C:C,D!A32)</f>
        <v>72</v>
      </c>
    </row>
    <row r="33" spans="1:16" x14ac:dyDescent="0.25">
      <c r="A33" t="s">
        <v>75</v>
      </c>
      <c r="B33">
        <f>COUNTIFS(V!C:C,A33,V!I:I,"active")+COUNTIFS(V!C:C,A33,V!I:I,"completed")</f>
        <v>75</v>
      </c>
      <c r="C33" s="16">
        <f>D!C33/D!B33</f>
        <v>0</v>
      </c>
      <c r="D33" s="16">
        <f>D!D33/D!B33</f>
        <v>0.18666666666666668</v>
      </c>
      <c r="E33" s="16">
        <f>D!E33/D!B33</f>
        <v>0.16</v>
      </c>
      <c r="F33" s="16">
        <f>D!F33/D!B33</f>
        <v>0</v>
      </c>
      <c r="G33" s="16">
        <f>D!G33/D!B33</f>
        <v>0.65333333333333332</v>
      </c>
      <c r="H33">
        <f>COUNTIFS(V!C:C,A33,V!A:A,"&lt;16")</f>
        <v>26</v>
      </c>
      <c r="I33" s="16">
        <f>D!I33/D!H33</f>
        <v>0.53846153846153844</v>
      </c>
      <c r="J33" s="16">
        <f>D!J33/D!H33</f>
        <v>0.42307692307692307</v>
      </c>
      <c r="K33" s="16">
        <f>D!K33/D!H33</f>
        <v>0</v>
      </c>
      <c r="L33" s="16">
        <f>D!L33/D!H33</f>
        <v>0</v>
      </c>
      <c r="M33" s="16">
        <f>D!M33/D!H33</f>
        <v>3.8461538461538464E-2</v>
      </c>
      <c r="N33" s="16">
        <f>D!N33/D!H33</f>
        <v>0</v>
      </c>
      <c r="O33">
        <f>COUNTIFS(V!C:C,A33,V!I:I,"completed")</f>
        <v>8</v>
      </c>
      <c r="P33">
        <f>SUMIFS(V!H:H,V!C:C,D!A33)</f>
        <v>138</v>
      </c>
    </row>
    <row r="34" spans="1:16" x14ac:dyDescent="0.25">
      <c r="A34" t="s">
        <v>76</v>
      </c>
      <c r="B34">
        <f>COUNTIFS(V!C:C,A34,V!I:I,"active")+COUNTIFS(V!C:C,A34,V!I:I,"completed")</f>
        <v>21</v>
      </c>
      <c r="C34" s="16">
        <f>D!C34/D!B34</f>
        <v>0</v>
      </c>
      <c r="D34" s="16">
        <f>D!D34/D!B34</f>
        <v>0.2857142857142857</v>
      </c>
      <c r="E34" s="16">
        <f>D!E34/D!B34</f>
        <v>0.38095238095238093</v>
      </c>
      <c r="F34" s="16">
        <f>D!F34/D!B34</f>
        <v>0</v>
      </c>
      <c r="G34" s="16">
        <f>D!G34/D!B34</f>
        <v>0.33333333333333331</v>
      </c>
      <c r="H34">
        <f>COUNTIFS(V!C:C,A34,V!A:A,"&lt;16")</f>
        <v>14</v>
      </c>
      <c r="I34" s="16">
        <f>D!I34/D!H34</f>
        <v>0.35714285714285715</v>
      </c>
      <c r="J34" s="16">
        <f>D!J34/D!H34</f>
        <v>0.6428571428571429</v>
      </c>
      <c r="K34" s="16">
        <f>D!K34/D!H34</f>
        <v>0</v>
      </c>
      <c r="L34" s="16">
        <f>D!L34/D!H34</f>
        <v>0</v>
      </c>
      <c r="M34" s="16">
        <f>D!M34/D!H34</f>
        <v>0</v>
      </c>
      <c r="N34" s="16">
        <f>D!N34/D!H34</f>
        <v>0</v>
      </c>
      <c r="O34">
        <f>COUNTIFS(V!C:C,A34,V!I:I,"completed")</f>
        <v>0</v>
      </c>
      <c r="P34">
        <f>SUMIFS(V!H:H,V!C:C,D!A34)</f>
        <v>9</v>
      </c>
    </row>
    <row r="35" spans="1:16" x14ac:dyDescent="0.25">
      <c r="A35" t="s">
        <v>77</v>
      </c>
      <c r="B35">
        <f>COUNTIFS(V!C:C,A35,V!I:I,"active")+COUNTIFS(V!C:C,A35,V!I:I,"completed")</f>
        <v>4</v>
      </c>
      <c r="C35" s="16">
        <f>D!C35/D!B35</f>
        <v>0</v>
      </c>
      <c r="D35" s="16">
        <f>D!D35/D!B35</f>
        <v>0.25</v>
      </c>
      <c r="E35" s="16">
        <f>D!E35/D!B35</f>
        <v>0.25</v>
      </c>
      <c r="F35" s="16">
        <f>D!F35/D!B35</f>
        <v>0</v>
      </c>
      <c r="G35" s="16">
        <f>D!G35/D!B35</f>
        <v>0.5</v>
      </c>
      <c r="H35">
        <f>COUNTIFS(V!C:C,A35,V!A:A,"&lt;16")</f>
        <v>2</v>
      </c>
      <c r="I35" s="16">
        <f>D!I35/D!H35</f>
        <v>0</v>
      </c>
      <c r="J35" s="16">
        <f>D!J35/D!H35</f>
        <v>1</v>
      </c>
      <c r="K35" s="16">
        <f>D!K35/D!H35</f>
        <v>0</v>
      </c>
      <c r="L35" s="16">
        <f>D!L35/D!H35</f>
        <v>0</v>
      </c>
      <c r="M35" s="16">
        <f>D!M35/D!H35</f>
        <v>0</v>
      </c>
      <c r="N35" s="16">
        <f>D!N35/D!H35</f>
        <v>0</v>
      </c>
      <c r="O35">
        <f>COUNTIFS(V!C:C,A35,V!I:I,"completed")</f>
        <v>0</v>
      </c>
      <c r="P35">
        <f>SUMIFS(V!H:H,V!C:C,D!A35)</f>
        <v>3</v>
      </c>
    </row>
    <row r="36" spans="1:16" x14ac:dyDescent="0.25">
      <c r="A36" t="s">
        <v>78</v>
      </c>
      <c r="B36">
        <f>COUNTIFS(V!C:C,A36,V!I:I,"active")+COUNTIFS(V!C:C,A36,V!I:I,"completed")</f>
        <v>6</v>
      </c>
      <c r="C36" s="16">
        <f>D!C36/D!B36</f>
        <v>0</v>
      </c>
      <c r="D36" s="16">
        <f>D!D36/D!B36</f>
        <v>0.33333333333333331</v>
      </c>
      <c r="E36" s="16">
        <f>D!E36/D!B36</f>
        <v>0.33333333333333331</v>
      </c>
      <c r="F36" s="16">
        <f>D!F36/D!B36</f>
        <v>0</v>
      </c>
      <c r="G36" s="16">
        <f>D!G36/D!B36</f>
        <v>0.33333333333333331</v>
      </c>
      <c r="H36">
        <f>COUNTIFS(V!C:C,A36,V!A:A,"&lt;16")</f>
        <v>4</v>
      </c>
      <c r="I36" s="16">
        <f>D!I36/D!H36</f>
        <v>1</v>
      </c>
      <c r="J36" s="16">
        <f>D!J36/D!H36</f>
        <v>0</v>
      </c>
      <c r="K36" s="16">
        <f>D!K36/D!H36</f>
        <v>0</v>
      </c>
      <c r="L36" s="16">
        <f>D!L36/D!H36</f>
        <v>0</v>
      </c>
      <c r="M36" s="16">
        <f>D!M36/D!H36</f>
        <v>0</v>
      </c>
      <c r="N36" s="16">
        <f>D!N36/D!H36</f>
        <v>0</v>
      </c>
      <c r="O36">
        <f>COUNTIFS(V!C:C,A36,V!I:I,"completed")</f>
        <v>0</v>
      </c>
      <c r="P36">
        <f>SUMIFS(V!H:H,V!C:C,D!A36)</f>
        <v>7</v>
      </c>
    </row>
    <row r="37" spans="1:16" x14ac:dyDescent="0.25">
      <c r="A37" t="s">
        <v>79</v>
      </c>
      <c r="B37">
        <f>COUNTIFS(V!C:C,A37,V!I:I,"active")+COUNTIFS(V!C:C,A37,V!I:I,"completed")</f>
        <v>14</v>
      </c>
      <c r="C37" s="16">
        <f>D!C37/D!B37</f>
        <v>0</v>
      </c>
      <c r="D37" s="16">
        <f>D!D37/D!B37</f>
        <v>0.2857142857142857</v>
      </c>
      <c r="E37" s="16">
        <f>D!E37/D!B37</f>
        <v>0.14285714285714285</v>
      </c>
      <c r="F37" s="16">
        <f>D!F37/D!B37</f>
        <v>0</v>
      </c>
      <c r="G37" s="16">
        <f>D!G37/D!B37</f>
        <v>0.5714285714285714</v>
      </c>
      <c r="H37">
        <f>COUNTIFS(V!C:C,A37,V!A:A,"&lt;16")</f>
        <v>8</v>
      </c>
      <c r="I37" s="16">
        <f>D!I37/D!H37</f>
        <v>0.33333333333333331</v>
      </c>
      <c r="J37" s="16">
        <f>D!J37/D!H37</f>
        <v>0.5</v>
      </c>
      <c r="K37" s="16">
        <f>D!K37/D!H37</f>
        <v>0</v>
      </c>
      <c r="L37" s="16">
        <f>D!L37/D!H37</f>
        <v>0</v>
      </c>
      <c r="M37" s="16">
        <f>D!M37/D!H37</f>
        <v>0.16666666666666666</v>
      </c>
      <c r="N37" s="16">
        <f>D!N37/D!H37</f>
        <v>0</v>
      </c>
      <c r="O37">
        <f>COUNTIFS(V!C:C,A37,V!I:I,"completed")</f>
        <v>1</v>
      </c>
      <c r="P37">
        <f>SUMIFS(V!H:H,V!C:C,D!A37)</f>
        <v>7</v>
      </c>
    </row>
    <row r="38" spans="1:16" x14ac:dyDescent="0.25">
      <c r="A38" t="s">
        <v>80</v>
      </c>
      <c r="B38">
        <f>COUNTIFS(V!C:C,A38,V!I:I,"active")+COUNTIFS(V!C:C,A38,V!I:I,"completed")</f>
        <v>105</v>
      </c>
      <c r="C38" s="16">
        <f>D!C38/D!B38</f>
        <v>2.8571428571428571E-2</v>
      </c>
      <c r="D38" s="16">
        <f>D!D38/D!B38</f>
        <v>0.3619047619047619</v>
      </c>
      <c r="E38" s="16">
        <f>D!E38/D!B38</f>
        <v>0.19047619047619047</v>
      </c>
      <c r="F38" s="16">
        <f>D!F38/D!B38</f>
        <v>9.5238095238095247E-3</v>
      </c>
      <c r="G38" s="16">
        <f>D!G38/D!B38</f>
        <v>0.40952380952380951</v>
      </c>
      <c r="H38">
        <f>COUNTIFS(V!C:C,A38,V!A:A,"&lt;16")</f>
        <v>64</v>
      </c>
      <c r="I38" s="16">
        <f>D!I38/D!H38</f>
        <v>0.67741935483870963</v>
      </c>
      <c r="J38" s="16">
        <f>D!J38/D!H38</f>
        <v>0.32258064516129031</v>
      </c>
      <c r="K38" s="16">
        <f>D!K38/D!H38</f>
        <v>0</v>
      </c>
      <c r="L38" s="16">
        <f>D!L38/D!H38</f>
        <v>0</v>
      </c>
      <c r="M38" s="16">
        <f>D!M38/D!H38</f>
        <v>0</v>
      </c>
      <c r="N38" s="16">
        <f>D!N38/D!H38</f>
        <v>0</v>
      </c>
      <c r="O38">
        <f>COUNTIFS(V!C:C,A38,V!I:I,"completed")</f>
        <v>2</v>
      </c>
      <c r="P38">
        <f>SUMIFS(V!H:H,V!C:C,D!A38)</f>
        <v>90</v>
      </c>
    </row>
    <row r="39" spans="1:16" x14ac:dyDescent="0.25">
      <c r="A39" t="s">
        <v>81</v>
      </c>
      <c r="B39">
        <f>COUNTIFS(V!C:C,A39,V!I:I,"active")+COUNTIFS(V!C:C,A39,V!I:I,"completed")</f>
        <v>67</v>
      </c>
      <c r="C39" s="16">
        <f>D!C39/D!B39</f>
        <v>4.4776119402985072E-2</v>
      </c>
      <c r="D39" s="16">
        <f>D!D39/D!B39</f>
        <v>0.2537313432835821</v>
      </c>
      <c r="E39" s="16">
        <f>D!E39/D!B39</f>
        <v>0.20895522388059701</v>
      </c>
      <c r="F39" s="16">
        <f>D!F39/D!B39</f>
        <v>2.9850746268656716E-2</v>
      </c>
      <c r="G39" s="16">
        <f>D!G39/D!B39</f>
        <v>0.46268656716417911</v>
      </c>
      <c r="H39">
        <f>COUNTIFS(V!C:C,A39,V!A:A,"&lt;16")</f>
        <v>39</v>
      </c>
      <c r="I39" s="16">
        <f>D!I39/D!H39</f>
        <v>0.55555555555555558</v>
      </c>
      <c r="J39" s="16">
        <f>D!J39/D!H39</f>
        <v>0.44444444444444442</v>
      </c>
      <c r="K39" s="16">
        <f>D!K39/D!H39</f>
        <v>0</v>
      </c>
      <c r="L39" s="16">
        <f>D!L39/D!H39</f>
        <v>0</v>
      </c>
      <c r="M39" s="16">
        <f>D!M39/D!H39</f>
        <v>0</v>
      </c>
      <c r="N39" s="16">
        <f>D!N39/D!H39</f>
        <v>0</v>
      </c>
      <c r="O39">
        <f>COUNTIFS(V!C:C,A39,V!I:I,"completed")</f>
        <v>4</v>
      </c>
      <c r="P39">
        <f>SUMIFS(V!H:H,V!C:C,D!A39)</f>
        <v>110</v>
      </c>
    </row>
    <row r="40" spans="1:16" x14ac:dyDescent="0.25">
      <c r="A40" t="s">
        <v>82</v>
      </c>
      <c r="B40">
        <f>COUNTIFS(V!C:C,A40,V!I:I,"active")+COUNTIFS(V!C:C,A40,V!I:I,"completed")</f>
        <v>57</v>
      </c>
      <c r="C40" s="16">
        <f>D!C40/D!B40</f>
        <v>8.771929824561403E-2</v>
      </c>
      <c r="D40" s="16">
        <f>D!D40/D!B40</f>
        <v>0.17543859649122806</v>
      </c>
      <c r="E40" s="16">
        <f>D!E40/D!B40</f>
        <v>0.19298245614035087</v>
      </c>
      <c r="F40" s="16">
        <f>D!F40/D!B40</f>
        <v>1.7543859649122806E-2</v>
      </c>
      <c r="G40" s="16">
        <f>D!G40/D!B40</f>
        <v>0.52631578947368418</v>
      </c>
      <c r="H40">
        <f>COUNTIFS(V!C:C,A40,V!A:A,"&lt;16")</f>
        <v>28</v>
      </c>
      <c r="I40" s="16">
        <f>D!I40/D!H40</f>
        <v>0.66666666666666663</v>
      </c>
      <c r="J40" s="16">
        <f>D!J40/D!H40</f>
        <v>0.33333333333333331</v>
      </c>
      <c r="K40" s="16">
        <f>D!K40/D!H40</f>
        <v>0</v>
      </c>
      <c r="L40" s="16">
        <f>D!L40/D!H40</f>
        <v>0</v>
      </c>
      <c r="M40" s="16">
        <f>D!M40/D!H40</f>
        <v>0</v>
      </c>
      <c r="N40" s="16">
        <f>D!N40/D!H40</f>
        <v>0</v>
      </c>
      <c r="O40">
        <f>COUNTIFS(V!C:C,A40,V!I:I,"completed")</f>
        <v>3</v>
      </c>
      <c r="P40">
        <f>SUMIFS(V!H:H,V!C:C,D!A40)</f>
        <v>73</v>
      </c>
    </row>
    <row r="41" spans="1:16" x14ac:dyDescent="0.25">
      <c r="A41" t="s">
        <v>83</v>
      </c>
      <c r="B41">
        <f>COUNTIFS(V!C:C,A41,V!I:I,"active")+COUNTIFS(V!C:C,A41,V!I:I,"completed")</f>
        <v>5</v>
      </c>
      <c r="C41" s="16">
        <f>D!C41/D!B41</f>
        <v>0</v>
      </c>
      <c r="D41" s="16">
        <f>D!D41/D!B41</f>
        <v>0.2</v>
      </c>
      <c r="E41" s="16">
        <f>D!E41/D!B41</f>
        <v>0</v>
      </c>
      <c r="F41" s="16">
        <f>D!F41/D!B41</f>
        <v>0</v>
      </c>
      <c r="G41" s="16">
        <f>D!G41/D!B41</f>
        <v>0.8</v>
      </c>
      <c r="H41">
        <f>COUNTIFS(V!C:C,A41,V!A:A,"&lt;16")</f>
        <v>1</v>
      </c>
      <c r="I41" s="16">
        <f>D!I41/D!H41</f>
        <v>1</v>
      </c>
      <c r="J41" s="16">
        <f>D!J41/D!H41</f>
        <v>0</v>
      </c>
      <c r="K41" s="16">
        <f>D!K41/D!H41</f>
        <v>0</v>
      </c>
      <c r="L41" s="16">
        <f>D!L41/D!H41</f>
        <v>0</v>
      </c>
      <c r="M41" s="16">
        <f>D!M41/D!H41</f>
        <v>0</v>
      </c>
      <c r="N41" s="16">
        <f>D!N41/D!H41</f>
        <v>0</v>
      </c>
      <c r="O41">
        <f>COUNTIFS(V!C:C,A41,V!I:I,"completed")</f>
        <v>0</v>
      </c>
      <c r="P41">
        <f>SUMIFS(V!H:H,V!C:C,D!A41)</f>
        <v>4</v>
      </c>
    </row>
    <row r="42" spans="1:16" x14ac:dyDescent="0.25">
      <c r="A42" t="s">
        <v>84</v>
      </c>
      <c r="B42">
        <f>COUNTIFS(V!C:C,A42,V!I:I,"active")+COUNTIFS(V!C:C,A42,V!I:I,"completed")</f>
        <v>38</v>
      </c>
      <c r="C42" s="16">
        <f>D!C42/D!B42</f>
        <v>5.2631578947368418E-2</v>
      </c>
      <c r="D42" s="16">
        <f>D!D42/D!B42</f>
        <v>0.34210526315789475</v>
      </c>
      <c r="E42" s="16">
        <f>D!E42/D!B42</f>
        <v>0.10526315789473684</v>
      </c>
      <c r="F42" s="16">
        <f>D!F42/D!B42</f>
        <v>0</v>
      </c>
      <c r="G42" s="16">
        <f>D!G42/D!B42</f>
        <v>0.5</v>
      </c>
      <c r="H42">
        <f>COUNTIFS(V!C:C,A42,V!A:A,"&lt;16")</f>
        <v>20</v>
      </c>
      <c r="I42" s="16">
        <f>D!I42/D!H42</f>
        <v>0.47368421052631576</v>
      </c>
      <c r="J42" s="16">
        <f>D!J42/D!H42</f>
        <v>0.52631578947368418</v>
      </c>
      <c r="K42" s="16">
        <f>D!K42/D!H42</f>
        <v>0</v>
      </c>
      <c r="L42" s="16">
        <f>D!L42/D!H42</f>
        <v>0</v>
      </c>
      <c r="M42" s="16">
        <f>D!M42/D!H42</f>
        <v>0</v>
      </c>
      <c r="N42" s="16">
        <f>D!N42/D!H42</f>
        <v>0</v>
      </c>
      <c r="O42">
        <f>COUNTIFS(V!C:C,A42,V!I:I,"completed")</f>
        <v>1</v>
      </c>
      <c r="P42">
        <f>SUMIFS(V!H:H,V!C:C,D!A42)</f>
        <v>13</v>
      </c>
    </row>
    <row r="43" spans="1:16" x14ac:dyDescent="0.25">
      <c r="A43" t="s">
        <v>85</v>
      </c>
      <c r="B43">
        <f>COUNTIFS(V!C:C,A43,V!I:I,"active")+COUNTIFS(V!C:C,A43,V!I:I,"completed")</f>
        <v>58</v>
      </c>
      <c r="C43" s="16">
        <f>D!C43/D!B43</f>
        <v>1.7241379310344827E-2</v>
      </c>
      <c r="D43" s="16">
        <f>D!D43/D!B43</f>
        <v>0.18965517241379309</v>
      </c>
      <c r="E43" s="16">
        <f>D!E43/D!B43</f>
        <v>0.31034482758620691</v>
      </c>
      <c r="F43" s="16">
        <f>D!F43/D!B43</f>
        <v>0</v>
      </c>
      <c r="G43" s="16">
        <f>D!G43/D!B43</f>
        <v>0.48275862068965519</v>
      </c>
      <c r="H43">
        <f>COUNTIFS(V!C:C,A43,V!A:A,"&lt;16")</f>
        <v>31</v>
      </c>
      <c r="I43" s="16">
        <f>D!I43/D!H43</f>
        <v>0.56666666666666665</v>
      </c>
      <c r="J43" s="16">
        <f>D!J43/D!H43</f>
        <v>0.43333333333333335</v>
      </c>
      <c r="K43" s="16">
        <f>D!K43/D!H43</f>
        <v>0</v>
      </c>
      <c r="L43" s="16">
        <f>D!L43/D!H43</f>
        <v>0</v>
      </c>
      <c r="M43" s="16">
        <f>D!M43/D!H43</f>
        <v>0</v>
      </c>
      <c r="N43" s="16">
        <f>D!N43/D!H43</f>
        <v>0</v>
      </c>
      <c r="O43">
        <f>COUNTIFS(V!C:C,A43,V!I:I,"completed")</f>
        <v>0</v>
      </c>
      <c r="P43">
        <f>SUMIFS(V!H:H,V!C:C,D!A43)</f>
        <v>137</v>
      </c>
    </row>
    <row r="44" spans="1:16" x14ac:dyDescent="0.25">
      <c r="A44" t="s">
        <v>86</v>
      </c>
      <c r="B44">
        <f>COUNTIFS(V!C:C,A44,V!I:I,"active")+COUNTIFS(V!C:C,A44,V!I:I,"completed")</f>
        <v>79</v>
      </c>
      <c r="C44" s="16">
        <f>D!C44/D!B44</f>
        <v>2.5316455696202531E-2</v>
      </c>
      <c r="D44" s="16">
        <f>D!D44/D!B44</f>
        <v>0.34177215189873417</v>
      </c>
      <c r="E44" s="16">
        <f>D!E44/D!B44</f>
        <v>0.189873417721519</v>
      </c>
      <c r="F44" s="16">
        <f>D!F44/D!B44</f>
        <v>0</v>
      </c>
      <c r="G44" s="16">
        <f>D!G44/D!B44</f>
        <v>0.44303797468354428</v>
      </c>
      <c r="H44">
        <f>COUNTIFS(V!C:C,A44,V!A:A,"&lt;16")</f>
        <v>44</v>
      </c>
      <c r="I44" s="16">
        <f>D!I44/D!H44</f>
        <v>0.47727272727272729</v>
      </c>
      <c r="J44" s="16">
        <f>D!J44/D!H44</f>
        <v>0.52272727272727271</v>
      </c>
      <c r="K44" s="16">
        <f>D!K44/D!H44</f>
        <v>0</v>
      </c>
      <c r="L44" s="16">
        <f>D!L44/D!H44</f>
        <v>0</v>
      </c>
      <c r="M44" s="16">
        <f>D!M44/D!H44</f>
        <v>0</v>
      </c>
      <c r="N44" s="16">
        <f>D!N44/D!H44</f>
        <v>0</v>
      </c>
      <c r="O44">
        <f>COUNTIFS(V!C:C,A44,V!I:I,"completed")</f>
        <v>5</v>
      </c>
      <c r="P44">
        <f>SUMIFS(V!H:H,V!C:C,D!A44)</f>
        <v>132</v>
      </c>
    </row>
    <row r="45" spans="1:16" x14ac:dyDescent="0.25">
      <c r="A45" t="s">
        <v>87</v>
      </c>
      <c r="B45">
        <f>COUNTIFS(V!C:C,A45,V!I:I,"active")+COUNTIFS(V!C:C,A45,V!I:I,"completed")</f>
        <v>37</v>
      </c>
      <c r="C45" s="16">
        <f>D!C45/D!B45</f>
        <v>2.7027027027027029E-2</v>
      </c>
      <c r="D45" s="16">
        <f>D!D45/D!B45</f>
        <v>0.32432432432432434</v>
      </c>
      <c r="E45" s="16">
        <f>D!E45/D!B45</f>
        <v>0.1891891891891892</v>
      </c>
      <c r="F45" s="16">
        <f>D!F45/D!B45</f>
        <v>5.4054054054054057E-2</v>
      </c>
      <c r="G45" s="16">
        <f>D!G45/D!B45</f>
        <v>0.40540540540540543</v>
      </c>
      <c r="H45">
        <f>COUNTIFS(V!C:C,A45,V!A:A,"&lt;16")</f>
        <v>23</v>
      </c>
      <c r="I45" s="16">
        <f>D!I45/D!H45</f>
        <v>0.54545454545454541</v>
      </c>
      <c r="J45" s="16">
        <f>D!J45/D!H45</f>
        <v>0.45454545454545453</v>
      </c>
      <c r="K45" s="16">
        <f>D!K45/D!H45</f>
        <v>0</v>
      </c>
      <c r="L45" s="16">
        <f>D!L45/D!H45</f>
        <v>0</v>
      </c>
      <c r="M45" s="16">
        <f>D!M45/D!H45</f>
        <v>0</v>
      </c>
      <c r="N45" s="16">
        <f>D!N45/D!H45</f>
        <v>0</v>
      </c>
      <c r="O45">
        <f>COUNTIFS(V!C:C,A45,V!I:I,"completed")</f>
        <v>2</v>
      </c>
      <c r="P45">
        <f>SUMIFS(V!H:H,V!C:C,D!A45)</f>
        <v>60</v>
      </c>
    </row>
    <row r="46" spans="1:16" x14ac:dyDescent="0.25">
      <c r="A46" t="s">
        <v>88</v>
      </c>
      <c r="B46">
        <f>COUNTIFS(V!C:C,A46,V!I:I,"active")+COUNTIFS(V!C:C,A46,V!I:I,"completed")</f>
        <v>20</v>
      </c>
      <c r="C46" s="16">
        <f>D!C46/D!B46</f>
        <v>0.1</v>
      </c>
      <c r="D46" s="16">
        <f>D!D46/D!B46</f>
        <v>0.25</v>
      </c>
      <c r="E46" s="16">
        <f>D!E46/D!B46</f>
        <v>0.2</v>
      </c>
      <c r="F46" s="16">
        <f>D!F46/D!B46</f>
        <v>0</v>
      </c>
      <c r="G46" s="16">
        <f>D!G46/D!B46</f>
        <v>0.45</v>
      </c>
      <c r="H46">
        <f>COUNTIFS(V!C:C,A46,V!A:A,"&lt;16")</f>
        <v>11</v>
      </c>
      <c r="I46" s="16">
        <f>D!I46/D!H46</f>
        <v>0.63636363636363635</v>
      </c>
      <c r="J46" s="16">
        <f>D!J46/D!H46</f>
        <v>0.36363636363636365</v>
      </c>
      <c r="K46" s="16">
        <f>D!K46/D!H46</f>
        <v>0</v>
      </c>
      <c r="L46" s="16">
        <f>D!L46/D!H46</f>
        <v>0</v>
      </c>
      <c r="M46" s="16">
        <f>D!M46/D!H46</f>
        <v>0</v>
      </c>
      <c r="N46" s="16">
        <f>D!N46/D!H46</f>
        <v>0</v>
      </c>
      <c r="O46">
        <f>COUNTIFS(V!C:C,A46,V!I:I,"completed")</f>
        <v>1</v>
      </c>
      <c r="P46">
        <f>SUMIFS(V!H:H,V!C:C,D!A46)</f>
        <v>39</v>
      </c>
    </row>
    <row r="47" spans="1:16" x14ac:dyDescent="0.25">
      <c r="A47" t="s">
        <v>89</v>
      </c>
      <c r="B47">
        <f>COUNTIFS(V!C:C,A47,V!I:I,"active")+COUNTIFS(V!C:C,A47,V!I:I,"completed")</f>
        <v>72</v>
      </c>
      <c r="C47" s="16">
        <f>D!C47/D!B47</f>
        <v>0</v>
      </c>
      <c r="D47" s="16">
        <f>D!D47/D!B47</f>
        <v>0.33333333333333331</v>
      </c>
      <c r="E47" s="16">
        <f>D!E47/D!B47</f>
        <v>0.1388888888888889</v>
      </c>
      <c r="F47" s="16">
        <f>D!F47/D!B47</f>
        <v>1.3888888888888888E-2</v>
      </c>
      <c r="G47" s="16">
        <f>D!G47/D!B47</f>
        <v>0.51388888888888884</v>
      </c>
      <c r="H47">
        <f>COUNTIFS(V!C:C,A47,V!A:A,"&lt;16")</f>
        <v>37</v>
      </c>
      <c r="I47" s="16">
        <f>D!I47/D!H47</f>
        <v>0.65714285714285714</v>
      </c>
      <c r="J47" s="16">
        <f>D!J47/D!H47</f>
        <v>0.34285714285714286</v>
      </c>
      <c r="K47" s="16">
        <f>D!K47/D!H47</f>
        <v>0</v>
      </c>
      <c r="L47" s="16">
        <f>D!L47/D!H47</f>
        <v>0</v>
      </c>
      <c r="M47" s="16">
        <f>D!M47/D!H47</f>
        <v>0</v>
      </c>
      <c r="N47" s="16">
        <f>D!N47/D!H47</f>
        <v>0</v>
      </c>
      <c r="O47">
        <f>COUNTIFS(V!C:C,A47,V!I:I,"completed")</f>
        <v>1</v>
      </c>
      <c r="P47">
        <f>SUMIFS(V!H:H,V!C:C,D!A47)</f>
        <v>72</v>
      </c>
    </row>
    <row r="48" spans="1:16" x14ac:dyDescent="0.25">
      <c r="A48" t="s">
        <v>90</v>
      </c>
      <c r="B48">
        <f>COUNTIFS(V!C:C,A48,V!I:I,"active")+COUNTIFS(V!C:C,A48,V!I:I,"completed")</f>
        <v>19</v>
      </c>
      <c r="C48" s="16">
        <f>D!C48/D!B48</f>
        <v>0</v>
      </c>
      <c r="D48" s="16">
        <f>D!D48/D!B48</f>
        <v>0.21052631578947367</v>
      </c>
      <c r="E48" s="16">
        <f>D!E48/D!B48</f>
        <v>0.21052631578947367</v>
      </c>
      <c r="F48" s="16">
        <f>D!F48/D!B48</f>
        <v>0</v>
      </c>
      <c r="G48" s="16">
        <f>D!G48/D!B48</f>
        <v>0.57894736842105265</v>
      </c>
      <c r="H48">
        <f>COUNTIFS(V!C:C,A48,V!A:A,"&lt;16")</f>
        <v>8</v>
      </c>
      <c r="I48" s="16">
        <f>D!I48/D!H48</f>
        <v>0.5</v>
      </c>
      <c r="J48" s="16">
        <f>D!J48/D!H48</f>
        <v>0.5</v>
      </c>
      <c r="K48" s="16">
        <f>D!K48/D!H48</f>
        <v>0</v>
      </c>
      <c r="L48" s="16">
        <f>D!L48/D!H48</f>
        <v>0</v>
      </c>
      <c r="M48" s="16">
        <f>D!M48/D!H48</f>
        <v>0</v>
      </c>
      <c r="N48" s="16">
        <f>D!N48/D!H48</f>
        <v>0</v>
      </c>
      <c r="O48">
        <f>COUNTIFS(V!C:C,A48,V!I:I,"completed")</f>
        <v>1</v>
      </c>
      <c r="P48">
        <f>SUMIFS(V!H:H,V!C:C,D!A48)</f>
        <v>12</v>
      </c>
    </row>
    <row r="49" spans="1:16" x14ac:dyDescent="0.25">
      <c r="A49" t="s">
        <v>91</v>
      </c>
      <c r="B49">
        <f>COUNTIFS(V!C:C,A49,V!I:I,"active")+COUNTIFS(V!C:C,A49,V!I:I,"completed")</f>
        <v>17</v>
      </c>
      <c r="C49" s="16">
        <f>D!C49/D!B49</f>
        <v>0</v>
      </c>
      <c r="D49" s="16">
        <f>D!D49/D!B49</f>
        <v>0.29411764705882354</v>
      </c>
      <c r="E49" s="16">
        <f>D!E49/D!B49</f>
        <v>0.29411764705882354</v>
      </c>
      <c r="F49" s="16">
        <f>D!F49/D!B49</f>
        <v>0</v>
      </c>
      <c r="G49" s="16">
        <f>D!G49/D!B49</f>
        <v>0.41176470588235292</v>
      </c>
      <c r="H49">
        <f>COUNTIFS(V!C:C,A49,V!A:A,"&lt;16")</f>
        <v>23</v>
      </c>
      <c r="I49" s="16">
        <f>D!I49/D!H49</f>
        <v>0.5</v>
      </c>
      <c r="J49" s="16">
        <f>D!J49/D!H49</f>
        <v>0.5</v>
      </c>
      <c r="K49" s="16">
        <f>D!K49/D!H49</f>
        <v>0</v>
      </c>
      <c r="L49" s="16">
        <f>D!L49/D!H49</f>
        <v>0</v>
      </c>
      <c r="M49" s="16">
        <f>D!M49/D!H49</f>
        <v>0</v>
      </c>
      <c r="N49" s="16">
        <f>D!N49/D!H49</f>
        <v>0</v>
      </c>
      <c r="O49">
        <f>COUNTIFS(V!C:C,A49,V!I:I,"completed")</f>
        <v>1</v>
      </c>
      <c r="P49">
        <f>SUMIFS(V!H:H,V!C:C,D!A49)</f>
        <v>35</v>
      </c>
    </row>
    <row r="50" spans="1:16" x14ac:dyDescent="0.25">
      <c r="A50" t="s">
        <v>92</v>
      </c>
      <c r="B50">
        <f>COUNTIFS(V!C:C,A50,V!I:I,"active")+COUNTIFS(V!C:C,A50,V!I:I,"completed")</f>
        <v>2</v>
      </c>
      <c r="C50" s="16">
        <f>D!C50/D!B50</f>
        <v>0</v>
      </c>
      <c r="D50" s="16">
        <f>D!D50/D!B50</f>
        <v>0</v>
      </c>
      <c r="E50" s="16">
        <f>D!E50/D!B50</f>
        <v>0</v>
      </c>
      <c r="F50" s="16">
        <f>D!F50/D!B50</f>
        <v>0</v>
      </c>
      <c r="G50" s="16">
        <f>D!G50/D!B50</f>
        <v>1</v>
      </c>
      <c r="H50">
        <f>COUNTIFS(V!C:C,A50,V!A:A,"&lt;16")</f>
        <v>1</v>
      </c>
      <c r="I50" s="16" t="e">
        <f>D!I50/D!H50</f>
        <v>#DIV/0!</v>
      </c>
      <c r="J50" s="16" t="e">
        <f>D!J50/D!H50</f>
        <v>#DIV/0!</v>
      </c>
      <c r="K50" s="16" t="e">
        <f>D!K50/D!H50</f>
        <v>#DIV/0!</v>
      </c>
      <c r="L50" s="16" t="e">
        <f>D!L50/D!H50</f>
        <v>#DIV/0!</v>
      </c>
      <c r="M50" s="16" t="e">
        <f>D!M50/D!H50</f>
        <v>#DIV/0!</v>
      </c>
      <c r="N50" s="16" t="e">
        <f>D!N50/D!H50</f>
        <v>#DIV/0!</v>
      </c>
      <c r="O50">
        <f>COUNTIFS(V!C:C,A50,V!I:I,"completed")</f>
        <v>0</v>
      </c>
      <c r="P50">
        <f>SUMIFS(V!H:H,V!C:C,D!A50)</f>
        <v>0</v>
      </c>
    </row>
    <row r="51" spans="1:16" x14ac:dyDescent="0.25">
      <c r="A51" t="s">
        <v>93</v>
      </c>
      <c r="B51">
        <f>COUNTIFS(V!C:C,A51,V!I:I,"active")+COUNTIFS(V!C:C,A51,V!I:I,"completed")</f>
        <v>19</v>
      </c>
      <c r="C51" s="16">
        <f>D!C51/D!B51</f>
        <v>0</v>
      </c>
      <c r="D51" s="16">
        <f>D!D51/D!B51</f>
        <v>0.26315789473684209</v>
      </c>
      <c r="E51" s="16">
        <f>D!E51/D!B51</f>
        <v>0.10526315789473684</v>
      </c>
      <c r="F51" s="16">
        <f>D!F51/D!B51</f>
        <v>0</v>
      </c>
      <c r="G51" s="16">
        <f>D!G51/D!B51</f>
        <v>0.63157894736842102</v>
      </c>
      <c r="H51">
        <f>COUNTIFS(V!C:C,A51,V!A:A,"&lt;16")</f>
        <v>7</v>
      </c>
      <c r="I51" s="16">
        <f>D!I51/D!H51</f>
        <v>0.42857142857142855</v>
      </c>
      <c r="J51" s="16">
        <f>D!J51/D!H51</f>
        <v>0.5714285714285714</v>
      </c>
      <c r="K51" s="16">
        <f>D!K51/D!H51</f>
        <v>0</v>
      </c>
      <c r="L51" s="16">
        <f>D!L51/D!H51</f>
        <v>0</v>
      </c>
      <c r="M51" s="16">
        <f>D!M51/D!H51</f>
        <v>0</v>
      </c>
      <c r="N51" s="16">
        <f>D!N51/D!H51</f>
        <v>0</v>
      </c>
      <c r="O51">
        <f>COUNTIFS(V!C:C,A51,V!I:I,"completed")</f>
        <v>1</v>
      </c>
      <c r="P51">
        <f>SUMIFS(V!H:H,V!C:C,D!A51)</f>
        <v>25</v>
      </c>
    </row>
    <row r="52" spans="1:16" x14ac:dyDescent="0.25">
      <c r="A52" t="s">
        <v>94</v>
      </c>
      <c r="B52">
        <f>COUNTIFS(V!C:C,A52,V!I:I,"active")+COUNTIFS(V!C:C,A52,V!I:I,"completed")</f>
        <v>0</v>
      </c>
      <c r="C52" s="16" t="e">
        <f>D!C52/D!B52</f>
        <v>#DIV/0!</v>
      </c>
      <c r="D52" s="16" t="e">
        <f>D!D52/D!B52</f>
        <v>#DIV/0!</v>
      </c>
      <c r="E52" s="16" t="e">
        <f>D!E52/D!B52</f>
        <v>#DIV/0!</v>
      </c>
      <c r="F52" s="16" t="e">
        <f>D!F52/D!B52</f>
        <v>#DIV/0!</v>
      </c>
      <c r="G52" s="16" t="e">
        <f>D!G52/D!B52</f>
        <v>#DIV/0!</v>
      </c>
      <c r="H52">
        <f>COUNTIFS(V!C:C,A52,V!A:A,"&lt;16")</f>
        <v>0</v>
      </c>
      <c r="I52" s="16" t="e">
        <f>D!I52/D!H52</f>
        <v>#DIV/0!</v>
      </c>
      <c r="J52" s="16" t="e">
        <f>D!J52/D!H52</f>
        <v>#DIV/0!</v>
      </c>
      <c r="K52" s="16" t="e">
        <f>D!K52/D!H52</f>
        <v>#DIV/0!</v>
      </c>
      <c r="L52" s="16" t="e">
        <f>D!L52/D!H52</f>
        <v>#DIV/0!</v>
      </c>
      <c r="M52" s="16" t="e">
        <f>D!M52/D!H52</f>
        <v>#DIV/0!</v>
      </c>
      <c r="N52" s="16" t="e">
        <f>D!N52/D!H52</f>
        <v>#DIV/0!</v>
      </c>
      <c r="O52">
        <f>COUNTIFS(V!C:C,A52,V!I:I,"completed")</f>
        <v>0</v>
      </c>
      <c r="P52">
        <f>SUMIFS(V!H:H,V!C:C,D!A52)</f>
        <v>0</v>
      </c>
    </row>
    <row r="53" spans="1:16" x14ac:dyDescent="0.25">
      <c r="A53" t="s">
        <v>95</v>
      </c>
      <c r="B53">
        <f>COUNTIFS(V!C:C,A53,V!I:I,"active")+COUNTIFS(V!C:C,A53,V!I:I,"completed")</f>
        <v>3</v>
      </c>
      <c r="C53" s="16">
        <f>D!C53/D!B53</f>
        <v>0</v>
      </c>
      <c r="D53" s="16">
        <f>D!D53/D!B53</f>
        <v>0.33333333333333331</v>
      </c>
      <c r="E53" s="16">
        <f>D!E53/D!B53</f>
        <v>0</v>
      </c>
      <c r="F53" s="16">
        <f>D!F53/D!B53</f>
        <v>0</v>
      </c>
      <c r="G53" s="16">
        <f>D!G53/D!B53</f>
        <v>0.66666666666666663</v>
      </c>
      <c r="H53">
        <f>COUNTIFS(V!C:C,A53,V!A:A,"&lt;16")</f>
        <v>1</v>
      </c>
      <c r="I53" s="16">
        <f>D!I53/D!H53</f>
        <v>0</v>
      </c>
      <c r="J53" s="16">
        <f>D!J53/D!H53</f>
        <v>1</v>
      </c>
      <c r="K53" s="16">
        <f>D!K53/D!H53</f>
        <v>0</v>
      </c>
      <c r="L53" s="16">
        <f>D!L53/D!H53</f>
        <v>0</v>
      </c>
      <c r="M53" s="16">
        <f>D!M53/D!H53</f>
        <v>0</v>
      </c>
      <c r="N53" s="16">
        <f>D!N53/D!H53</f>
        <v>0</v>
      </c>
      <c r="O53">
        <f>COUNTIFS(V!C:C,A53,V!I:I,"completed")</f>
        <v>0</v>
      </c>
      <c r="P53">
        <f>SUMIFS(V!H:H,V!C:C,D!A53)</f>
        <v>5</v>
      </c>
    </row>
    <row r="54" spans="1:16" x14ac:dyDescent="0.25">
      <c r="A54" t="s">
        <v>96</v>
      </c>
      <c r="B54">
        <f>COUNTIFS(V!C:C,A54,V!I:I,"active")+COUNTIFS(V!C:C,A54,V!I:I,"completed")</f>
        <v>16</v>
      </c>
      <c r="C54" s="16">
        <f>D!C54/D!B54</f>
        <v>0</v>
      </c>
      <c r="D54" s="16">
        <f>D!D54/D!B54</f>
        <v>0.375</v>
      </c>
      <c r="E54" s="16">
        <f>D!E54/D!B54</f>
        <v>0.25</v>
      </c>
      <c r="F54" s="16">
        <f>D!F54/D!B54</f>
        <v>6.25E-2</v>
      </c>
      <c r="G54" s="16">
        <f>D!G54/D!B54</f>
        <v>0.3125</v>
      </c>
      <c r="H54">
        <f>COUNTIFS(V!C:C,A54,V!A:A,"&lt;16")</f>
        <v>11</v>
      </c>
      <c r="I54" s="16">
        <f>D!I54/D!H54</f>
        <v>0.81818181818181823</v>
      </c>
      <c r="J54" s="16">
        <f>D!J54/D!H54</f>
        <v>0.18181818181818182</v>
      </c>
      <c r="K54" s="16">
        <f>D!K54/D!H54</f>
        <v>0</v>
      </c>
      <c r="L54" s="16">
        <f>D!L54/D!H54</f>
        <v>0</v>
      </c>
      <c r="M54" s="16">
        <f>D!M54/D!H54</f>
        <v>0</v>
      </c>
      <c r="N54" s="16">
        <f>D!N54/D!H54</f>
        <v>0</v>
      </c>
      <c r="O54">
        <f>COUNTIFS(V!C:C,A54,V!I:I,"completed")</f>
        <v>1</v>
      </c>
      <c r="P54">
        <f>SUMIFS(V!H:H,V!C:C,D!A54)</f>
        <v>24</v>
      </c>
    </row>
    <row r="55" spans="1:16" x14ac:dyDescent="0.25">
      <c r="A55" t="s">
        <v>97</v>
      </c>
      <c r="B55">
        <f>COUNTIFS(V!C:C,A55,V!I:I,"active")+COUNTIFS(V!C:C,A55,V!I:I,"completed")</f>
        <v>41</v>
      </c>
      <c r="C55" s="16">
        <f>D!C55/D!B55</f>
        <v>0</v>
      </c>
      <c r="D55" s="16">
        <f>D!D55/D!B55</f>
        <v>0.34146341463414637</v>
      </c>
      <c r="E55" s="16">
        <f>D!E55/D!B55</f>
        <v>0.17073170731707318</v>
      </c>
      <c r="F55" s="16">
        <f>D!F55/D!B55</f>
        <v>2.4390243902439025E-2</v>
      </c>
      <c r="G55" s="16">
        <f>D!G55/D!B55</f>
        <v>0.46341463414634149</v>
      </c>
      <c r="H55">
        <f>COUNTIFS(V!C:C,A55,V!A:A,"&lt;16")</f>
        <v>23</v>
      </c>
      <c r="I55" s="16">
        <f>D!I55/D!H55</f>
        <v>0.54545454545454541</v>
      </c>
      <c r="J55" s="16">
        <f>D!J55/D!H55</f>
        <v>0.45454545454545453</v>
      </c>
      <c r="K55" s="16">
        <f>D!K55/D!H55</f>
        <v>0</v>
      </c>
      <c r="L55" s="16">
        <f>D!L55/D!H55</f>
        <v>0</v>
      </c>
      <c r="M55" s="16">
        <f>D!M55/D!H55</f>
        <v>0</v>
      </c>
      <c r="N55" s="16">
        <f>D!N55/D!H55</f>
        <v>0</v>
      </c>
      <c r="O55">
        <f>COUNTIFS(V!C:C,A55,V!I:I,"completed")</f>
        <v>5</v>
      </c>
      <c r="P55">
        <f>SUMIFS(V!H:H,V!C:C,D!A55)</f>
        <v>112</v>
      </c>
    </row>
    <row r="56" spans="1:16" x14ac:dyDescent="0.25">
      <c r="A56" t="s">
        <v>98</v>
      </c>
      <c r="B56">
        <f>COUNTIFS(V!C:C,A56,V!I:I,"active")+COUNTIFS(V!C:C,A56,V!I:I,"completed")</f>
        <v>46</v>
      </c>
      <c r="C56" s="16">
        <f>D!C56/D!B56</f>
        <v>0</v>
      </c>
      <c r="D56" s="16">
        <f>D!D56/D!B56</f>
        <v>0.36956521739130432</v>
      </c>
      <c r="E56" s="16">
        <f>D!E56/D!B56</f>
        <v>0.15217391304347827</v>
      </c>
      <c r="F56" s="16">
        <f>D!F56/D!B56</f>
        <v>0</v>
      </c>
      <c r="G56" s="16">
        <f>D!G56/D!B56</f>
        <v>0.47826086956521741</v>
      </c>
      <c r="H56">
        <f>COUNTIFS(V!C:C,A56,V!A:A,"&lt;16")</f>
        <v>24</v>
      </c>
      <c r="I56" s="16">
        <f>D!I56/D!H56</f>
        <v>0.54166666666666663</v>
      </c>
      <c r="J56" s="16">
        <f>D!J56/D!H56</f>
        <v>0.45833333333333331</v>
      </c>
      <c r="K56" s="16">
        <f>D!K56/D!H56</f>
        <v>0</v>
      </c>
      <c r="L56" s="16">
        <f>D!L56/D!H56</f>
        <v>0</v>
      </c>
      <c r="M56" s="16">
        <f>D!M56/D!H56</f>
        <v>0</v>
      </c>
      <c r="N56" s="16">
        <f>D!N56/D!H56</f>
        <v>0</v>
      </c>
      <c r="O56">
        <f>COUNTIFS(V!C:C,A56,V!I:I,"completed")</f>
        <v>2</v>
      </c>
      <c r="P56">
        <f>SUMIFS(V!H:H,V!C:C,D!A56)</f>
        <v>78</v>
      </c>
    </row>
    <row r="57" spans="1:16" x14ac:dyDescent="0.25">
      <c r="A57" t="s">
        <v>99</v>
      </c>
      <c r="B57">
        <f>COUNTIFS(V!C:C,A57,V!I:I,"active")+COUNTIFS(V!C:C,A57,V!I:I,"completed")</f>
        <v>143</v>
      </c>
      <c r="C57" s="16">
        <f>D!C57/D!B57</f>
        <v>2.097902097902098E-2</v>
      </c>
      <c r="D57" s="16">
        <f>D!D57/D!B57</f>
        <v>0.31468531468531469</v>
      </c>
      <c r="E57" s="16">
        <f>D!E57/D!B57</f>
        <v>0.21678321678321677</v>
      </c>
      <c r="F57" s="16">
        <f>D!F57/D!B57</f>
        <v>1.3986013986013986E-2</v>
      </c>
      <c r="G57" s="16">
        <f>D!G57/D!B57</f>
        <v>0.43356643356643354</v>
      </c>
      <c r="H57">
        <f>COUNTIFS(V!C:C,A57,V!A:A,"&lt;16")</f>
        <v>83</v>
      </c>
      <c r="I57" s="16">
        <f>D!I57/D!H57</f>
        <v>0.60493827160493829</v>
      </c>
      <c r="J57" s="16">
        <f>D!J57/D!H57</f>
        <v>0.39506172839506171</v>
      </c>
      <c r="K57" s="16">
        <f>D!K57/D!H57</f>
        <v>0</v>
      </c>
      <c r="L57" s="16">
        <f>D!L57/D!H57</f>
        <v>0</v>
      </c>
      <c r="M57" s="16">
        <f>D!M57/D!H57</f>
        <v>0</v>
      </c>
      <c r="N57" s="16">
        <f>D!N57/D!H57</f>
        <v>0</v>
      </c>
      <c r="O57">
        <f>COUNTIFS(V!C:C,A57,V!I:I,"completed")</f>
        <v>7</v>
      </c>
      <c r="P57">
        <f>SUMIFS(V!H:H,V!C:C,D!A57)</f>
        <v>155</v>
      </c>
    </row>
    <row r="58" spans="1:16" x14ac:dyDescent="0.25">
      <c r="A58" t="s">
        <v>100</v>
      </c>
      <c r="B58">
        <f>COUNTIFS(V!C:C,A58,V!I:I,"active")+COUNTIFS(V!C:C,A58,V!I:I,"completed")</f>
        <v>324</v>
      </c>
      <c r="C58" s="16">
        <f>D!C58/D!B58</f>
        <v>2.1604938271604937E-2</v>
      </c>
      <c r="D58" s="16">
        <f>D!D58/D!B58</f>
        <v>0.33950617283950618</v>
      </c>
      <c r="E58" s="16">
        <f>D!E58/D!B58</f>
        <v>0.18827160493827161</v>
      </c>
      <c r="F58" s="16">
        <f>D!F58/D!B58</f>
        <v>1.2345679012345678E-2</v>
      </c>
      <c r="G58" s="16">
        <f>D!G58/D!B58</f>
        <v>0.43827160493827161</v>
      </c>
      <c r="H58">
        <f>COUNTIFS(V!C:C,A58,V!A:A,"&lt;16")</f>
        <v>186</v>
      </c>
      <c r="I58" s="16">
        <f>D!I58/D!H58</f>
        <v>0.59340659340659341</v>
      </c>
      <c r="J58" s="16">
        <f>D!J58/D!H58</f>
        <v>0.39560439560439559</v>
      </c>
      <c r="K58" s="16">
        <f>D!K58/D!H58</f>
        <v>0</v>
      </c>
      <c r="L58" s="16">
        <f>D!L58/D!H58</f>
        <v>0</v>
      </c>
      <c r="M58" s="16">
        <f>D!M58/D!H58</f>
        <v>1.098901098901099E-2</v>
      </c>
      <c r="N58" s="16">
        <f>D!N58/D!H58</f>
        <v>0</v>
      </c>
      <c r="O58">
        <f>COUNTIFS(V!C:C,A58,V!I:I,"completed")</f>
        <v>9</v>
      </c>
      <c r="P58">
        <f>SUMIFS(V!H:H,V!C:C,D!A58)</f>
        <v>294</v>
      </c>
    </row>
    <row r="59" spans="1:16" x14ac:dyDescent="0.25">
      <c r="A59" t="s">
        <v>101</v>
      </c>
      <c r="B59">
        <f>COUNTIFS(V!C:C,A59,V!I:I,"active")+COUNTIFS(V!C:C,A59,V!I:I,"completed")</f>
        <v>2</v>
      </c>
      <c r="C59" s="16">
        <f>D!C59/D!B59</f>
        <v>0</v>
      </c>
      <c r="D59" s="16">
        <f>D!D59/D!B59</f>
        <v>0.5</v>
      </c>
      <c r="E59" s="16">
        <f>D!E59/D!B59</f>
        <v>0.5</v>
      </c>
      <c r="F59" s="16">
        <f>D!F59/D!B59</f>
        <v>0</v>
      </c>
      <c r="G59" s="16">
        <f>D!G59/D!B59</f>
        <v>0</v>
      </c>
      <c r="H59">
        <f>COUNTIFS(V!C:C,A59,V!A:A,"&lt;16")</f>
        <v>2</v>
      </c>
      <c r="I59" s="16">
        <f>D!I59/D!H59</f>
        <v>0.5</v>
      </c>
      <c r="J59" s="16">
        <f>D!J59/D!H59</f>
        <v>0.5</v>
      </c>
      <c r="K59" s="16">
        <f>D!K59/D!H59</f>
        <v>0</v>
      </c>
      <c r="L59" s="16">
        <f>D!L59/D!H59</f>
        <v>0</v>
      </c>
      <c r="M59" s="16">
        <f>D!M59/D!H59</f>
        <v>0</v>
      </c>
      <c r="N59" s="16">
        <f>D!N59/D!H59</f>
        <v>0</v>
      </c>
      <c r="O59">
        <f>COUNTIFS(V!C:C,A59,V!I:I,"completed")</f>
        <v>0</v>
      </c>
      <c r="P59">
        <f>SUMIFS(V!H:H,V!C:C,D!A59)</f>
        <v>0</v>
      </c>
    </row>
    <row r="60" spans="1:16" x14ac:dyDescent="0.25">
      <c r="A60" t="s">
        <v>102</v>
      </c>
      <c r="B60">
        <f>COUNTIFS(V!C:C,A60,V!I:I,"active")+COUNTIFS(V!C:C,A60,V!I:I,"completed")</f>
        <v>40</v>
      </c>
      <c r="C60" s="16">
        <f>D!C60/D!B60</f>
        <v>0</v>
      </c>
      <c r="D60" s="16">
        <f>D!D60/D!B60</f>
        <v>0.35</v>
      </c>
      <c r="E60" s="16">
        <f>D!E60/D!B60</f>
        <v>0.22500000000000001</v>
      </c>
      <c r="F60" s="16">
        <f>D!F60/D!B60</f>
        <v>2.5000000000000001E-2</v>
      </c>
      <c r="G60" s="16">
        <f>D!G60/D!B60</f>
        <v>0.4</v>
      </c>
      <c r="H60">
        <f>COUNTIFS(V!C:C,A60,V!A:A,"&lt;16")</f>
        <v>26</v>
      </c>
      <c r="I60" s="16">
        <f>D!I60/D!H60</f>
        <v>0.58333333333333337</v>
      </c>
      <c r="J60" s="16">
        <f>D!J60/D!H60</f>
        <v>0.41666666666666669</v>
      </c>
      <c r="K60" s="16">
        <f>D!K60/D!H60</f>
        <v>0</v>
      </c>
      <c r="L60" s="16">
        <f>D!L60/D!H60</f>
        <v>0</v>
      </c>
      <c r="M60" s="16">
        <f>D!M60/D!H60</f>
        <v>0</v>
      </c>
      <c r="N60" s="16">
        <f>D!N60/D!H60</f>
        <v>0</v>
      </c>
      <c r="O60">
        <f>COUNTIFS(V!C:C,A60,V!I:I,"completed")</f>
        <v>5</v>
      </c>
      <c r="P60">
        <f>SUMIFS(V!H:H,V!C:C,D!A60)</f>
        <v>84</v>
      </c>
    </row>
    <row r="61" spans="1:16" x14ac:dyDescent="0.25">
      <c r="A61" t="s">
        <v>103</v>
      </c>
      <c r="B61">
        <f>COUNTIFS(V!C:C,A61,V!I:I,"active")+COUNTIFS(V!C:C,A61,V!I:I,"completed")</f>
        <v>20</v>
      </c>
      <c r="C61" s="16">
        <f>D!C61/D!B61</f>
        <v>0</v>
      </c>
      <c r="D61" s="16">
        <f>D!D61/D!B61</f>
        <v>0.5</v>
      </c>
      <c r="E61" s="16">
        <f>D!E61/D!B61</f>
        <v>0.2</v>
      </c>
      <c r="F61" s="16">
        <f>D!F61/D!B61</f>
        <v>0</v>
      </c>
      <c r="G61" s="16">
        <f>D!G61/D!B61</f>
        <v>0.3</v>
      </c>
      <c r="H61">
        <f>COUNTIFS(V!C:C,A61,V!A:A,"&lt;16")</f>
        <v>14</v>
      </c>
      <c r="I61" s="16">
        <f>D!I61/D!H61</f>
        <v>0.6428571428571429</v>
      </c>
      <c r="J61" s="16">
        <f>D!J61/D!H61</f>
        <v>0.35714285714285715</v>
      </c>
      <c r="K61" s="16">
        <f>D!K61/D!H61</f>
        <v>0</v>
      </c>
      <c r="L61" s="16">
        <f>D!L61/D!H61</f>
        <v>0</v>
      </c>
      <c r="M61" s="16">
        <f>D!M61/D!H61</f>
        <v>0</v>
      </c>
      <c r="N61" s="16">
        <f>D!N61/D!H61</f>
        <v>0</v>
      </c>
      <c r="O61">
        <f>COUNTIFS(V!C:C,A61,V!I:I,"completed")</f>
        <v>0</v>
      </c>
      <c r="P61">
        <f>SUMIFS(V!H:H,V!C:C,D!A61)</f>
        <v>12</v>
      </c>
    </row>
    <row r="62" spans="1:16" x14ac:dyDescent="0.25">
      <c r="A62" t="s">
        <v>104</v>
      </c>
      <c r="B62">
        <f>COUNTIFS(V!C:C,A62,V!I:I,"active")+COUNTIFS(V!C:C,A62,V!I:I,"completed")</f>
        <v>15</v>
      </c>
      <c r="C62" s="16">
        <f>D!C62/D!B62</f>
        <v>6.6666666666666666E-2</v>
      </c>
      <c r="D62" s="16">
        <f>D!D62/D!B62</f>
        <v>0.33333333333333331</v>
      </c>
      <c r="E62" s="16">
        <f>D!E62/D!B62</f>
        <v>0.4</v>
      </c>
      <c r="F62" s="16">
        <f>D!F62/D!B62</f>
        <v>0</v>
      </c>
      <c r="G62" s="16">
        <f>D!G62/D!B62</f>
        <v>0.2</v>
      </c>
      <c r="H62">
        <f>COUNTIFS(V!C:C,A62,V!A:A,"&lt;16")</f>
        <v>12</v>
      </c>
      <c r="I62" s="16">
        <f>D!I62/D!H62</f>
        <v>0.58333333333333337</v>
      </c>
      <c r="J62" s="16">
        <f>D!J62/D!H62</f>
        <v>0.41666666666666669</v>
      </c>
      <c r="K62" s="16">
        <f>D!K62/D!H62</f>
        <v>0</v>
      </c>
      <c r="L62" s="16">
        <f>D!L62/D!H62</f>
        <v>0</v>
      </c>
      <c r="M62" s="16">
        <f>D!M62/D!H62</f>
        <v>0</v>
      </c>
      <c r="N62" s="16">
        <f>D!N62/D!H62</f>
        <v>0</v>
      </c>
      <c r="O62">
        <f>COUNTIFS(V!C:C,A62,V!I:I,"completed")</f>
        <v>0</v>
      </c>
      <c r="P62">
        <f>SUMIFS(V!H:H,V!C:C,D!A62)</f>
        <v>9</v>
      </c>
    </row>
    <row r="63" spans="1:16" x14ac:dyDescent="0.25">
      <c r="A63" t="s">
        <v>105</v>
      </c>
      <c r="B63">
        <f>COUNTIFS(V!C:C,A63,V!I:I,"active")+COUNTIFS(V!C:C,A63,V!I:I,"completed")</f>
        <v>31</v>
      </c>
      <c r="C63" s="16">
        <f>D!C63/D!B63</f>
        <v>3.2258064516129031E-2</v>
      </c>
      <c r="D63" s="16">
        <f>D!D63/D!B63</f>
        <v>0.35483870967741937</v>
      </c>
      <c r="E63" s="16">
        <f>D!E63/D!B63</f>
        <v>0.22580645161290322</v>
      </c>
      <c r="F63" s="16">
        <f>D!F63/D!B63</f>
        <v>6.4516129032258063E-2</v>
      </c>
      <c r="G63" s="16">
        <f>D!G63/D!B63</f>
        <v>0.32258064516129031</v>
      </c>
      <c r="H63">
        <f>COUNTIFS(V!C:C,A63,V!A:A,"&lt;16")</f>
        <v>29</v>
      </c>
      <c r="I63" s="16">
        <f>D!I63/D!H63</f>
        <v>0.52380952380952384</v>
      </c>
      <c r="J63" s="16">
        <f>D!J63/D!H63</f>
        <v>0.47619047619047616</v>
      </c>
      <c r="K63" s="16">
        <f>D!K63/D!H63</f>
        <v>0</v>
      </c>
      <c r="L63" s="16">
        <f>D!L63/D!H63</f>
        <v>0</v>
      </c>
      <c r="M63" s="16">
        <f>D!M63/D!H63</f>
        <v>0</v>
      </c>
      <c r="N63" s="16">
        <f>D!N63/D!H63</f>
        <v>0</v>
      </c>
      <c r="O63">
        <f>COUNTIFS(V!C:C,A63,V!I:I,"completed")</f>
        <v>2</v>
      </c>
      <c r="P63">
        <f>SUMIFS(V!H:H,V!C:C,D!A63)</f>
        <v>172</v>
      </c>
    </row>
    <row r="64" spans="1:16" x14ac:dyDescent="0.25">
      <c r="A64" t="s">
        <v>106</v>
      </c>
      <c r="B64">
        <f>COUNTIFS(V!C:C,A64,V!I:I,"active")+COUNTIFS(V!C:C,A64,V!I:I,"completed")</f>
        <v>50</v>
      </c>
      <c r="C64" s="16">
        <f>D!C64/D!B64</f>
        <v>0</v>
      </c>
      <c r="D64" s="16">
        <f>D!D64/D!B64</f>
        <v>0.32</v>
      </c>
      <c r="E64" s="16">
        <f>D!E64/D!B64</f>
        <v>0.16</v>
      </c>
      <c r="F64" s="16">
        <f>D!F64/D!B64</f>
        <v>0.04</v>
      </c>
      <c r="G64" s="16">
        <f>D!G64/D!B64</f>
        <v>0.48</v>
      </c>
      <c r="H64">
        <f>COUNTIFS(V!C:C,A64,V!A:A,"&lt;16")</f>
        <v>26</v>
      </c>
      <c r="I64" s="16">
        <f>D!I64/D!H64</f>
        <v>0.73076923076923073</v>
      </c>
      <c r="J64" s="16">
        <f>D!J64/D!H64</f>
        <v>0.26923076923076922</v>
      </c>
      <c r="K64" s="16">
        <f>D!K64/D!H64</f>
        <v>0</v>
      </c>
      <c r="L64" s="16">
        <f>D!L64/D!H64</f>
        <v>0</v>
      </c>
      <c r="M64" s="16">
        <f>D!M64/D!H64</f>
        <v>0</v>
      </c>
      <c r="N64" s="16">
        <f>D!N64/D!H64</f>
        <v>0</v>
      </c>
      <c r="O64">
        <f>COUNTIFS(V!C:C,A64,V!I:I,"completed")</f>
        <v>1</v>
      </c>
      <c r="P64">
        <f>SUMIFS(V!H:H,V!C:C,D!A64)</f>
        <v>55</v>
      </c>
    </row>
    <row r="65" spans="1:16" x14ac:dyDescent="0.25">
      <c r="A65" t="s">
        <v>107</v>
      </c>
      <c r="B65">
        <f>COUNTIFS(V!C:C,A65,V!I:I,"active")+COUNTIFS(V!C:C,A65,V!I:I,"completed")</f>
        <v>0</v>
      </c>
      <c r="C65" s="16" t="e">
        <f>D!C65/D!B65</f>
        <v>#DIV/0!</v>
      </c>
      <c r="D65" s="16" t="e">
        <f>D!D65/D!B65</f>
        <v>#DIV/0!</v>
      </c>
      <c r="E65" s="16" t="e">
        <f>D!E65/D!B65</f>
        <v>#DIV/0!</v>
      </c>
      <c r="F65" s="16" t="e">
        <f>D!F65/D!B65</f>
        <v>#DIV/0!</v>
      </c>
      <c r="G65" s="16" t="e">
        <f>D!G65/D!B65</f>
        <v>#DIV/0!</v>
      </c>
      <c r="H65">
        <f>COUNTIFS(V!C:C,A65,V!A:A,"&lt;16")</f>
        <v>0</v>
      </c>
      <c r="I65" s="16" t="e">
        <f>D!I65/D!H65</f>
        <v>#DIV/0!</v>
      </c>
      <c r="J65" s="16" t="e">
        <f>D!J65/D!H65</f>
        <v>#DIV/0!</v>
      </c>
      <c r="K65" s="16" t="e">
        <f>D!K65/D!H65</f>
        <v>#DIV/0!</v>
      </c>
      <c r="L65" s="16" t="e">
        <f>D!L65/D!H65</f>
        <v>#DIV/0!</v>
      </c>
      <c r="M65" s="16" t="e">
        <f>D!M65/D!H65</f>
        <v>#DIV/0!</v>
      </c>
      <c r="N65" s="16" t="e">
        <f>D!N65/D!H65</f>
        <v>#DIV/0!</v>
      </c>
      <c r="O65">
        <f>COUNTIFS(V!C:C,A65,V!I:I,"completed")</f>
        <v>0</v>
      </c>
      <c r="P65">
        <f>SUMIFS(V!H:H,V!C:C,D!A65)</f>
        <v>0</v>
      </c>
    </row>
    <row r="66" spans="1:16" x14ac:dyDescent="0.25">
      <c r="A66" t="s">
        <v>108</v>
      </c>
      <c r="B66">
        <f>COUNTIFS(V!C:C,A66,V!I:I,"active")+COUNTIFS(V!C:C,A66,V!I:I,"completed")</f>
        <v>9</v>
      </c>
      <c r="C66" s="16">
        <f>D!C66/D!B66</f>
        <v>0.1111111111111111</v>
      </c>
      <c r="D66" s="16">
        <f>D!D66/D!B66</f>
        <v>0.66666666666666663</v>
      </c>
      <c r="E66" s="16">
        <f>D!E66/D!B66</f>
        <v>0.1111111111111111</v>
      </c>
      <c r="F66" s="16">
        <f>D!F66/D!B66</f>
        <v>0</v>
      </c>
      <c r="G66" s="16">
        <f>D!G66/D!B66</f>
        <v>0.1111111111111111</v>
      </c>
      <c r="H66">
        <f>COUNTIFS(V!C:C,A66,V!A:A,"&lt;16")</f>
        <v>8</v>
      </c>
      <c r="I66" s="16">
        <f>D!I66/D!H66</f>
        <v>0.25</v>
      </c>
      <c r="J66" s="16">
        <f>D!J66/D!H66</f>
        <v>0.75</v>
      </c>
      <c r="K66" s="16">
        <f>D!K66/D!H66</f>
        <v>0</v>
      </c>
      <c r="L66" s="16">
        <f>D!L66/D!H66</f>
        <v>0</v>
      </c>
      <c r="M66" s="16">
        <f>D!M66/D!H66</f>
        <v>0</v>
      </c>
      <c r="N66" s="16">
        <f>D!N66/D!H66</f>
        <v>0</v>
      </c>
      <c r="O66">
        <f>COUNTIFS(V!C:C,A66,V!I:I,"completed")</f>
        <v>0</v>
      </c>
      <c r="P66">
        <f>SUMIFS(V!H:H,V!C:C,D!A66)</f>
        <v>9</v>
      </c>
    </row>
    <row r="67" spans="1:16" x14ac:dyDescent="0.25">
      <c r="A67" t="s">
        <v>109</v>
      </c>
      <c r="B67">
        <f>COUNTIFS(V!C:C,A67,V!I:I,"active")+COUNTIFS(V!C:C,A67,V!I:I,"completed")</f>
        <v>15</v>
      </c>
      <c r="C67" s="16">
        <f>D!C67/D!B67</f>
        <v>0.13333333333333333</v>
      </c>
      <c r="D67" s="16">
        <f>D!D67/D!B67</f>
        <v>0.2</v>
      </c>
      <c r="E67" s="16">
        <f>D!E67/D!B67</f>
        <v>0.26666666666666666</v>
      </c>
      <c r="F67" s="16">
        <f>D!F67/D!B67</f>
        <v>0</v>
      </c>
      <c r="G67" s="16">
        <f>D!G67/D!B67</f>
        <v>0.4</v>
      </c>
      <c r="H67">
        <f>COUNTIFS(V!C:C,A67,V!A:A,"&lt;16")</f>
        <v>9</v>
      </c>
      <c r="I67" s="16">
        <f>D!I67/D!H67</f>
        <v>0.55555555555555558</v>
      </c>
      <c r="J67" s="16">
        <f>D!J67/D!H67</f>
        <v>0.44444444444444442</v>
      </c>
      <c r="K67" s="16">
        <f>D!K67/D!H67</f>
        <v>0</v>
      </c>
      <c r="L67" s="16">
        <f>D!L67/D!H67</f>
        <v>0</v>
      </c>
      <c r="M67" s="16">
        <f>D!M67/D!H67</f>
        <v>0</v>
      </c>
      <c r="N67" s="16">
        <f>D!N67/D!H67</f>
        <v>0</v>
      </c>
      <c r="O67">
        <f>COUNTIFS(V!C:C,A67,V!I:I,"completed")</f>
        <v>0</v>
      </c>
      <c r="P67">
        <f>SUMIFS(V!H:H,V!C:C,D!A67)</f>
        <v>4</v>
      </c>
    </row>
    <row r="68" spans="1:16" x14ac:dyDescent="0.25">
      <c r="A68" t="s">
        <v>110</v>
      </c>
      <c r="B68">
        <f>COUNTIFS(V!C:C,A68,V!I:I,"active")+COUNTIFS(V!C:C,A68,V!I:I,"completed")</f>
        <v>402</v>
      </c>
      <c r="C68" s="16">
        <f>D!C68/D!B68</f>
        <v>1.2437810945273632E-2</v>
      </c>
      <c r="D68" s="16">
        <f>D!D68/D!B68</f>
        <v>0.34079601990049752</v>
      </c>
      <c r="E68" s="16">
        <f>D!E68/D!B68</f>
        <v>0.17661691542288557</v>
      </c>
      <c r="F68" s="16">
        <f>D!F68/D!B68</f>
        <v>7.462686567164179E-3</v>
      </c>
      <c r="G68" s="16">
        <f>D!G68/D!B68</f>
        <v>0.46268656716417911</v>
      </c>
      <c r="H68">
        <f>COUNTIFS(V!C:C,A68,V!A:A,"&lt;16")</f>
        <v>218</v>
      </c>
      <c r="I68" s="16">
        <f>D!I68/D!H68</f>
        <v>0.49537037037037035</v>
      </c>
      <c r="J68" s="16">
        <f>D!J68/D!H68</f>
        <v>0.49074074074074076</v>
      </c>
      <c r="K68" s="16">
        <f>D!K68/D!H68</f>
        <v>0</v>
      </c>
      <c r="L68" s="16">
        <f>D!L68/D!H68</f>
        <v>0</v>
      </c>
      <c r="M68" s="16">
        <f>D!M68/D!H68</f>
        <v>1.3888888888888888E-2</v>
      </c>
      <c r="N68" s="16">
        <f>D!N68/D!H68</f>
        <v>0</v>
      </c>
      <c r="O68">
        <f>COUNTIFS(V!C:C,A68,V!I:I,"completed")</f>
        <v>14</v>
      </c>
      <c r="P68">
        <f>SUMIFS(V!H:H,V!C:C,D!A68)</f>
        <v>663</v>
      </c>
    </row>
    <row r="69" spans="1:16" x14ac:dyDescent="0.25">
      <c r="A69" t="s">
        <v>111</v>
      </c>
      <c r="B69">
        <f>COUNTIFS(V!C:C,A69,V!I:I,"active")+COUNTIFS(V!C:C,A69,V!I:I,"completed")</f>
        <v>16</v>
      </c>
      <c r="C69" s="16">
        <f>D!C69/D!B69</f>
        <v>6.25E-2</v>
      </c>
      <c r="D69" s="16">
        <f>D!D69/D!B69</f>
        <v>0.375</v>
      </c>
      <c r="E69" s="16">
        <f>D!E69/D!B69</f>
        <v>0.125</v>
      </c>
      <c r="F69" s="16">
        <f>D!F69/D!B69</f>
        <v>0</v>
      </c>
      <c r="G69" s="16">
        <f>D!G69/D!B69</f>
        <v>0.4375</v>
      </c>
      <c r="H69">
        <f>COUNTIFS(V!C:C,A69,V!A:A,"&lt;16")</f>
        <v>9</v>
      </c>
      <c r="I69" s="16">
        <f>D!I69/D!H69</f>
        <v>0.77777777777777779</v>
      </c>
      <c r="J69" s="16">
        <f>D!J69/D!H69</f>
        <v>0.22222222222222221</v>
      </c>
      <c r="K69" s="16">
        <f>D!K69/D!H69</f>
        <v>0</v>
      </c>
      <c r="L69" s="16">
        <f>D!L69/D!H69</f>
        <v>0</v>
      </c>
      <c r="M69" s="16">
        <f>D!M69/D!H69</f>
        <v>0</v>
      </c>
      <c r="N69" s="16">
        <f>D!N69/D!H69</f>
        <v>0</v>
      </c>
      <c r="O69">
        <f>COUNTIFS(V!C:C,A69,V!I:I,"completed")</f>
        <v>0</v>
      </c>
      <c r="P69">
        <f>SUMIFS(V!H:H,V!C:C,D!A69)</f>
        <v>20</v>
      </c>
    </row>
    <row r="70" spans="1:16" x14ac:dyDescent="0.25">
      <c r="A70" t="s">
        <v>112</v>
      </c>
      <c r="B70">
        <f>COUNTIFS(V!C:C,A70,V!I:I,"active")+COUNTIFS(V!C:C,A70,V!I:I,"completed")</f>
        <v>32</v>
      </c>
      <c r="C70" s="16">
        <f>D!C70/D!B70</f>
        <v>6.25E-2</v>
      </c>
      <c r="D70" s="16">
        <f>D!D70/D!B70</f>
        <v>0.28125</v>
      </c>
      <c r="E70" s="16">
        <f>D!E70/D!B70</f>
        <v>0.15625</v>
      </c>
      <c r="F70" s="16">
        <f>D!F70/D!B70</f>
        <v>3.125E-2</v>
      </c>
      <c r="G70" s="16">
        <f>D!G70/D!B70</f>
        <v>0.46875</v>
      </c>
      <c r="H70">
        <f>COUNTIFS(V!C:C,A70,V!A:A,"&lt;16")</f>
        <v>18</v>
      </c>
      <c r="I70" s="16">
        <f>D!I70/D!H70</f>
        <v>0.82352941176470584</v>
      </c>
      <c r="J70" s="16">
        <f>D!J70/D!H70</f>
        <v>0.17647058823529413</v>
      </c>
      <c r="K70" s="16">
        <f>D!K70/D!H70</f>
        <v>0</v>
      </c>
      <c r="L70" s="16">
        <f>D!L70/D!H70</f>
        <v>0</v>
      </c>
      <c r="M70" s="16">
        <f>D!M70/D!H70</f>
        <v>0</v>
      </c>
      <c r="N70" s="16">
        <f>D!N70/D!H70</f>
        <v>0</v>
      </c>
      <c r="O70">
        <f>COUNTIFS(V!C:C,A70,V!I:I,"completed")</f>
        <v>0</v>
      </c>
      <c r="P70">
        <f>SUMIFS(V!H:H,V!C:C,D!A70)</f>
        <v>10</v>
      </c>
    </row>
    <row r="71" spans="1:16" x14ac:dyDescent="0.25">
      <c r="A71" t="s">
        <v>113</v>
      </c>
      <c r="B71">
        <f>COUNTIFS(V!C:C,A71,V!I:I,"active")+COUNTIFS(V!C:C,A71,V!I:I,"completed")</f>
        <v>239</v>
      </c>
      <c r="C71" s="16">
        <f>D!C71/D!B71</f>
        <v>3.3472803347280332E-2</v>
      </c>
      <c r="D71" s="16">
        <f>D!D71/D!B71</f>
        <v>0.41422594142259417</v>
      </c>
      <c r="E71" s="16">
        <f>D!E71/D!B71</f>
        <v>0.15062761506276151</v>
      </c>
      <c r="F71" s="16">
        <f>D!F71/D!B71</f>
        <v>1.2552301255230125E-2</v>
      </c>
      <c r="G71" s="16">
        <f>D!G71/D!B71</f>
        <v>0.38912133891213391</v>
      </c>
      <c r="H71">
        <f>COUNTIFS(V!C:C,A71,V!A:A,"&lt;16")</f>
        <v>148</v>
      </c>
      <c r="I71" s="16">
        <f>D!I71/D!H71</f>
        <v>0.5821917808219178</v>
      </c>
      <c r="J71" s="16">
        <f>D!J71/D!H71</f>
        <v>0.4178082191780822</v>
      </c>
      <c r="K71" s="16">
        <f>D!K71/D!H71</f>
        <v>0</v>
      </c>
      <c r="L71" s="16">
        <f>D!L71/D!H71</f>
        <v>0</v>
      </c>
      <c r="M71" s="16">
        <f>D!M71/D!H71</f>
        <v>0</v>
      </c>
      <c r="N71" s="16">
        <f>D!N71/D!H71</f>
        <v>0</v>
      </c>
      <c r="O71">
        <f>COUNTIFS(V!C:C,A71,V!I:I,"completed")</f>
        <v>5</v>
      </c>
      <c r="P71">
        <f>SUMIFS(V!H:H,V!C:C,D!A71)</f>
        <v>240</v>
      </c>
    </row>
    <row r="72" spans="1:16" x14ac:dyDescent="0.25">
      <c r="A72" t="s">
        <v>114</v>
      </c>
      <c r="B72">
        <f>COUNTIFS(V!C:C,A72,V!I:I,"active")+COUNTIFS(V!C:C,A72,V!I:I,"completed")</f>
        <v>39</v>
      </c>
      <c r="C72" s="16">
        <f>D!C72/D!B72</f>
        <v>2.564102564102564E-2</v>
      </c>
      <c r="D72" s="16">
        <f>D!D72/D!B72</f>
        <v>0.15384615384615385</v>
      </c>
      <c r="E72" s="16">
        <f>D!E72/D!B72</f>
        <v>0.25641025641025639</v>
      </c>
      <c r="F72" s="16">
        <f>D!F72/D!B72</f>
        <v>0</v>
      </c>
      <c r="G72" s="16">
        <f>D!G72/D!B72</f>
        <v>0.5641025641025641</v>
      </c>
      <c r="H72">
        <f>COUNTIFS(V!C:C,A72,V!A:A,"&lt;16")</f>
        <v>23</v>
      </c>
      <c r="I72" s="16">
        <f>D!I72/D!H72</f>
        <v>0.58823529411764708</v>
      </c>
      <c r="J72" s="16">
        <f>D!J72/D!H72</f>
        <v>0.41176470588235292</v>
      </c>
      <c r="K72" s="16">
        <f>D!K72/D!H72</f>
        <v>0</v>
      </c>
      <c r="L72" s="16">
        <f>D!L72/D!H72</f>
        <v>0</v>
      </c>
      <c r="M72" s="16">
        <f>D!M72/D!H72</f>
        <v>0</v>
      </c>
      <c r="N72" s="16">
        <f>D!N72/D!H72</f>
        <v>0</v>
      </c>
      <c r="O72">
        <f>COUNTIFS(V!C:C,A72,V!I:I,"completed")</f>
        <v>3</v>
      </c>
      <c r="P72">
        <f>SUMIFS(V!H:H,V!C:C,D!A72)</f>
        <v>88</v>
      </c>
    </row>
    <row r="73" spans="1:16" x14ac:dyDescent="0.25">
      <c r="A73" t="s">
        <v>115</v>
      </c>
      <c r="B73">
        <f>COUNTIFS(V!C:C,A73,V!I:I,"active")+COUNTIFS(V!C:C,A73,V!I:I,"completed")</f>
        <v>37</v>
      </c>
      <c r="C73" s="16">
        <f>D!C73/D!B73</f>
        <v>0</v>
      </c>
      <c r="D73" s="16">
        <f>D!D73/D!B73</f>
        <v>0.3783783783783784</v>
      </c>
      <c r="E73" s="16">
        <f>D!E73/D!B73</f>
        <v>0.13513513513513514</v>
      </c>
      <c r="F73" s="16">
        <f>D!F73/D!B73</f>
        <v>2.7027027027027029E-2</v>
      </c>
      <c r="G73" s="16">
        <f>D!G73/D!B73</f>
        <v>0.45945945945945948</v>
      </c>
      <c r="H73">
        <f>COUNTIFS(V!C:C,A73,V!A:A,"&lt;16")</f>
        <v>20</v>
      </c>
      <c r="I73" s="16">
        <f>D!I73/D!H73</f>
        <v>0.5</v>
      </c>
      <c r="J73" s="16">
        <f>D!J73/D!H73</f>
        <v>0.5</v>
      </c>
      <c r="K73" s="16">
        <f>D!K73/D!H73</f>
        <v>0</v>
      </c>
      <c r="L73" s="16">
        <f>D!L73/D!H73</f>
        <v>0</v>
      </c>
      <c r="M73" s="16">
        <f>D!M73/D!H73</f>
        <v>0</v>
      </c>
      <c r="N73" s="16">
        <f>D!N73/D!H73</f>
        <v>0</v>
      </c>
      <c r="O73">
        <f>COUNTIFS(V!C:C,A73,V!I:I,"completed")</f>
        <v>4</v>
      </c>
      <c r="P73">
        <f>SUMIFS(V!H:H,V!C:C,D!A73)</f>
        <v>78</v>
      </c>
    </row>
    <row r="74" spans="1:16" x14ac:dyDescent="0.25">
      <c r="A74" t="s">
        <v>116</v>
      </c>
      <c r="B74">
        <f>COUNTIFS(V!C:C,A74,V!I:I,"active")+COUNTIFS(V!C:C,A74,V!I:I,"completed")</f>
        <v>6</v>
      </c>
      <c r="C74" s="16">
        <f>D!C74/D!B74</f>
        <v>0</v>
      </c>
      <c r="D74" s="16">
        <f>D!D74/D!B74</f>
        <v>0.33333333333333331</v>
      </c>
      <c r="E74" s="16">
        <f>D!E74/D!B74</f>
        <v>0</v>
      </c>
      <c r="F74" s="16">
        <f>D!F74/D!B74</f>
        <v>0</v>
      </c>
      <c r="G74" s="16">
        <f>D!G74/D!B74</f>
        <v>0.66666666666666663</v>
      </c>
      <c r="H74">
        <f>COUNTIFS(V!C:C,A74,V!A:A,"&lt;16")</f>
        <v>4</v>
      </c>
      <c r="I74" s="16">
        <f>D!I74/D!H74</f>
        <v>0.5</v>
      </c>
      <c r="J74" s="16">
        <f>D!J74/D!H74</f>
        <v>0.5</v>
      </c>
      <c r="K74" s="16">
        <f>D!K74/D!H74</f>
        <v>0</v>
      </c>
      <c r="L74" s="16">
        <f>D!L74/D!H74</f>
        <v>0</v>
      </c>
      <c r="M74" s="16">
        <f>D!M74/D!H74</f>
        <v>0</v>
      </c>
      <c r="N74" s="16">
        <f>D!N74/D!H74</f>
        <v>0</v>
      </c>
      <c r="O74">
        <f>COUNTIFS(V!C:C,A74,V!I:I,"completed")</f>
        <v>0</v>
      </c>
      <c r="P74">
        <f>SUMIFS(V!H:H,V!C:C,D!A74)</f>
        <v>4</v>
      </c>
    </row>
    <row r="75" spans="1:16" x14ac:dyDescent="0.25">
      <c r="A75" t="s">
        <v>117</v>
      </c>
      <c r="B75">
        <f>COUNTIFS(V!C:C,A75,V!I:I,"active")+COUNTIFS(V!C:C,A75,V!I:I,"completed")</f>
        <v>0</v>
      </c>
      <c r="C75" s="16" t="e">
        <f>D!C75/D!B75</f>
        <v>#DIV/0!</v>
      </c>
      <c r="D75" s="16" t="e">
        <f>D!D75/D!B75</f>
        <v>#DIV/0!</v>
      </c>
      <c r="E75" s="16" t="e">
        <f>D!E75/D!B75</f>
        <v>#DIV/0!</v>
      </c>
      <c r="F75" s="16" t="e">
        <f>D!F75/D!B75</f>
        <v>#DIV/0!</v>
      </c>
      <c r="G75" s="16" t="e">
        <f>D!G75/D!B75</f>
        <v>#DIV/0!</v>
      </c>
      <c r="H75">
        <f>COUNTIFS(V!C:C,A75,V!A:A,"&lt;16")</f>
        <v>0</v>
      </c>
      <c r="I75" s="16" t="e">
        <f>D!I75/D!H75</f>
        <v>#DIV/0!</v>
      </c>
      <c r="J75" s="16" t="e">
        <f>D!J75/D!H75</f>
        <v>#DIV/0!</v>
      </c>
      <c r="K75" s="16" t="e">
        <f>D!K75/D!H75</f>
        <v>#DIV/0!</v>
      </c>
      <c r="L75" s="16" t="e">
        <f>D!L75/D!H75</f>
        <v>#DIV/0!</v>
      </c>
      <c r="M75" s="16" t="e">
        <f>D!M75/D!H75</f>
        <v>#DIV/0!</v>
      </c>
      <c r="N75" s="16" t="e">
        <f>D!N75/D!H75</f>
        <v>#DIV/0!</v>
      </c>
      <c r="O75">
        <f>COUNTIFS(V!C:C,A75,V!I:I,"completed")</f>
        <v>0</v>
      </c>
      <c r="P75">
        <f>SUMIFS(V!H:H,V!C:C,D!A75)</f>
        <v>0</v>
      </c>
    </row>
    <row r="76" spans="1:16" x14ac:dyDescent="0.25">
      <c r="A76" t="s">
        <v>118</v>
      </c>
      <c r="B76">
        <f>COUNTIFS(V!C:C,A76,V!I:I,"active")+COUNTIFS(V!C:C,A76,V!I:I,"completed")</f>
        <v>9</v>
      </c>
      <c r="C76" s="16">
        <f>D!C76/D!B76</f>
        <v>0</v>
      </c>
      <c r="D76" s="16">
        <f>D!D76/D!B76</f>
        <v>0.44444444444444442</v>
      </c>
      <c r="E76" s="16">
        <f>D!E76/D!B76</f>
        <v>0.1111111111111111</v>
      </c>
      <c r="F76" s="16">
        <f>D!F76/D!B76</f>
        <v>0</v>
      </c>
      <c r="G76" s="16">
        <f>D!G76/D!B76</f>
        <v>0.44444444444444442</v>
      </c>
      <c r="H76">
        <f>COUNTIFS(V!C:C,A76,V!A:A,"&lt;16")</f>
        <v>5</v>
      </c>
      <c r="I76" s="16">
        <f>D!I76/D!H76</f>
        <v>0.2</v>
      </c>
      <c r="J76" s="16">
        <f>D!J76/D!H76</f>
        <v>0.6</v>
      </c>
      <c r="K76" s="16">
        <f>D!K76/D!H76</f>
        <v>0</v>
      </c>
      <c r="L76" s="16">
        <f>D!L76/D!H76</f>
        <v>0</v>
      </c>
      <c r="M76" s="16">
        <f>D!M76/D!H76</f>
        <v>0.2</v>
      </c>
      <c r="N76" s="16">
        <f>D!N76/D!H76</f>
        <v>0</v>
      </c>
      <c r="O76">
        <f>COUNTIFS(V!C:C,A76,V!I:I,"completed")</f>
        <v>2</v>
      </c>
      <c r="P76">
        <f>SUMIFS(V!H:H,V!C:C,D!A76)</f>
        <v>46</v>
      </c>
    </row>
    <row r="77" spans="1:16" x14ac:dyDescent="0.25">
      <c r="A77" t="s">
        <v>119</v>
      </c>
      <c r="B77">
        <f>COUNTIFS(V!C:C,A77,V!I:I,"active")+COUNTIFS(V!C:C,A77,V!I:I,"completed")</f>
        <v>0</v>
      </c>
      <c r="C77" s="16" t="e">
        <f>D!C77/D!B77</f>
        <v>#DIV/0!</v>
      </c>
      <c r="D77" s="16" t="e">
        <f>D!D77/D!B77</f>
        <v>#DIV/0!</v>
      </c>
      <c r="E77" s="16" t="e">
        <f>D!E77/D!B77</f>
        <v>#DIV/0!</v>
      </c>
      <c r="F77" s="16" t="e">
        <f>D!F77/D!B77</f>
        <v>#DIV/0!</v>
      </c>
      <c r="G77" s="16" t="e">
        <f>D!G77/D!B77</f>
        <v>#DIV/0!</v>
      </c>
      <c r="H77">
        <f>COUNTIFS(V!C:C,A77,V!A:A,"&lt;16")</f>
        <v>0</v>
      </c>
      <c r="I77" s="16" t="e">
        <f>D!I77/D!H77</f>
        <v>#DIV/0!</v>
      </c>
      <c r="J77" s="16" t="e">
        <f>D!J77/D!H77</f>
        <v>#DIV/0!</v>
      </c>
      <c r="K77" s="16" t="e">
        <f>D!K77/D!H77</f>
        <v>#DIV/0!</v>
      </c>
      <c r="L77" s="16" t="e">
        <f>D!L77/D!H77</f>
        <v>#DIV/0!</v>
      </c>
      <c r="M77" s="16" t="e">
        <f>D!M77/D!H77</f>
        <v>#DIV/0!</v>
      </c>
      <c r="N77" s="16" t="e">
        <f>D!N77/D!H77</f>
        <v>#DIV/0!</v>
      </c>
      <c r="O77">
        <f>COUNTIFS(V!C:C,A77,V!I:I,"completed")</f>
        <v>0</v>
      </c>
      <c r="P77">
        <f>SUMIFS(V!H:H,V!C:C,D!A77)</f>
        <v>0</v>
      </c>
    </row>
    <row r="78" spans="1:16" x14ac:dyDescent="0.25">
      <c r="A78" t="s">
        <v>120</v>
      </c>
      <c r="B78">
        <f>COUNTIFS(V!C:C,A78,V!I:I,"active")+COUNTIFS(V!C:C,A78,V!I:I,"completed")</f>
        <v>8</v>
      </c>
      <c r="C78" s="16">
        <f>D!C78/D!B78</f>
        <v>0</v>
      </c>
      <c r="D78" s="16">
        <f>D!D78/D!B78</f>
        <v>0</v>
      </c>
      <c r="E78" s="16">
        <f>D!E78/D!B78</f>
        <v>0.625</v>
      </c>
      <c r="F78" s="16">
        <f>D!F78/D!B78</f>
        <v>0.125</v>
      </c>
      <c r="G78" s="16">
        <f>D!G78/D!B78</f>
        <v>0.25</v>
      </c>
      <c r="H78">
        <f>COUNTIFS(V!C:C,A78,V!A:A,"&lt;16")</f>
        <v>6</v>
      </c>
      <c r="I78" s="16">
        <f>D!I78/D!H78</f>
        <v>0.66666666666666663</v>
      </c>
      <c r="J78" s="16">
        <f>D!J78/D!H78</f>
        <v>0.33333333333333331</v>
      </c>
      <c r="K78" s="16">
        <f>D!K78/D!H78</f>
        <v>0</v>
      </c>
      <c r="L78" s="16">
        <f>D!L78/D!H78</f>
        <v>0</v>
      </c>
      <c r="M78" s="16">
        <f>D!M78/D!H78</f>
        <v>0</v>
      </c>
      <c r="N78" s="16">
        <f>D!N78/D!H78</f>
        <v>0</v>
      </c>
      <c r="O78">
        <f>COUNTIFS(V!C:C,A78,V!I:I,"completed")</f>
        <v>0</v>
      </c>
      <c r="P78">
        <f>SUMIFS(V!H:H,V!C:C,D!A78)</f>
        <v>0</v>
      </c>
    </row>
    <row r="79" spans="1:16" x14ac:dyDescent="0.25">
      <c r="A79" t="s">
        <v>121</v>
      </c>
      <c r="B79">
        <f>COUNTIFS(V!C:C,A79,V!I:I,"active")+COUNTIFS(V!C:C,A79,V!I:I,"completed")</f>
        <v>515</v>
      </c>
      <c r="C79" s="16">
        <f>D!C79/D!B79</f>
        <v>1.3592233009708738E-2</v>
      </c>
      <c r="D79" s="16">
        <f>D!D79/D!B79</f>
        <v>0.35145631067961164</v>
      </c>
      <c r="E79" s="16">
        <f>D!E79/D!B79</f>
        <v>0.21165048543689322</v>
      </c>
      <c r="F79" s="16">
        <f>D!F79/D!B79</f>
        <v>3.8834951456310678E-3</v>
      </c>
      <c r="G79" s="16">
        <f>D!G79/D!B79</f>
        <v>0.41941747572815535</v>
      </c>
      <c r="H79">
        <f>COUNTIFS(V!C:C,A79,V!A:A,"&lt;16")</f>
        <v>307</v>
      </c>
      <c r="I79" s="16">
        <f>D!I79/D!H79</f>
        <v>0.51170568561872909</v>
      </c>
      <c r="J79" s="16">
        <f>D!J79/D!H79</f>
        <v>0.48160535117056857</v>
      </c>
      <c r="K79" s="16">
        <f>D!K79/D!H79</f>
        <v>0</v>
      </c>
      <c r="L79" s="16">
        <f>D!L79/D!H79</f>
        <v>0</v>
      </c>
      <c r="M79" s="16">
        <f>D!M79/D!H79</f>
        <v>6.688963210702341E-3</v>
      </c>
      <c r="N79" s="16">
        <f>D!N79/D!H79</f>
        <v>0</v>
      </c>
      <c r="O79">
        <f>COUNTIFS(V!C:C,A79,V!I:I,"completed")</f>
        <v>26</v>
      </c>
      <c r="P79">
        <f>SUMIFS(V!H:H,V!C:C,D!A79)</f>
        <v>660</v>
      </c>
    </row>
    <row r="80" spans="1:16" x14ac:dyDescent="0.25">
      <c r="A80" t="s">
        <v>122</v>
      </c>
      <c r="B80">
        <f>COUNTIFS(V!C:C,A80,V!I:I,"active")+COUNTIFS(V!C:C,A80,V!I:I,"completed")</f>
        <v>8</v>
      </c>
      <c r="C80" s="16">
        <f>D!C80/D!B80</f>
        <v>0</v>
      </c>
      <c r="D80" s="16">
        <f>D!D80/D!B80</f>
        <v>0.25</v>
      </c>
      <c r="E80" s="16">
        <f>D!E80/D!B80</f>
        <v>0.25</v>
      </c>
      <c r="F80" s="16">
        <f>D!F80/D!B80</f>
        <v>0</v>
      </c>
      <c r="G80" s="16">
        <f>D!G80/D!B80</f>
        <v>0.5</v>
      </c>
      <c r="H80">
        <f>COUNTIFS(V!C:C,A80,V!A:A,"&lt;16")</f>
        <v>4</v>
      </c>
      <c r="I80" s="16">
        <f>D!I80/D!H80</f>
        <v>0.75</v>
      </c>
      <c r="J80" s="16">
        <f>D!J80/D!H80</f>
        <v>0.25</v>
      </c>
      <c r="K80" s="16">
        <f>D!K80/D!H80</f>
        <v>0</v>
      </c>
      <c r="L80" s="16">
        <f>D!L80/D!H80</f>
        <v>0</v>
      </c>
      <c r="M80" s="16">
        <f>D!M80/D!H80</f>
        <v>0</v>
      </c>
      <c r="N80" s="16">
        <f>D!N80/D!H80</f>
        <v>0</v>
      </c>
      <c r="O80">
        <f>COUNTIFS(V!C:C,A80,V!I:I,"completed")</f>
        <v>0</v>
      </c>
      <c r="P80">
        <f>SUMIFS(V!H:H,V!C:C,D!A80)</f>
        <v>3</v>
      </c>
    </row>
    <row r="81" spans="1:16" x14ac:dyDescent="0.25">
      <c r="A81" t="s">
        <v>123</v>
      </c>
      <c r="B81">
        <f>COUNTIFS(V!C:C,A81,V!I:I,"active")+COUNTIFS(V!C:C,A81,V!I:I,"completed")</f>
        <v>20</v>
      </c>
      <c r="C81" s="16">
        <f>D!C81/D!B81</f>
        <v>0</v>
      </c>
      <c r="D81" s="16">
        <f>D!D81/D!B81</f>
        <v>0.3</v>
      </c>
      <c r="E81" s="16">
        <f>D!E81/D!B81</f>
        <v>0.2</v>
      </c>
      <c r="F81" s="16">
        <f>D!F81/D!B81</f>
        <v>0</v>
      </c>
      <c r="G81" s="16">
        <f>D!G81/D!B81</f>
        <v>0.5</v>
      </c>
      <c r="H81">
        <f>COUNTIFS(V!C:C,A81,V!A:A,"&lt;16")</f>
        <v>10</v>
      </c>
      <c r="I81" s="16">
        <f>D!I81/D!H81</f>
        <v>0.7</v>
      </c>
      <c r="J81" s="16">
        <f>D!J81/D!H81</f>
        <v>0.3</v>
      </c>
      <c r="K81" s="16">
        <f>D!K81/D!H81</f>
        <v>0</v>
      </c>
      <c r="L81" s="16">
        <f>D!L81/D!H81</f>
        <v>0</v>
      </c>
      <c r="M81" s="16">
        <f>D!M81/D!H81</f>
        <v>0</v>
      </c>
      <c r="N81" s="16">
        <f>D!N81/D!H81</f>
        <v>0</v>
      </c>
      <c r="O81">
        <f>COUNTIFS(V!C:C,A81,V!I:I,"completed")</f>
        <v>0</v>
      </c>
      <c r="P81">
        <f>SUMIFS(V!H:H,V!C:C,D!A81)</f>
        <v>7</v>
      </c>
    </row>
    <row r="82" spans="1:16" x14ac:dyDescent="0.25">
      <c r="A82" t="s">
        <v>124</v>
      </c>
      <c r="B82">
        <f>COUNTIFS(V!C:C,A82,V!I:I,"active")+COUNTIFS(V!C:C,A82,V!I:I,"completed")</f>
        <v>10</v>
      </c>
      <c r="C82" s="16">
        <f>D!C82/D!B82</f>
        <v>0</v>
      </c>
      <c r="D82" s="16">
        <f>D!D82/D!B82</f>
        <v>0.3</v>
      </c>
      <c r="E82" s="16">
        <f>D!E82/D!B82</f>
        <v>0.1</v>
      </c>
      <c r="F82" s="16">
        <f>D!F82/D!B82</f>
        <v>0</v>
      </c>
      <c r="G82" s="16">
        <f>D!G82/D!B82</f>
        <v>0.6</v>
      </c>
      <c r="H82">
        <f>COUNTIFS(V!C:C,A82,V!A:A,"&lt;16")</f>
        <v>4</v>
      </c>
      <c r="I82" s="16">
        <f>D!I82/D!H82</f>
        <v>0</v>
      </c>
      <c r="J82" s="16">
        <f>D!J82/D!H82</f>
        <v>1</v>
      </c>
      <c r="K82" s="16">
        <f>D!K82/D!H82</f>
        <v>0</v>
      </c>
      <c r="L82" s="16">
        <f>D!L82/D!H82</f>
        <v>0</v>
      </c>
      <c r="M82" s="16">
        <f>D!M82/D!H82</f>
        <v>0</v>
      </c>
      <c r="N82" s="16">
        <f>D!N82/D!H82</f>
        <v>0</v>
      </c>
      <c r="O82">
        <f>COUNTIFS(V!C:C,A82,V!I:I,"completed")</f>
        <v>1</v>
      </c>
      <c r="P82">
        <f>SUMIFS(V!H:H,V!C:C,D!A82)</f>
        <v>23</v>
      </c>
    </row>
    <row r="83" spans="1:16" x14ac:dyDescent="0.25">
      <c r="A83" t="s">
        <v>125</v>
      </c>
      <c r="B83">
        <f>COUNTIFS(V!C:C,A83,V!I:I,"active")+COUNTIFS(V!C:C,A83,V!I:I,"completed")</f>
        <v>13</v>
      </c>
      <c r="C83" s="16">
        <f>D!C83/D!B83</f>
        <v>0</v>
      </c>
      <c r="D83" s="16">
        <f>D!D83/D!B83</f>
        <v>0.15384615384615385</v>
      </c>
      <c r="E83" s="16">
        <f>D!E83/D!B83</f>
        <v>0.15384615384615385</v>
      </c>
      <c r="F83" s="16">
        <f>D!F83/D!B83</f>
        <v>0</v>
      </c>
      <c r="G83" s="16">
        <f>D!G83/D!B83</f>
        <v>0.69230769230769229</v>
      </c>
      <c r="H83">
        <f>COUNTIFS(V!C:C,A83,V!A:A,"&lt;16")</f>
        <v>5</v>
      </c>
      <c r="I83" s="16">
        <f>D!I83/D!H83</f>
        <v>0.5</v>
      </c>
      <c r="J83" s="16">
        <f>D!J83/D!H83</f>
        <v>0.5</v>
      </c>
      <c r="K83" s="16">
        <f>D!K83/D!H83</f>
        <v>0</v>
      </c>
      <c r="L83" s="16">
        <f>D!L83/D!H83</f>
        <v>0</v>
      </c>
      <c r="M83" s="16">
        <f>D!M83/D!H83</f>
        <v>0</v>
      </c>
      <c r="N83" s="16">
        <f>D!N83/D!H83</f>
        <v>0</v>
      </c>
      <c r="O83">
        <f>COUNTIFS(V!C:C,A83,V!I:I,"completed")</f>
        <v>0</v>
      </c>
      <c r="P83">
        <f>SUMIFS(V!H:H,V!C:C,D!A83)</f>
        <v>1</v>
      </c>
    </row>
    <row r="84" spans="1:16" x14ac:dyDescent="0.25">
      <c r="A84" t="s">
        <v>126</v>
      </c>
      <c r="B84">
        <f>COUNTIFS(V!C:C,A84,V!I:I,"active")+COUNTIFS(V!C:C,A84,V!I:I,"completed")</f>
        <v>191</v>
      </c>
      <c r="C84" s="16">
        <f>D!C84/D!B84</f>
        <v>3.1413612565445025E-2</v>
      </c>
      <c r="D84" s="16">
        <f>D!D84/D!B84</f>
        <v>0.32460732984293195</v>
      </c>
      <c r="E84" s="16">
        <f>D!E84/D!B84</f>
        <v>0.21989528795811519</v>
      </c>
      <c r="F84" s="16">
        <f>D!F84/D!B84</f>
        <v>5.235602094240838E-3</v>
      </c>
      <c r="G84" s="16">
        <f>D!G84/D!B84</f>
        <v>0.41884816753926701</v>
      </c>
      <c r="H84">
        <f>COUNTIFS(V!C:C,A84,V!A:A,"&lt;16")</f>
        <v>112</v>
      </c>
      <c r="I84" s="16">
        <f>D!I84/D!H84</f>
        <v>0.49549549549549549</v>
      </c>
      <c r="J84" s="16">
        <f>D!J84/D!H84</f>
        <v>0.49549549549549549</v>
      </c>
      <c r="K84" s="16">
        <f>D!K84/D!H84</f>
        <v>0</v>
      </c>
      <c r="L84" s="16">
        <f>D!L84/D!H84</f>
        <v>0</v>
      </c>
      <c r="M84" s="16">
        <f>D!M84/D!H84</f>
        <v>9.0090090090090089E-3</v>
      </c>
      <c r="N84" s="16">
        <f>D!N84/D!H84</f>
        <v>0</v>
      </c>
      <c r="O84">
        <f>COUNTIFS(V!C:C,A84,V!I:I,"completed")</f>
        <v>8</v>
      </c>
      <c r="P84">
        <f>SUMIFS(V!H:H,V!C:C,D!A84)</f>
        <v>261</v>
      </c>
    </row>
    <row r="85" spans="1:16" x14ac:dyDescent="0.25">
      <c r="A85" t="s">
        <v>127</v>
      </c>
      <c r="B85">
        <f>COUNTIFS(V!C:C,A85,V!I:I,"active")+COUNTIFS(V!C:C,A85,V!I:I,"completed")</f>
        <v>81</v>
      </c>
      <c r="C85" s="16">
        <f>D!C85/D!B85</f>
        <v>3.7037037037037035E-2</v>
      </c>
      <c r="D85" s="16">
        <f>D!D85/D!B85</f>
        <v>0.19753086419753085</v>
      </c>
      <c r="E85" s="16">
        <f>D!E85/D!B85</f>
        <v>0.1728395061728395</v>
      </c>
      <c r="F85" s="16">
        <f>D!F85/D!B85</f>
        <v>1.2345679012345678E-2</v>
      </c>
      <c r="G85" s="16">
        <f>D!G85/D!B85</f>
        <v>0.58024691358024694</v>
      </c>
      <c r="H85">
        <f>COUNTIFS(V!C:C,A85,V!A:A,"&lt;16")</f>
        <v>39</v>
      </c>
      <c r="I85" s="16">
        <f>D!I85/D!H85</f>
        <v>0.52941176470588236</v>
      </c>
      <c r="J85" s="16">
        <f>D!J85/D!H85</f>
        <v>0.47058823529411764</v>
      </c>
      <c r="K85" s="16">
        <f>D!K85/D!H85</f>
        <v>0</v>
      </c>
      <c r="L85" s="16">
        <f>D!L85/D!H85</f>
        <v>0</v>
      </c>
      <c r="M85" s="16">
        <f>D!M85/D!H85</f>
        <v>0</v>
      </c>
      <c r="N85" s="16">
        <f>D!N85/D!H85</f>
        <v>0</v>
      </c>
      <c r="O85">
        <f>COUNTIFS(V!C:C,A85,V!I:I,"completed")</f>
        <v>3</v>
      </c>
      <c r="P85">
        <f>SUMIFS(V!H:H,V!C:C,D!A85)</f>
        <v>124</v>
      </c>
    </row>
    <row r="86" spans="1:16" x14ac:dyDescent="0.25">
      <c r="A86" t="s">
        <v>128</v>
      </c>
      <c r="B86">
        <f>COUNTIFS(V!C:C,A86,V!I:I,"active")+COUNTIFS(V!C:C,A86,V!I:I,"completed")</f>
        <v>139</v>
      </c>
      <c r="C86" s="16">
        <f>D!C86/D!B86</f>
        <v>2.8776978417266189E-2</v>
      </c>
      <c r="D86" s="16">
        <f>D!D86/D!B86</f>
        <v>0.32374100719424459</v>
      </c>
      <c r="E86" s="16">
        <f>D!E86/D!B86</f>
        <v>0.23021582733812951</v>
      </c>
      <c r="F86" s="16">
        <f>D!F86/D!B86</f>
        <v>7.1942446043165471E-3</v>
      </c>
      <c r="G86" s="16">
        <f>D!G86/D!B86</f>
        <v>0.41007194244604317</v>
      </c>
      <c r="H86">
        <f>COUNTIFS(V!C:C,A86,V!A:A,"&lt;16")</f>
        <v>83</v>
      </c>
      <c r="I86" s="16">
        <f>D!I86/D!H86</f>
        <v>0.59756097560975607</v>
      </c>
      <c r="J86" s="16">
        <f>D!J86/D!H86</f>
        <v>0.40243902439024393</v>
      </c>
      <c r="K86" s="16">
        <f>D!K86/D!H86</f>
        <v>0</v>
      </c>
      <c r="L86" s="16">
        <f>D!L86/D!H86</f>
        <v>0</v>
      </c>
      <c r="M86" s="16">
        <f>D!M86/D!H86</f>
        <v>0</v>
      </c>
      <c r="N86" s="16">
        <f>D!N86/D!H86</f>
        <v>0</v>
      </c>
      <c r="O86">
        <f>COUNTIFS(V!C:C,A86,V!I:I,"completed")</f>
        <v>5</v>
      </c>
      <c r="P86">
        <f>SUMIFS(V!H:H,V!C:C,D!A86)</f>
        <v>191</v>
      </c>
    </row>
    <row r="87" spans="1:16" x14ac:dyDescent="0.25">
      <c r="A87" t="s">
        <v>129</v>
      </c>
      <c r="B87">
        <f>COUNTIFS(V!C:C,A87,V!I:I,"active")+COUNTIFS(V!C:C,A87,V!I:I,"completed")</f>
        <v>11</v>
      </c>
      <c r="C87" s="16">
        <f>D!C87/D!B87</f>
        <v>0</v>
      </c>
      <c r="D87" s="16">
        <f>D!D87/D!B87</f>
        <v>0.18181818181818182</v>
      </c>
      <c r="E87" s="16">
        <f>D!E87/D!B87</f>
        <v>9.0909090909090912E-2</v>
      </c>
      <c r="F87" s="16">
        <f>D!F87/D!B87</f>
        <v>0</v>
      </c>
      <c r="G87" s="16">
        <f>D!G87/D!B87</f>
        <v>0.72727272727272729</v>
      </c>
      <c r="H87">
        <f>COUNTIFS(V!C:C,A87,V!A:A,"&lt;16")</f>
        <v>3</v>
      </c>
      <c r="I87" s="16">
        <f>D!I87/D!H87</f>
        <v>0</v>
      </c>
      <c r="J87" s="16">
        <f>D!J87/D!H87</f>
        <v>1</v>
      </c>
      <c r="K87" s="16">
        <f>D!K87/D!H87</f>
        <v>0</v>
      </c>
      <c r="L87" s="16">
        <f>D!L87/D!H87</f>
        <v>0</v>
      </c>
      <c r="M87" s="16">
        <f>D!M87/D!H87</f>
        <v>0</v>
      </c>
      <c r="N87" s="16">
        <f>D!N87/D!H87</f>
        <v>0</v>
      </c>
      <c r="O87">
        <f>COUNTIFS(V!C:C,A87,V!I:I,"completed")</f>
        <v>0</v>
      </c>
      <c r="P87">
        <f>SUMIFS(V!H:H,V!C:C,D!A87)</f>
        <v>32</v>
      </c>
    </row>
    <row r="88" spans="1:16" x14ac:dyDescent="0.25">
      <c r="A88" t="s">
        <v>130</v>
      </c>
      <c r="B88">
        <f>COUNTIFS(V!C:C,A88,V!I:I,"active")+COUNTIFS(V!C:C,A88,V!I:I,"completed")</f>
        <v>96</v>
      </c>
      <c r="C88" s="16">
        <f>D!C88/D!B88</f>
        <v>0</v>
      </c>
      <c r="D88" s="16">
        <f>D!D88/D!B88</f>
        <v>0.33333333333333331</v>
      </c>
      <c r="E88" s="16">
        <f>D!E88/D!B88</f>
        <v>0.17708333333333334</v>
      </c>
      <c r="F88" s="16">
        <f>D!F88/D!B88</f>
        <v>2.0833333333333332E-2</v>
      </c>
      <c r="G88" s="16">
        <f>D!G88/D!B88</f>
        <v>0.46875</v>
      </c>
      <c r="H88">
        <f>COUNTIFS(V!C:C,A88,V!A:A,"&lt;16")</f>
        <v>52</v>
      </c>
      <c r="I88" s="16">
        <f>D!I88/D!H88</f>
        <v>0.5490196078431373</v>
      </c>
      <c r="J88" s="16">
        <f>D!J88/D!H88</f>
        <v>0.43137254901960786</v>
      </c>
      <c r="K88" s="16">
        <f>D!K88/D!H88</f>
        <v>0</v>
      </c>
      <c r="L88" s="16">
        <f>D!L88/D!H88</f>
        <v>0</v>
      </c>
      <c r="M88" s="16">
        <f>D!M88/D!H88</f>
        <v>1.9607843137254902E-2</v>
      </c>
      <c r="N88" s="16">
        <f>D!N88/D!H88</f>
        <v>0</v>
      </c>
      <c r="O88">
        <f>COUNTIFS(V!C:C,A88,V!I:I,"completed")</f>
        <v>8</v>
      </c>
      <c r="P88">
        <f>SUMIFS(V!H:H,V!C:C,D!A88)</f>
        <v>154</v>
      </c>
    </row>
    <row r="89" spans="1:16" x14ac:dyDescent="0.25">
      <c r="A89" t="s">
        <v>131</v>
      </c>
      <c r="B89">
        <f>COUNTIFS(V!C:C,A89,V!I:I,"active")+COUNTIFS(V!C:C,A89,V!I:I,"completed")</f>
        <v>0</v>
      </c>
      <c r="C89" s="16" t="e">
        <f>D!C89/D!B89</f>
        <v>#DIV/0!</v>
      </c>
      <c r="D89" s="16" t="e">
        <f>D!D89/D!B89</f>
        <v>#DIV/0!</v>
      </c>
      <c r="E89" s="16" t="e">
        <f>D!E89/D!B89</f>
        <v>#DIV/0!</v>
      </c>
      <c r="F89" s="16" t="e">
        <f>D!F89/D!B89</f>
        <v>#DIV/0!</v>
      </c>
      <c r="G89" s="16" t="e">
        <f>D!G89/D!B89</f>
        <v>#DIV/0!</v>
      </c>
      <c r="H89">
        <f>COUNTIFS(V!C:C,A89,V!A:A,"&lt;16")</f>
        <v>0</v>
      </c>
      <c r="I89" s="16" t="e">
        <f>D!I89/D!H89</f>
        <v>#DIV/0!</v>
      </c>
      <c r="J89" s="16" t="e">
        <f>D!J89/D!H89</f>
        <v>#DIV/0!</v>
      </c>
      <c r="K89" s="16" t="e">
        <f>D!K89/D!H89</f>
        <v>#DIV/0!</v>
      </c>
      <c r="L89" s="16" t="e">
        <f>D!L89/D!H89</f>
        <v>#DIV/0!</v>
      </c>
      <c r="M89" s="16" t="e">
        <f>D!M89/D!H89</f>
        <v>#DIV/0!</v>
      </c>
      <c r="N89" s="16" t="e">
        <f>D!N89/D!H89</f>
        <v>#DIV/0!</v>
      </c>
      <c r="O89">
        <f>COUNTIFS(V!C:C,A89,V!I:I,"completed")</f>
        <v>0</v>
      </c>
      <c r="P89">
        <f>SUMIFS(V!H:H,V!C:C,D!A89)</f>
        <v>0</v>
      </c>
    </row>
    <row r="90" spans="1:16" x14ac:dyDescent="0.25">
      <c r="A90" t="s">
        <v>132</v>
      </c>
      <c r="B90">
        <f>COUNTIFS(V!C:C,A90,V!I:I,"active")+COUNTIFS(V!C:C,A90,V!I:I,"completed")</f>
        <v>29</v>
      </c>
      <c r="C90" s="16">
        <f>D!C90/D!B90</f>
        <v>0</v>
      </c>
      <c r="D90" s="16">
        <f>D!D90/D!B90</f>
        <v>0.20689655172413793</v>
      </c>
      <c r="E90" s="16">
        <f>D!E90/D!B90</f>
        <v>0.2413793103448276</v>
      </c>
      <c r="F90" s="16">
        <f>D!F90/D!B90</f>
        <v>0</v>
      </c>
      <c r="G90" s="16">
        <f>D!G90/D!B90</f>
        <v>0.55172413793103448</v>
      </c>
      <c r="H90">
        <f>COUNTIFS(V!C:C,A90,V!A:A,"&lt;16")</f>
        <v>13</v>
      </c>
      <c r="I90" s="16">
        <f>D!I90/D!H90</f>
        <v>0.69230769230769229</v>
      </c>
      <c r="J90" s="16">
        <f>D!J90/D!H90</f>
        <v>0.30769230769230771</v>
      </c>
      <c r="K90" s="16">
        <f>D!K90/D!H90</f>
        <v>0</v>
      </c>
      <c r="L90" s="16">
        <f>D!L90/D!H90</f>
        <v>0</v>
      </c>
      <c r="M90" s="16">
        <f>D!M90/D!H90</f>
        <v>0</v>
      </c>
      <c r="N90" s="16">
        <f>D!N90/D!H90</f>
        <v>0</v>
      </c>
      <c r="O90">
        <f>COUNTIFS(V!C:C,A90,V!I:I,"completed")</f>
        <v>1</v>
      </c>
      <c r="P90">
        <f>SUMIFS(V!H:H,V!C:C,D!A90)</f>
        <v>25</v>
      </c>
    </row>
    <row r="91" spans="1:16" x14ac:dyDescent="0.25">
      <c r="A91" t="s">
        <v>133</v>
      </c>
      <c r="B91">
        <f>COUNTIFS(V!C:C,A91,V!I:I,"active")+COUNTIFS(V!C:C,A91,V!I:I,"completed")</f>
        <v>52</v>
      </c>
      <c r="C91" s="16">
        <f>D!C91/D!B91</f>
        <v>1.9230769230769232E-2</v>
      </c>
      <c r="D91" s="16">
        <f>D!D91/D!B91</f>
        <v>0.23076923076923078</v>
      </c>
      <c r="E91" s="16">
        <f>D!E91/D!B91</f>
        <v>0.17307692307692307</v>
      </c>
      <c r="F91" s="16">
        <f>D!F91/D!B91</f>
        <v>0</v>
      </c>
      <c r="G91" s="16">
        <f>D!G91/D!B91</f>
        <v>0.57692307692307687</v>
      </c>
      <c r="H91">
        <f>COUNTIFS(V!C:C,A91,V!A:A,"&lt;16")</f>
        <v>22</v>
      </c>
      <c r="I91" s="16">
        <f>D!I91/D!H91</f>
        <v>0.54545454545454541</v>
      </c>
      <c r="J91" s="16">
        <f>D!J91/D!H91</f>
        <v>0.45454545454545453</v>
      </c>
      <c r="K91" s="16">
        <f>D!K91/D!H91</f>
        <v>0</v>
      </c>
      <c r="L91" s="16">
        <f>D!L91/D!H91</f>
        <v>0</v>
      </c>
      <c r="M91" s="16">
        <f>D!M91/D!H91</f>
        <v>0</v>
      </c>
      <c r="N91" s="16">
        <f>D!N91/D!H91</f>
        <v>0</v>
      </c>
      <c r="O91">
        <f>COUNTIFS(V!C:C,A91,V!I:I,"completed")</f>
        <v>3</v>
      </c>
      <c r="P91">
        <f>SUMIFS(V!H:H,V!C:C,D!A91)</f>
        <v>92</v>
      </c>
    </row>
    <row r="92" spans="1:16" x14ac:dyDescent="0.25">
      <c r="A92" t="s">
        <v>134</v>
      </c>
      <c r="B92">
        <f>COUNTIFS(V!C:C,A92,V!I:I,"active")+COUNTIFS(V!C:C,A92,V!I:I,"completed")</f>
        <v>33</v>
      </c>
      <c r="C92" s="16">
        <f>D!C92/D!B92</f>
        <v>3.0303030303030304E-2</v>
      </c>
      <c r="D92" s="16">
        <f>D!D92/D!B92</f>
        <v>0.18181818181818182</v>
      </c>
      <c r="E92" s="16">
        <f>D!E92/D!B92</f>
        <v>0.18181818181818182</v>
      </c>
      <c r="F92" s="16">
        <f>D!F92/D!B92</f>
        <v>3.0303030303030304E-2</v>
      </c>
      <c r="G92" s="16">
        <f>D!G92/D!B92</f>
        <v>0.5757575757575758</v>
      </c>
      <c r="H92">
        <f>COUNTIFS(V!C:C,A92,V!A:A,"&lt;16")</f>
        <v>14</v>
      </c>
      <c r="I92" s="16">
        <f>D!I92/D!H92</f>
        <v>0.42857142857142855</v>
      </c>
      <c r="J92" s="16">
        <f>D!J92/D!H92</f>
        <v>0.5</v>
      </c>
      <c r="K92" s="16">
        <f>D!K92/D!H92</f>
        <v>0</v>
      </c>
      <c r="L92" s="16">
        <f>D!L92/D!H92</f>
        <v>0</v>
      </c>
      <c r="M92" s="16">
        <f>D!M92/D!H92</f>
        <v>7.1428571428571425E-2</v>
      </c>
      <c r="N92" s="16">
        <f>D!N92/D!H92</f>
        <v>0</v>
      </c>
      <c r="O92">
        <f>COUNTIFS(V!C:C,A92,V!I:I,"completed")</f>
        <v>2</v>
      </c>
      <c r="P92">
        <f>SUMIFS(V!H:H,V!C:C,D!A92)</f>
        <v>31</v>
      </c>
    </row>
    <row r="93" spans="1:16" x14ac:dyDescent="0.25">
      <c r="A93" t="s">
        <v>135</v>
      </c>
      <c r="B93">
        <f>COUNTIFS(V!C:C,A93,V!I:I,"active")+COUNTIFS(V!C:C,A93,V!I:I,"completed")</f>
        <v>104</v>
      </c>
      <c r="C93" s="16">
        <f>D!C93/D!B93</f>
        <v>5.7692307692307696E-2</v>
      </c>
      <c r="D93" s="16">
        <f>D!D93/D!B93</f>
        <v>0.35576923076923078</v>
      </c>
      <c r="E93" s="16">
        <f>D!E93/D!B93</f>
        <v>0.19230769230769232</v>
      </c>
      <c r="F93" s="16">
        <f>D!F93/D!B93</f>
        <v>0</v>
      </c>
      <c r="G93" s="16">
        <f>D!G93/D!B93</f>
        <v>0.39423076923076922</v>
      </c>
      <c r="H93">
        <f>COUNTIFS(V!C:C,A93,V!A:A,"&lt;16")</f>
        <v>65</v>
      </c>
      <c r="I93" s="16">
        <f>D!I93/D!H93</f>
        <v>0.47619047619047616</v>
      </c>
      <c r="J93" s="16">
        <f>D!J93/D!H93</f>
        <v>0.49206349206349204</v>
      </c>
      <c r="K93" s="16">
        <f>D!K93/D!H93</f>
        <v>1.5873015873015872E-2</v>
      </c>
      <c r="L93" s="16">
        <f>D!L93/D!H93</f>
        <v>0</v>
      </c>
      <c r="M93" s="16">
        <f>D!M93/D!H93</f>
        <v>1.5873015873015872E-2</v>
      </c>
      <c r="N93" s="16">
        <f>D!N93/D!H93</f>
        <v>0</v>
      </c>
      <c r="O93">
        <f>COUNTIFS(V!C:C,A93,V!I:I,"completed")</f>
        <v>5</v>
      </c>
      <c r="P93">
        <f>SUMIFS(V!H:H,V!C:C,D!A93)</f>
        <v>118</v>
      </c>
    </row>
    <row r="94" spans="1:16" x14ac:dyDescent="0.25">
      <c r="A94" t="s">
        <v>136</v>
      </c>
      <c r="B94">
        <f>COUNTIFS(V!C:C,A94,V!I:I,"active")+COUNTIFS(V!C:C,A94,V!I:I,"completed")</f>
        <v>12</v>
      </c>
      <c r="C94" s="16">
        <f>D!C94/D!B94</f>
        <v>0</v>
      </c>
      <c r="D94" s="16">
        <f>D!D94/D!B94</f>
        <v>0.25</v>
      </c>
      <c r="E94" s="16">
        <f>D!E94/D!B94</f>
        <v>8.3333333333333329E-2</v>
      </c>
      <c r="F94" s="16">
        <f>D!F94/D!B94</f>
        <v>0</v>
      </c>
      <c r="G94" s="16">
        <f>D!G94/D!B94</f>
        <v>0.66666666666666663</v>
      </c>
      <c r="H94">
        <f>COUNTIFS(V!C:C,A94,V!A:A,"&lt;16")</f>
        <v>4</v>
      </c>
      <c r="I94" s="16">
        <f>D!I94/D!H94</f>
        <v>1</v>
      </c>
      <c r="J94" s="16">
        <f>D!J94/D!H94</f>
        <v>0</v>
      </c>
      <c r="K94" s="16">
        <f>D!K94/D!H94</f>
        <v>0</v>
      </c>
      <c r="L94" s="16">
        <f>D!L94/D!H94</f>
        <v>0</v>
      </c>
      <c r="M94" s="16">
        <f>D!M94/D!H94</f>
        <v>0</v>
      </c>
      <c r="N94" s="16">
        <f>D!N94/D!H94</f>
        <v>0</v>
      </c>
      <c r="O94">
        <f>COUNTIFS(V!C:C,A94,V!I:I,"completed")</f>
        <v>2</v>
      </c>
      <c r="P94">
        <f>SUMIFS(V!H:H,V!C:C,D!A94)</f>
        <v>87</v>
      </c>
    </row>
    <row r="95" spans="1:16" x14ac:dyDescent="0.25">
      <c r="A95" t="s">
        <v>137</v>
      </c>
      <c r="B95">
        <f>COUNTIFS(V!C:C,A95,V!I:I,"active")+COUNTIFS(V!C:C,A95,V!I:I,"completed")</f>
        <v>92</v>
      </c>
      <c r="C95" s="16">
        <f>D!C95/D!B95</f>
        <v>0</v>
      </c>
      <c r="D95" s="16">
        <f>D!D95/D!B95</f>
        <v>0.31521739130434784</v>
      </c>
      <c r="E95" s="16">
        <f>D!E95/D!B95</f>
        <v>0.16304347826086957</v>
      </c>
      <c r="F95" s="16">
        <f>D!F95/D!B95</f>
        <v>0</v>
      </c>
      <c r="G95" s="16">
        <f>D!G95/D!B95</f>
        <v>0.52173913043478259</v>
      </c>
      <c r="H95">
        <f>COUNTIFS(V!C:C,A95,V!A:A,"&lt;16")</f>
        <v>45</v>
      </c>
      <c r="I95" s="16">
        <f>D!I95/D!H95</f>
        <v>0.5</v>
      </c>
      <c r="J95" s="16">
        <f>D!J95/D!H95</f>
        <v>0.45454545454545453</v>
      </c>
      <c r="K95" s="16">
        <f>D!K95/D!H95</f>
        <v>0</v>
      </c>
      <c r="L95" s="16">
        <f>D!L95/D!H95</f>
        <v>0</v>
      </c>
      <c r="M95" s="16">
        <f>D!M95/D!H95</f>
        <v>4.5454545454545456E-2</v>
      </c>
      <c r="N95" s="16">
        <f>D!N95/D!H95</f>
        <v>0</v>
      </c>
      <c r="O95">
        <f>COUNTIFS(V!C:C,A95,V!I:I,"completed")</f>
        <v>3</v>
      </c>
      <c r="P95">
        <f>SUMIFS(V!H:H,V!C:C,D!A95)</f>
        <v>115</v>
      </c>
    </row>
    <row r="96" spans="1:16" x14ac:dyDescent="0.25">
      <c r="A96" t="s">
        <v>138</v>
      </c>
      <c r="B96">
        <f>COUNTIFS(V!C:C,A96,V!I:I,"active")+COUNTIFS(V!C:C,A96,V!I:I,"completed")</f>
        <v>51</v>
      </c>
      <c r="C96" s="16">
        <f>D!C96/D!B96</f>
        <v>1.9607843137254902E-2</v>
      </c>
      <c r="D96" s="16">
        <f>D!D96/D!B96</f>
        <v>0.21568627450980393</v>
      </c>
      <c r="E96" s="16">
        <f>D!E96/D!B96</f>
        <v>0.21568627450980393</v>
      </c>
      <c r="F96" s="16">
        <f>D!F96/D!B96</f>
        <v>0</v>
      </c>
      <c r="G96" s="16">
        <f>D!G96/D!B96</f>
        <v>0.5490196078431373</v>
      </c>
      <c r="H96">
        <f>COUNTIFS(V!C:C,A96,V!A:A,"&lt;16")</f>
        <v>24</v>
      </c>
      <c r="I96" s="16">
        <f>D!I96/D!H96</f>
        <v>0.39130434782608697</v>
      </c>
      <c r="J96" s="16">
        <f>D!J96/D!H96</f>
        <v>0.56521739130434778</v>
      </c>
      <c r="K96" s="16">
        <f>D!K96/D!H96</f>
        <v>0</v>
      </c>
      <c r="L96" s="16">
        <f>D!L96/D!H96</f>
        <v>0</v>
      </c>
      <c r="M96" s="16">
        <f>D!M96/D!H96</f>
        <v>4.3478260869565216E-2</v>
      </c>
      <c r="N96" s="16">
        <f>D!N96/D!H96</f>
        <v>0</v>
      </c>
      <c r="O96">
        <f>COUNTIFS(V!C:C,A96,V!I:I,"completed")</f>
        <v>5</v>
      </c>
      <c r="P96">
        <f>SUMIFS(V!H:H,V!C:C,D!A96)</f>
        <v>143</v>
      </c>
    </row>
    <row r="97" spans="1:16" x14ac:dyDescent="0.25">
      <c r="A97" t="s">
        <v>139</v>
      </c>
      <c r="B97">
        <f>COUNTIFS(V!C:C,A97,V!I:I,"active")+COUNTIFS(V!C:C,A97,V!I:I,"completed")</f>
        <v>29</v>
      </c>
      <c r="C97" s="16">
        <f>D!C97/D!B97</f>
        <v>3.4482758620689655E-2</v>
      </c>
      <c r="D97" s="16">
        <f>D!D97/D!B97</f>
        <v>0.37931034482758619</v>
      </c>
      <c r="E97" s="16">
        <f>D!E97/D!B97</f>
        <v>0.10344827586206896</v>
      </c>
      <c r="F97" s="16">
        <f>D!F97/D!B97</f>
        <v>0</v>
      </c>
      <c r="G97" s="16">
        <f>D!G97/D!B97</f>
        <v>0.48275862068965519</v>
      </c>
      <c r="H97">
        <f>COUNTIFS(V!C:C,A97,V!A:A,"&lt;16")</f>
        <v>15</v>
      </c>
      <c r="I97" s="16">
        <f>D!I97/D!H97</f>
        <v>0.33333333333333331</v>
      </c>
      <c r="J97" s="16">
        <f>D!J97/D!H97</f>
        <v>0.6</v>
      </c>
      <c r="K97" s="16">
        <f>D!K97/D!H97</f>
        <v>0</v>
      </c>
      <c r="L97" s="16">
        <f>D!L97/D!H97</f>
        <v>0</v>
      </c>
      <c r="M97" s="16">
        <f>D!M97/D!H97</f>
        <v>6.6666666666666666E-2</v>
      </c>
      <c r="N97" s="16">
        <f>D!N97/D!H97</f>
        <v>0</v>
      </c>
      <c r="O97">
        <f>COUNTIFS(V!C:C,A97,V!I:I,"completed")</f>
        <v>0</v>
      </c>
      <c r="P97">
        <f>SUMIFS(V!H:H,V!C:C,D!A97)</f>
        <v>7</v>
      </c>
    </row>
    <row r="98" spans="1:16" x14ac:dyDescent="0.25">
      <c r="A98" t="s">
        <v>140</v>
      </c>
      <c r="B98">
        <f>COUNTIFS(V!C:C,A98,V!I:I,"active")+COUNTIFS(V!C:C,A98,V!I:I,"completed")</f>
        <v>20</v>
      </c>
      <c r="C98" s="16">
        <f>D!C98/D!B98</f>
        <v>0</v>
      </c>
      <c r="D98" s="16">
        <f>D!D98/D!B98</f>
        <v>0.15</v>
      </c>
      <c r="E98" s="16">
        <f>D!E98/D!B98</f>
        <v>0.15</v>
      </c>
      <c r="F98" s="16">
        <f>D!F98/D!B98</f>
        <v>0.05</v>
      </c>
      <c r="G98" s="16">
        <f>D!G98/D!B98</f>
        <v>0.65</v>
      </c>
      <c r="H98">
        <f>COUNTIFS(V!C:C,A98,V!A:A,"&lt;16")</f>
        <v>9</v>
      </c>
      <c r="I98" s="16">
        <f>D!I98/D!H98</f>
        <v>0.7142857142857143</v>
      </c>
      <c r="J98" s="16">
        <f>D!J98/D!H98</f>
        <v>0.2857142857142857</v>
      </c>
      <c r="K98" s="16">
        <f>D!K98/D!H98</f>
        <v>0</v>
      </c>
      <c r="L98" s="16">
        <f>D!L98/D!H98</f>
        <v>0</v>
      </c>
      <c r="M98" s="16">
        <f>D!M98/D!H98</f>
        <v>0</v>
      </c>
      <c r="N98" s="16">
        <f>D!N98/D!H98</f>
        <v>0</v>
      </c>
      <c r="O98">
        <f>COUNTIFS(V!C:C,A98,V!I:I,"completed")</f>
        <v>1</v>
      </c>
      <c r="P98">
        <f>SUMIFS(V!H:H,V!C:C,D!A98)</f>
        <v>71</v>
      </c>
    </row>
    <row r="99" spans="1:16" x14ac:dyDescent="0.25">
      <c r="A99" t="s">
        <v>141</v>
      </c>
      <c r="B99">
        <f>COUNTIFS(V!C:C,A99,V!I:I,"active")+COUNTIFS(V!C:C,A99,V!I:I,"completed")</f>
        <v>60</v>
      </c>
      <c r="C99" s="16">
        <f>D!C99/D!B99</f>
        <v>0</v>
      </c>
      <c r="D99" s="16">
        <f>D!D99/D!B99</f>
        <v>0.28333333333333333</v>
      </c>
      <c r="E99" s="16">
        <f>D!E99/D!B99</f>
        <v>0.23333333333333334</v>
      </c>
      <c r="F99" s="16">
        <f>D!F99/D!B99</f>
        <v>3.3333333333333333E-2</v>
      </c>
      <c r="G99" s="16">
        <f>D!G99/D!B99</f>
        <v>0.45</v>
      </c>
      <c r="H99">
        <f>COUNTIFS(V!C:C,A99,V!A:A,"&lt;16")</f>
        <v>33</v>
      </c>
      <c r="I99" s="16">
        <f>D!I99/D!H99</f>
        <v>0.75757575757575757</v>
      </c>
      <c r="J99" s="16">
        <f>D!J99/D!H99</f>
        <v>0.21212121212121213</v>
      </c>
      <c r="K99" s="16">
        <f>D!K99/D!H99</f>
        <v>0</v>
      </c>
      <c r="L99" s="16">
        <f>D!L99/D!H99</f>
        <v>0</v>
      </c>
      <c r="M99" s="16">
        <f>D!M99/D!H99</f>
        <v>3.0303030303030304E-2</v>
      </c>
      <c r="N99" s="16">
        <f>D!N99/D!H99</f>
        <v>0</v>
      </c>
      <c r="O99">
        <f>COUNTIFS(V!C:C,A99,V!I:I,"completed")</f>
        <v>6</v>
      </c>
      <c r="P99">
        <f>SUMIFS(V!H:H,V!C:C,D!A99)</f>
        <v>262</v>
      </c>
    </row>
    <row r="100" spans="1:16" x14ac:dyDescent="0.25">
      <c r="A100" t="s">
        <v>142</v>
      </c>
      <c r="B100">
        <f>COUNTIFS(V!C:C,A100,V!I:I,"active")+COUNTIFS(V!C:C,A100,V!I:I,"completed")</f>
        <v>23</v>
      </c>
      <c r="C100" s="16">
        <f>D!C100/D!B100</f>
        <v>0</v>
      </c>
      <c r="D100" s="16">
        <f>D!D100/D!B100</f>
        <v>0.30434782608695654</v>
      </c>
      <c r="E100" s="16">
        <f>D!E100/D!B100</f>
        <v>0.21739130434782608</v>
      </c>
      <c r="F100" s="16">
        <f>D!F100/D!B100</f>
        <v>0</v>
      </c>
      <c r="G100" s="16">
        <f>D!G100/D!B100</f>
        <v>0.47826086956521741</v>
      </c>
      <c r="H100">
        <f>COUNTIFS(V!C:C,A100,V!A:A,"&lt;16")</f>
        <v>12</v>
      </c>
      <c r="I100" s="16">
        <f>D!I100/D!H100</f>
        <v>0.5</v>
      </c>
      <c r="J100" s="16">
        <f>D!J100/D!H100</f>
        <v>0.5</v>
      </c>
      <c r="K100" s="16">
        <f>D!K100/D!H100</f>
        <v>0</v>
      </c>
      <c r="L100" s="16">
        <f>D!L100/D!H100</f>
        <v>0</v>
      </c>
      <c r="M100" s="16">
        <f>D!M100/D!H100</f>
        <v>0</v>
      </c>
      <c r="N100" s="16">
        <f>D!N100/D!H100</f>
        <v>0</v>
      </c>
      <c r="O100">
        <f>COUNTIFS(V!C:C,A100,V!I:I,"completed")</f>
        <v>0</v>
      </c>
      <c r="P100">
        <f>SUMIFS(V!H:H,V!C:C,D!A100)</f>
        <v>25</v>
      </c>
    </row>
    <row r="101" spans="1:16" x14ac:dyDescent="0.25">
      <c r="A101" t="s">
        <v>143</v>
      </c>
      <c r="B101">
        <f>COUNTIFS(V!C:C,A101,V!I:I,"active")+COUNTIFS(V!C:C,A101,V!I:I,"completed")</f>
        <v>4</v>
      </c>
      <c r="C101" s="16">
        <f>D!C101/D!B101</f>
        <v>0</v>
      </c>
      <c r="D101" s="16">
        <f>D!D101/D!B101</f>
        <v>0</v>
      </c>
      <c r="E101" s="16">
        <f>D!E101/D!B101</f>
        <v>0.5</v>
      </c>
      <c r="F101" s="16">
        <f>D!F101/D!B101</f>
        <v>0</v>
      </c>
      <c r="G101" s="16">
        <f>D!G101/D!B101</f>
        <v>0.5</v>
      </c>
      <c r="H101">
        <f>COUNTIFS(V!C:C,A101,V!A:A,"&lt;16")</f>
        <v>2</v>
      </c>
      <c r="I101" s="16">
        <f>D!I101/D!H101</f>
        <v>0.5</v>
      </c>
      <c r="J101" s="16">
        <f>D!J101/D!H101</f>
        <v>0</v>
      </c>
      <c r="K101" s="16">
        <f>D!K101/D!H101</f>
        <v>0</v>
      </c>
      <c r="L101" s="16">
        <f>D!L101/D!H101</f>
        <v>0</v>
      </c>
      <c r="M101" s="16">
        <f>D!M101/D!H101</f>
        <v>0.5</v>
      </c>
      <c r="N101" s="16">
        <f>D!N101/D!H101</f>
        <v>0</v>
      </c>
      <c r="O101">
        <f>COUNTIFS(V!C:C,A101,V!I:I,"completed")</f>
        <v>0</v>
      </c>
      <c r="P101">
        <f>SUMIFS(V!H:H,V!C:C,D!A101)</f>
        <v>2</v>
      </c>
    </row>
    <row r="102" spans="1:16" x14ac:dyDescent="0.25">
      <c r="A102" t="s">
        <v>144</v>
      </c>
      <c r="B102">
        <f>COUNTIFS(V!C:C,A102,V!I:I,"active")+COUNTIFS(V!C:C,A102,V!I:I,"completed")</f>
        <v>8</v>
      </c>
      <c r="C102" s="16">
        <f>D!C102/D!B102</f>
        <v>0</v>
      </c>
      <c r="D102" s="16">
        <f>D!D102/D!B102</f>
        <v>0.25</v>
      </c>
      <c r="E102" s="16">
        <f>D!E102/D!B102</f>
        <v>0.125</v>
      </c>
      <c r="F102" s="16">
        <f>D!F102/D!B102</f>
        <v>0</v>
      </c>
      <c r="G102" s="16">
        <f>D!G102/D!B102</f>
        <v>0.625</v>
      </c>
      <c r="H102">
        <f>COUNTIFS(V!C:C,A102,V!A:A,"&lt;16")</f>
        <v>4</v>
      </c>
      <c r="I102" s="16">
        <f>D!I102/D!H102</f>
        <v>0.66666666666666663</v>
      </c>
      <c r="J102" s="16">
        <f>D!J102/D!H102</f>
        <v>0.33333333333333331</v>
      </c>
      <c r="K102" s="16">
        <f>D!K102/D!H102</f>
        <v>0</v>
      </c>
      <c r="L102" s="16">
        <f>D!L102/D!H102</f>
        <v>0</v>
      </c>
      <c r="M102" s="16">
        <f>D!M102/D!H102</f>
        <v>0</v>
      </c>
      <c r="N102" s="16">
        <f>D!N102/D!H102</f>
        <v>0</v>
      </c>
      <c r="O102">
        <f>COUNTIFS(V!C:C,A102,V!I:I,"completed")</f>
        <v>1</v>
      </c>
      <c r="P102">
        <f>SUMIFS(V!H:H,V!C:C,D!A102)</f>
        <v>5</v>
      </c>
    </row>
    <row r="103" spans="1:16" x14ac:dyDescent="0.25">
      <c r="A103" t="s">
        <v>145</v>
      </c>
      <c r="B103">
        <f>COUNTIFS(V!C:C,A103,V!I:I,"active")+COUNTIFS(V!C:C,A103,V!I:I,"completed")</f>
        <v>22</v>
      </c>
      <c r="C103" s="16">
        <f>D!C103/D!B103</f>
        <v>0</v>
      </c>
      <c r="D103" s="16">
        <f>D!D103/D!B103</f>
        <v>9.0909090909090912E-2</v>
      </c>
      <c r="E103" s="16">
        <f>D!E103/D!B103</f>
        <v>0.22727272727272727</v>
      </c>
      <c r="F103" s="16">
        <f>D!F103/D!B103</f>
        <v>0</v>
      </c>
      <c r="G103" s="16">
        <f>D!G103/D!B103</f>
        <v>0.68181818181818177</v>
      </c>
      <c r="H103">
        <f>COUNTIFS(V!C:C,A103,V!A:A,"&lt;16")</f>
        <v>7</v>
      </c>
      <c r="I103" s="16">
        <f>D!I103/D!H103</f>
        <v>0.8571428571428571</v>
      </c>
      <c r="J103" s="16">
        <f>D!J103/D!H103</f>
        <v>0.14285714285714285</v>
      </c>
      <c r="K103" s="16">
        <f>D!K103/D!H103</f>
        <v>0</v>
      </c>
      <c r="L103" s="16">
        <f>D!L103/D!H103</f>
        <v>0</v>
      </c>
      <c r="M103" s="16">
        <f>D!M103/D!H103</f>
        <v>0</v>
      </c>
      <c r="N103" s="16">
        <f>D!N103/D!H103</f>
        <v>0</v>
      </c>
      <c r="O103">
        <f>COUNTIFS(V!C:C,A103,V!I:I,"completed")</f>
        <v>1</v>
      </c>
      <c r="P103">
        <f>SUMIFS(V!H:H,V!C:C,D!A103)</f>
        <v>36</v>
      </c>
    </row>
    <row r="104" spans="1:16" x14ac:dyDescent="0.25">
      <c r="A104" t="s">
        <v>146</v>
      </c>
      <c r="B104">
        <f>COUNTIFS(V!C:C,A104,V!I:I,"active")+COUNTIFS(V!C:C,A104,V!I:I,"completed")</f>
        <v>27</v>
      </c>
      <c r="C104" s="16">
        <f>D!C104/D!B104</f>
        <v>0</v>
      </c>
      <c r="D104" s="16">
        <f>D!D104/D!B104</f>
        <v>0.33333333333333331</v>
      </c>
      <c r="E104" s="16">
        <f>D!E104/D!B104</f>
        <v>0.29629629629629628</v>
      </c>
      <c r="F104" s="16">
        <f>D!F104/D!B104</f>
        <v>3.7037037037037035E-2</v>
      </c>
      <c r="G104" s="16">
        <f>D!G104/D!B104</f>
        <v>0.33333333333333331</v>
      </c>
      <c r="H104">
        <f>COUNTIFS(V!C:C,A104,V!A:A,"&lt;16")</f>
        <v>18</v>
      </c>
      <c r="I104" s="16">
        <f>D!I104/D!H104</f>
        <v>0.44444444444444442</v>
      </c>
      <c r="J104" s="16">
        <f>D!J104/D!H104</f>
        <v>0.55555555555555558</v>
      </c>
      <c r="K104" s="16">
        <f>D!K104/D!H104</f>
        <v>0</v>
      </c>
      <c r="L104" s="16">
        <f>D!L104/D!H104</f>
        <v>0</v>
      </c>
      <c r="M104" s="16">
        <f>D!M104/D!H104</f>
        <v>0</v>
      </c>
      <c r="N104" s="16">
        <f>D!N104/D!H104</f>
        <v>0</v>
      </c>
      <c r="O104">
        <f>COUNTIFS(V!C:C,A104,V!I:I,"completed")</f>
        <v>1</v>
      </c>
      <c r="P104">
        <f>SUMIFS(V!H:H,V!C:C,D!A104)</f>
        <v>35</v>
      </c>
    </row>
    <row r="105" spans="1:16" x14ac:dyDescent="0.25">
      <c r="A105" t="s">
        <v>147</v>
      </c>
      <c r="B105">
        <f>COUNTIFS(V!C:C,A105,V!I:I,"active")+COUNTIFS(V!C:C,A105,V!I:I,"completed")</f>
        <v>67</v>
      </c>
      <c r="C105" s="16">
        <f>D!C105/D!B105</f>
        <v>0</v>
      </c>
      <c r="D105" s="16">
        <f>D!D105/D!B105</f>
        <v>0.28358208955223879</v>
      </c>
      <c r="E105" s="16">
        <f>D!E105/D!B105</f>
        <v>0.11940298507462686</v>
      </c>
      <c r="F105" s="16">
        <f>D!F105/D!B105</f>
        <v>1.4925373134328358E-2</v>
      </c>
      <c r="G105" s="16">
        <f>D!G105/D!B105</f>
        <v>0.58208955223880599</v>
      </c>
      <c r="H105">
        <f>COUNTIFS(V!C:C,A105,V!A:A,"&lt;16")</f>
        <v>31</v>
      </c>
      <c r="I105" s="16">
        <f>D!I105/D!H105</f>
        <v>0.5714285714285714</v>
      </c>
      <c r="J105" s="16">
        <f>D!J105/D!H105</f>
        <v>0.39285714285714285</v>
      </c>
      <c r="K105" s="16">
        <f>D!K105/D!H105</f>
        <v>0</v>
      </c>
      <c r="L105" s="16">
        <f>D!L105/D!H105</f>
        <v>0</v>
      </c>
      <c r="M105" s="16">
        <f>D!M105/D!H105</f>
        <v>3.5714285714285712E-2</v>
      </c>
      <c r="N105" s="16">
        <f>D!N105/D!H105</f>
        <v>0</v>
      </c>
      <c r="O105">
        <f>COUNTIFS(V!C:C,A105,V!I:I,"completed")</f>
        <v>3</v>
      </c>
      <c r="P105">
        <f>SUMIFS(V!H:H,V!C:C,D!A105)</f>
        <v>544</v>
      </c>
    </row>
    <row r="106" spans="1:16" x14ac:dyDescent="0.25">
      <c r="A106" t="s">
        <v>148</v>
      </c>
      <c r="B106">
        <f>COUNTIFS(V!C:C,A106,V!I:I,"active")+COUNTIFS(V!C:C,A106,V!I:I,"completed")</f>
        <v>55</v>
      </c>
      <c r="C106" s="16">
        <f>D!C106/D!B106</f>
        <v>1.8181818181818181E-2</v>
      </c>
      <c r="D106" s="16">
        <f>D!D106/D!B106</f>
        <v>0.23636363636363636</v>
      </c>
      <c r="E106" s="16">
        <f>D!E106/D!B106</f>
        <v>0.21818181818181817</v>
      </c>
      <c r="F106" s="16">
        <f>D!F106/D!B106</f>
        <v>1.8181818181818181E-2</v>
      </c>
      <c r="G106" s="16">
        <f>D!G106/D!B106</f>
        <v>0.50909090909090904</v>
      </c>
      <c r="H106">
        <f>COUNTIFS(V!C:C,A106,V!A:A,"&lt;16")</f>
        <v>28</v>
      </c>
      <c r="I106" s="16">
        <f>D!I106/D!H106</f>
        <v>0.59259259259259256</v>
      </c>
      <c r="J106" s="16">
        <f>D!J106/D!H106</f>
        <v>0.40740740740740738</v>
      </c>
      <c r="K106" s="16">
        <f>D!K106/D!H106</f>
        <v>0</v>
      </c>
      <c r="L106" s="16">
        <f>D!L106/D!H106</f>
        <v>0</v>
      </c>
      <c r="M106" s="16">
        <f>D!M106/D!H106</f>
        <v>0</v>
      </c>
      <c r="N106" s="16">
        <f>D!N106/D!H106</f>
        <v>0</v>
      </c>
      <c r="O106">
        <f>COUNTIFS(V!C:C,A106,V!I:I,"completed")</f>
        <v>2</v>
      </c>
      <c r="P106">
        <f>SUMIFS(V!H:H,V!C:C,D!A106)</f>
        <v>182</v>
      </c>
    </row>
    <row r="107" spans="1:16" x14ac:dyDescent="0.25">
      <c r="A107" t="s">
        <v>149</v>
      </c>
      <c r="B107">
        <f>COUNTIFS(V!C:C,A107,V!I:I,"active")+COUNTIFS(V!C:C,A107,V!I:I,"completed")</f>
        <v>16</v>
      </c>
      <c r="C107" s="16">
        <f>D!C107/D!B107</f>
        <v>0</v>
      </c>
      <c r="D107" s="16">
        <f>D!D107/D!B107</f>
        <v>0.25</v>
      </c>
      <c r="E107" s="16">
        <f>D!E107/D!B107</f>
        <v>0.1875</v>
      </c>
      <c r="F107" s="16">
        <f>D!F107/D!B107</f>
        <v>6.25E-2</v>
      </c>
      <c r="G107" s="16">
        <f>D!G107/D!B107</f>
        <v>0.5</v>
      </c>
      <c r="H107">
        <f>COUNTIFS(V!C:C,A107,V!A:A,"&lt;16")</f>
        <v>9</v>
      </c>
      <c r="I107" s="16">
        <f>D!I107/D!H107</f>
        <v>0.5</v>
      </c>
      <c r="J107" s="16">
        <f>D!J107/D!H107</f>
        <v>0.5</v>
      </c>
      <c r="K107" s="16">
        <f>D!K107/D!H107</f>
        <v>0</v>
      </c>
      <c r="L107" s="16">
        <f>D!L107/D!H107</f>
        <v>0</v>
      </c>
      <c r="M107" s="16">
        <f>D!M107/D!H107</f>
        <v>0</v>
      </c>
      <c r="N107" s="16">
        <f>D!N107/D!H107</f>
        <v>0</v>
      </c>
      <c r="O107">
        <f>COUNTIFS(V!C:C,A107,V!I:I,"completed")</f>
        <v>1</v>
      </c>
      <c r="P107">
        <f>SUMIFS(V!H:H,V!C:C,D!A107)</f>
        <v>10</v>
      </c>
    </row>
    <row r="108" spans="1:16" x14ac:dyDescent="0.25">
      <c r="A108" t="s">
        <v>150</v>
      </c>
      <c r="B108">
        <f>COUNTIFS(V!C:C,A108,V!I:I,"active")+COUNTIFS(V!C:C,A108,V!I:I,"completed")</f>
        <v>19</v>
      </c>
      <c r="C108" s="16">
        <f>D!C108/D!B108</f>
        <v>0</v>
      </c>
      <c r="D108" s="16">
        <f>D!D108/D!B108</f>
        <v>0.36842105263157893</v>
      </c>
      <c r="E108" s="16">
        <f>D!E108/D!B108</f>
        <v>0.15789473684210525</v>
      </c>
      <c r="F108" s="16">
        <f>D!F108/D!B108</f>
        <v>0</v>
      </c>
      <c r="G108" s="16">
        <f>D!G108/D!B108</f>
        <v>0.47368421052631576</v>
      </c>
      <c r="H108">
        <f>COUNTIFS(V!C:C,A108,V!A:A,"&lt;16")</f>
        <v>11</v>
      </c>
      <c r="I108" s="16">
        <f>D!I108/D!H108</f>
        <v>0.7</v>
      </c>
      <c r="J108" s="16">
        <f>D!J108/D!H108</f>
        <v>0.3</v>
      </c>
      <c r="K108" s="16">
        <f>D!K108/D!H108</f>
        <v>0</v>
      </c>
      <c r="L108" s="16">
        <f>D!L108/D!H108</f>
        <v>0</v>
      </c>
      <c r="M108" s="16">
        <f>D!M108/D!H108</f>
        <v>0</v>
      </c>
      <c r="N108" s="16">
        <f>D!N108/D!H108</f>
        <v>0</v>
      </c>
      <c r="O108">
        <f>COUNTIFS(V!C:C,A108,V!I:I,"completed")</f>
        <v>0</v>
      </c>
      <c r="P108">
        <f>SUMIFS(V!H:H,V!C:C,D!A108)</f>
        <v>29</v>
      </c>
    </row>
    <row r="109" spans="1:16" x14ac:dyDescent="0.25">
      <c r="A109" t="s">
        <v>151</v>
      </c>
      <c r="B109">
        <f>COUNTIFS(V!C:C,A109,V!I:I,"active")+COUNTIFS(V!C:C,A109,V!I:I,"completed")</f>
        <v>82</v>
      </c>
      <c r="C109" s="16">
        <f>D!C109/D!B109</f>
        <v>1.2195121951219513E-2</v>
      </c>
      <c r="D109" s="16">
        <f>D!D109/D!B109</f>
        <v>0.40243902439024393</v>
      </c>
      <c r="E109" s="16">
        <f>D!E109/D!B109</f>
        <v>0.2073170731707317</v>
      </c>
      <c r="F109" s="16">
        <f>D!F109/D!B109</f>
        <v>1.2195121951219513E-2</v>
      </c>
      <c r="G109" s="16">
        <f>D!G109/D!B109</f>
        <v>0.36585365853658536</v>
      </c>
      <c r="H109">
        <f>COUNTIFS(V!C:C,A109,V!A:A,"&lt;16")</f>
        <v>53</v>
      </c>
      <c r="I109" s="16">
        <f>D!I109/D!H109</f>
        <v>0.53846153846153844</v>
      </c>
      <c r="J109" s="16">
        <f>D!J109/D!H109</f>
        <v>0.46153846153846156</v>
      </c>
      <c r="K109" s="16">
        <f>D!K109/D!H109</f>
        <v>0</v>
      </c>
      <c r="L109" s="16">
        <f>D!L109/D!H109</f>
        <v>0</v>
      </c>
      <c r="M109" s="16">
        <f>D!M109/D!H109</f>
        <v>0</v>
      </c>
      <c r="N109" s="16">
        <f>D!N109/D!H109</f>
        <v>0</v>
      </c>
      <c r="O109">
        <f>COUNTIFS(V!C:C,A109,V!I:I,"completed")</f>
        <v>4</v>
      </c>
      <c r="P109">
        <f>SUMIFS(V!H:H,V!C:C,D!A109)</f>
        <v>175</v>
      </c>
    </row>
    <row r="110" spans="1:16" x14ac:dyDescent="0.25">
      <c r="A110" t="s">
        <v>152</v>
      </c>
      <c r="B110">
        <f>COUNTIFS(V!C:C,A110,V!I:I,"active")+COUNTIFS(V!C:C,A110,V!I:I,"completed")</f>
        <v>69</v>
      </c>
      <c r="C110" s="16">
        <f>D!C110/D!B110</f>
        <v>0</v>
      </c>
      <c r="D110" s="16">
        <f>D!D110/D!B110</f>
        <v>0.3188405797101449</v>
      </c>
      <c r="E110" s="16">
        <f>D!E110/D!B110</f>
        <v>0.2608695652173913</v>
      </c>
      <c r="F110" s="16">
        <f>D!F110/D!B110</f>
        <v>0</v>
      </c>
      <c r="G110" s="16">
        <f>D!G110/D!B110</f>
        <v>0.42028985507246375</v>
      </c>
      <c r="H110">
        <f>COUNTIFS(V!C:C,A110,V!A:A,"&lt;16")</f>
        <v>40</v>
      </c>
      <c r="I110" s="16">
        <f>D!I110/D!H110</f>
        <v>0.45</v>
      </c>
      <c r="J110" s="16">
        <f>D!J110/D!H110</f>
        <v>0.55000000000000004</v>
      </c>
      <c r="K110" s="16">
        <f>D!K110/D!H110</f>
        <v>0</v>
      </c>
      <c r="L110" s="16">
        <f>D!L110/D!H110</f>
        <v>0</v>
      </c>
      <c r="M110" s="16">
        <f>D!M110/D!H110</f>
        <v>0</v>
      </c>
      <c r="N110" s="16">
        <f>D!N110/D!H110</f>
        <v>0</v>
      </c>
      <c r="O110">
        <f>COUNTIFS(V!C:C,A110,V!I:I,"completed")</f>
        <v>3</v>
      </c>
      <c r="P110">
        <f>SUMIFS(V!H:H,V!C:C,D!A110)</f>
        <v>78</v>
      </c>
    </row>
    <row r="111" spans="1:16" x14ac:dyDescent="0.25">
      <c r="A111" t="s">
        <v>153</v>
      </c>
      <c r="B111">
        <f>COUNTIFS(V!C:C,A111,V!I:I,"active")+COUNTIFS(V!C:C,A111,V!I:I,"completed")</f>
        <v>33</v>
      </c>
      <c r="C111" s="16">
        <f>D!C111/D!B111</f>
        <v>3.0303030303030304E-2</v>
      </c>
      <c r="D111" s="16">
        <f>D!D111/D!B111</f>
        <v>0.21212121212121213</v>
      </c>
      <c r="E111" s="16">
        <f>D!E111/D!B111</f>
        <v>0.12121212121212122</v>
      </c>
      <c r="F111" s="16">
        <f>D!F111/D!B111</f>
        <v>0</v>
      </c>
      <c r="G111" s="16">
        <f>D!G111/D!B111</f>
        <v>0.63636363636363635</v>
      </c>
      <c r="H111">
        <f>COUNTIFS(V!C:C,A111,V!A:A,"&lt;16")</f>
        <v>14</v>
      </c>
      <c r="I111" s="16">
        <f>D!I111/D!H111</f>
        <v>0.33333333333333331</v>
      </c>
      <c r="J111" s="16">
        <f>D!J111/D!H111</f>
        <v>0.66666666666666663</v>
      </c>
      <c r="K111" s="16">
        <f>D!K111/D!H111</f>
        <v>0</v>
      </c>
      <c r="L111" s="16">
        <f>D!L111/D!H111</f>
        <v>0</v>
      </c>
      <c r="M111" s="16">
        <f>D!M111/D!H111</f>
        <v>0</v>
      </c>
      <c r="N111" s="16">
        <f>D!N111/D!H111</f>
        <v>0</v>
      </c>
      <c r="O111">
        <f>COUNTIFS(V!C:C,A111,V!I:I,"completed")</f>
        <v>1</v>
      </c>
      <c r="P111">
        <f>SUMIFS(V!H:H,V!C:C,D!A111)</f>
        <v>35</v>
      </c>
    </row>
    <row r="112" spans="1:16" x14ac:dyDescent="0.25">
      <c r="A112" t="s">
        <v>154</v>
      </c>
      <c r="B112">
        <f>COUNTIFS(V!C:C,A112,V!I:I,"active")+COUNTIFS(V!C:C,A112,V!I:I,"completed")</f>
        <v>22</v>
      </c>
      <c r="C112" s="16">
        <f>D!C112/D!B112</f>
        <v>0</v>
      </c>
      <c r="D112" s="16">
        <f>D!D112/D!B112</f>
        <v>0.45454545454545453</v>
      </c>
      <c r="E112" s="16">
        <f>D!E112/D!B112</f>
        <v>0.18181818181818182</v>
      </c>
      <c r="F112" s="16">
        <f>D!F112/D!B112</f>
        <v>0</v>
      </c>
      <c r="G112" s="16">
        <f>D!G112/D!B112</f>
        <v>0.36363636363636365</v>
      </c>
      <c r="H112">
        <f>COUNTIFS(V!C:C,A112,V!A:A,"&lt;16")</f>
        <v>15</v>
      </c>
      <c r="I112" s="16">
        <f>D!I112/D!H112</f>
        <v>0.5</v>
      </c>
      <c r="J112" s="16">
        <f>D!J112/D!H112</f>
        <v>0.5</v>
      </c>
      <c r="K112" s="16">
        <f>D!K112/D!H112</f>
        <v>0</v>
      </c>
      <c r="L112" s="16">
        <f>D!L112/D!H112</f>
        <v>0</v>
      </c>
      <c r="M112" s="16">
        <f>D!M112/D!H112</f>
        <v>0</v>
      </c>
      <c r="N112" s="16">
        <f>D!N112/D!H112</f>
        <v>0</v>
      </c>
      <c r="O112">
        <f>COUNTIFS(V!C:C,A112,V!I:I,"completed")</f>
        <v>0</v>
      </c>
      <c r="P112">
        <f>SUMIFS(V!H:H,V!C:C,D!A112)</f>
        <v>8</v>
      </c>
    </row>
    <row r="113" spans="1:16" x14ac:dyDescent="0.25">
      <c r="A113" t="s">
        <v>155</v>
      </c>
      <c r="B113">
        <f>COUNTIFS(V!C:C,A113,V!I:I,"active")+COUNTIFS(V!C:C,A113,V!I:I,"completed")</f>
        <v>50</v>
      </c>
      <c r="C113" s="16">
        <f>D!C113/D!B113</f>
        <v>0</v>
      </c>
      <c r="D113" s="16">
        <f>D!D113/D!B113</f>
        <v>0.42</v>
      </c>
      <c r="E113" s="16">
        <f>D!E113/D!B113</f>
        <v>0.22</v>
      </c>
      <c r="F113" s="16">
        <f>D!F113/D!B113</f>
        <v>0</v>
      </c>
      <c r="G113" s="16">
        <f>D!G113/D!B113</f>
        <v>0.36</v>
      </c>
      <c r="H113">
        <f>COUNTIFS(V!C:C,A113,V!A:A,"&lt;16")</f>
        <v>33</v>
      </c>
      <c r="I113" s="16">
        <f>D!I113/D!H113</f>
        <v>0.59375</v>
      </c>
      <c r="J113" s="16">
        <f>D!J113/D!H113</f>
        <v>0.40625</v>
      </c>
      <c r="K113" s="16">
        <f>D!K113/D!H113</f>
        <v>0</v>
      </c>
      <c r="L113" s="16">
        <f>D!L113/D!H113</f>
        <v>0</v>
      </c>
      <c r="M113" s="16">
        <f>D!M113/D!H113</f>
        <v>0</v>
      </c>
      <c r="N113" s="16">
        <f>D!N113/D!H113</f>
        <v>0</v>
      </c>
      <c r="O113">
        <f>COUNTIFS(V!C:C,A113,V!I:I,"completed")</f>
        <v>1</v>
      </c>
      <c r="P113">
        <f>SUMIFS(V!H:H,V!C:C,D!A113)</f>
        <v>54</v>
      </c>
    </row>
    <row r="114" spans="1:16" x14ac:dyDescent="0.25">
      <c r="A114" t="s">
        <v>156</v>
      </c>
      <c r="B114">
        <f>COUNTIFS(V!C:C,A114,V!I:I,"active")+COUNTIFS(V!C:C,A114,V!I:I,"completed")</f>
        <v>33</v>
      </c>
      <c r="C114" s="16">
        <f>D!C114/D!B114</f>
        <v>6.0606060606060608E-2</v>
      </c>
      <c r="D114" s="16">
        <f>D!D114/D!B114</f>
        <v>0.33333333333333331</v>
      </c>
      <c r="E114" s="16">
        <f>D!E114/D!B114</f>
        <v>0.18181818181818182</v>
      </c>
      <c r="F114" s="16">
        <f>D!F114/D!B114</f>
        <v>0</v>
      </c>
      <c r="G114" s="16">
        <f>D!G114/D!B114</f>
        <v>0.42424242424242425</v>
      </c>
      <c r="H114">
        <f>COUNTIFS(V!C:C,A114,V!A:A,"&lt;16")</f>
        <v>21</v>
      </c>
      <c r="I114" s="16">
        <f>D!I114/D!H114</f>
        <v>0.42105263157894735</v>
      </c>
      <c r="J114" s="16">
        <f>D!J114/D!H114</f>
        <v>0.57894736842105265</v>
      </c>
      <c r="K114" s="16">
        <f>D!K114/D!H114</f>
        <v>0</v>
      </c>
      <c r="L114" s="16">
        <f>D!L114/D!H114</f>
        <v>0</v>
      </c>
      <c r="M114" s="16">
        <f>D!M114/D!H114</f>
        <v>0</v>
      </c>
      <c r="N114" s="16">
        <f>D!N114/D!H114</f>
        <v>0</v>
      </c>
      <c r="O114">
        <f>COUNTIFS(V!C:C,A114,V!I:I,"completed")</f>
        <v>2</v>
      </c>
      <c r="P114">
        <f>SUMIFS(V!H:H,V!C:C,D!A114)</f>
        <v>21</v>
      </c>
    </row>
    <row r="115" spans="1:16" x14ac:dyDescent="0.25">
      <c r="A115" t="s">
        <v>157</v>
      </c>
      <c r="B115">
        <f>COUNTIFS(V!C:C,A115,V!I:I,"active")+COUNTIFS(V!C:C,A115,V!I:I,"completed")</f>
        <v>28</v>
      </c>
      <c r="C115" s="16">
        <f>D!C115/D!B115</f>
        <v>0</v>
      </c>
      <c r="D115" s="16">
        <f>D!D115/D!B115</f>
        <v>0.35714285714285715</v>
      </c>
      <c r="E115" s="16">
        <f>D!E115/D!B115</f>
        <v>7.1428571428571425E-2</v>
      </c>
      <c r="F115" s="16">
        <f>D!F115/D!B115</f>
        <v>3.5714285714285712E-2</v>
      </c>
      <c r="G115" s="16">
        <f>D!G115/D!B115</f>
        <v>0.5357142857142857</v>
      </c>
      <c r="H115">
        <f>COUNTIFS(V!C:C,A115,V!A:A,"&lt;16")</f>
        <v>13</v>
      </c>
      <c r="I115" s="16">
        <f>D!I115/D!H115</f>
        <v>0.61538461538461542</v>
      </c>
      <c r="J115" s="16">
        <f>D!J115/D!H115</f>
        <v>0.38461538461538464</v>
      </c>
      <c r="K115" s="16">
        <f>D!K115/D!H115</f>
        <v>0</v>
      </c>
      <c r="L115" s="16">
        <f>D!L115/D!H115</f>
        <v>0</v>
      </c>
      <c r="M115" s="16">
        <f>D!M115/D!H115</f>
        <v>0</v>
      </c>
      <c r="N115" s="16">
        <f>D!N115/D!H115</f>
        <v>0</v>
      </c>
      <c r="O115">
        <f>COUNTIFS(V!C:C,A115,V!I:I,"completed")</f>
        <v>1</v>
      </c>
      <c r="P115">
        <f>SUMIFS(V!H:H,V!C:C,D!A115)</f>
        <v>24</v>
      </c>
    </row>
    <row r="116" spans="1:16" x14ac:dyDescent="0.25">
      <c r="A116" t="s">
        <v>158</v>
      </c>
      <c r="B116">
        <f>COUNTIFS(V!C:C,A116,V!I:I,"active")+COUNTIFS(V!C:C,A116,V!I:I,"completed")</f>
        <v>10</v>
      </c>
      <c r="C116" s="16">
        <f>D!C116/D!B116</f>
        <v>0</v>
      </c>
      <c r="D116" s="16">
        <f>D!D116/D!B116</f>
        <v>0.1</v>
      </c>
      <c r="E116" s="16">
        <f>D!E116/D!B116</f>
        <v>0.1</v>
      </c>
      <c r="F116" s="16">
        <f>D!F116/D!B116</f>
        <v>0</v>
      </c>
      <c r="G116" s="16">
        <f>D!G116/D!B116</f>
        <v>0.8</v>
      </c>
      <c r="H116">
        <f>COUNTIFS(V!C:C,A116,V!A:A,"&lt;16")</f>
        <v>2</v>
      </c>
      <c r="I116" s="16">
        <f>D!I116/D!H116</f>
        <v>0.5</v>
      </c>
      <c r="J116" s="16">
        <f>D!J116/D!H116</f>
        <v>0</v>
      </c>
      <c r="K116" s="16">
        <f>D!K116/D!H116</f>
        <v>0</v>
      </c>
      <c r="L116" s="16">
        <f>D!L116/D!H116</f>
        <v>0</v>
      </c>
      <c r="M116" s="16">
        <f>D!M116/D!H116</f>
        <v>0.5</v>
      </c>
      <c r="N116" s="16">
        <f>D!N116/D!H116</f>
        <v>0</v>
      </c>
      <c r="O116">
        <f>COUNTIFS(V!C:C,A116,V!I:I,"completed")</f>
        <v>0</v>
      </c>
      <c r="P116">
        <f>SUMIFS(V!H:H,V!C:C,D!A116)</f>
        <v>11</v>
      </c>
    </row>
    <row r="117" spans="1:16" x14ac:dyDescent="0.25">
      <c r="A117" t="s">
        <v>159</v>
      </c>
      <c r="B117">
        <f>COUNTIFS(V!C:C,A117,V!I:I,"active")+COUNTIFS(V!C:C,A117,V!I:I,"completed")</f>
        <v>22</v>
      </c>
      <c r="C117" s="16">
        <f>D!C117/D!B117</f>
        <v>0</v>
      </c>
      <c r="D117" s="16">
        <f>D!D117/D!B117</f>
        <v>0.40909090909090912</v>
      </c>
      <c r="E117" s="16">
        <f>D!E117/D!B117</f>
        <v>0.13636363636363635</v>
      </c>
      <c r="F117" s="16">
        <f>D!F117/D!B117</f>
        <v>0</v>
      </c>
      <c r="G117" s="16">
        <f>D!G117/D!B117</f>
        <v>0.45454545454545453</v>
      </c>
      <c r="H117">
        <f>COUNTIFS(V!C:C,A117,V!A:A,"&lt;16")</f>
        <v>12</v>
      </c>
      <c r="I117" s="16">
        <f>D!I117/D!H117</f>
        <v>0.75</v>
      </c>
      <c r="J117" s="16">
        <f>D!J117/D!H117</f>
        <v>0.25</v>
      </c>
      <c r="K117" s="16">
        <f>D!K117/D!H117</f>
        <v>0</v>
      </c>
      <c r="L117" s="16">
        <f>D!L117/D!H117</f>
        <v>0</v>
      </c>
      <c r="M117" s="16">
        <f>D!M117/D!H117</f>
        <v>0</v>
      </c>
      <c r="N117" s="16">
        <f>D!N117/D!H117</f>
        <v>0</v>
      </c>
      <c r="O117">
        <f>COUNTIFS(V!C:C,A117,V!I:I,"completed")</f>
        <v>0</v>
      </c>
      <c r="P117">
        <f>SUMIFS(V!H:H,V!C:C,D!A117)</f>
        <v>17</v>
      </c>
    </row>
    <row r="118" spans="1:16" x14ac:dyDescent="0.25">
      <c r="A118" t="s">
        <v>160</v>
      </c>
      <c r="B118">
        <f>COUNTIFS(V!C:C,A118,V!I:I,"active")+COUNTIFS(V!C:C,A118,V!I:I,"completed")</f>
        <v>42</v>
      </c>
      <c r="C118" s="16">
        <f>D!C118/D!B118</f>
        <v>0</v>
      </c>
      <c r="D118" s="16">
        <f>D!D118/D!B118</f>
        <v>0.40476190476190477</v>
      </c>
      <c r="E118" s="16">
        <f>D!E118/D!B118</f>
        <v>0.2857142857142857</v>
      </c>
      <c r="F118" s="16">
        <f>D!F118/D!B118</f>
        <v>0</v>
      </c>
      <c r="G118" s="16">
        <f>D!G118/D!B118</f>
        <v>0.30952380952380953</v>
      </c>
      <c r="H118">
        <f>COUNTIFS(V!C:C,A118,V!A:A,"&lt;16")</f>
        <v>30</v>
      </c>
      <c r="I118" s="16">
        <f>D!I118/D!H118</f>
        <v>0.68965517241379315</v>
      </c>
      <c r="J118" s="16">
        <f>D!J118/D!H118</f>
        <v>0.31034482758620691</v>
      </c>
      <c r="K118" s="16">
        <f>D!K118/D!H118</f>
        <v>0</v>
      </c>
      <c r="L118" s="16">
        <f>D!L118/D!H118</f>
        <v>0</v>
      </c>
      <c r="M118" s="16">
        <f>D!M118/D!H118</f>
        <v>0</v>
      </c>
      <c r="N118" s="16">
        <f>D!N118/D!H118</f>
        <v>0</v>
      </c>
      <c r="O118">
        <f>COUNTIFS(V!C:C,A118,V!I:I,"completed")</f>
        <v>0</v>
      </c>
      <c r="P118">
        <f>SUMIFS(V!H:H,V!C:C,D!A118)</f>
        <v>48</v>
      </c>
    </row>
    <row r="119" spans="1:16" x14ac:dyDescent="0.25">
      <c r="A119" t="s">
        <v>161</v>
      </c>
      <c r="B119">
        <f>COUNTIFS(V!C:C,A119,V!I:I,"active")+COUNTIFS(V!C:C,A119,V!I:I,"completed")</f>
        <v>12</v>
      </c>
      <c r="C119" s="16">
        <f>D!C119/D!B119</f>
        <v>0</v>
      </c>
      <c r="D119" s="16">
        <f>D!D119/D!B119</f>
        <v>0.25</v>
      </c>
      <c r="E119" s="16">
        <f>D!E119/D!B119</f>
        <v>0.25</v>
      </c>
      <c r="F119" s="16">
        <f>D!F119/D!B119</f>
        <v>0</v>
      </c>
      <c r="G119" s="16">
        <f>D!G119/D!B119</f>
        <v>0.5</v>
      </c>
      <c r="H119">
        <f>COUNTIFS(V!C:C,A119,V!A:A,"&lt;16")</f>
        <v>6</v>
      </c>
      <c r="I119" s="16">
        <f>D!I119/D!H119</f>
        <v>0.83333333333333337</v>
      </c>
      <c r="J119" s="16">
        <f>D!J119/D!H119</f>
        <v>0.16666666666666666</v>
      </c>
      <c r="K119" s="16">
        <f>D!K119/D!H119</f>
        <v>0</v>
      </c>
      <c r="L119" s="16">
        <f>D!L119/D!H119</f>
        <v>0</v>
      </c>
      <c r="M119" s="16">
        <f>D!M119/D!H119</f>
        <v>0</v>
      </c>
      <c r="N119" s="16">
        <f>D!N119/D!H119</f>
        <v>0</v>
      </c>
      <c r="O119">
        <f>COUNTIFS(V!C:C,A119,V!I:I,"completed")</f>
        <v>1</v>
      </c>
      <c r="P119">
        <f>SUMIFS(V!H:H,V!C:C,D!A119)</f>
        <v>22</v>
      </c>
    </row>
    <row r="120" spans="1:16" x14ac:dyDescent="0.25">
      <c r="A120" t="s">
        <v>162</v>
      </c>
      <c r="B120">
        <f>COUNTIFS(V!C:C,A120,V!I:I,"active")+COUNTIFS(V!C:C,A120,V!I:I,"completed")</f>
        <v>37</v>
      </c>
      <c r="C120" s="16">
        <f>D!C120/D!B120</f>
        <v>0</v>
      </c>
      <c r="D120" s="16">
        <f>D!D120/D!B120</f>
        <v>0.21621621621621623</v>
      </c>
      <c r="E120" s="16">
        <f>D!E120/D!B120</f>
        <v>0.1891891891891892</v>
      </c>
      <c r="F120" s="16">
        <f>D!F120/D!B120</f>
        <v>0</v>
      </c>
      <c r="G120" s="16">
        <f>D!G120/D!B120</f>
        <v>0.59459459459459463</v>
      </c>
      <c r="H120">
        <f>COUNTIFS(V!C:C,A120,V!A:A,"&lt;16")</f>
        <v>15</v>
      </c>
      <c r="I120" s="16">
        <f>D!I120/D!H120</f>
        <v>0.6</v>
      </c>
      <c r="J120" s="16">
        <f>D!J120/D!H120</f>
        <v>0.4</v>
      </c>
      <c r="K120" s="16">
        <f>D!K120/D!H120</f>
        <v>0</v>
      </c>
      <c r="L120" s="16">
        <f>D!L120/D!H120</f>
        <v>0</v>
      </c>
      <c r="M120" s="16">
        <f>D!M120/D!H120</f>
        <v>0</v>
      </c>
      <c r="N120" s="16">
        <f>D!N120/D!H120</f>
        <v>0</v>
      </c>
      <c r="O120">
        <f>COUNTIFS(V!C:C,A120,V!I:I,"completed")</f>
        <v>1</v>
      </c>
      <c r="P120">
        <f>SUMIFS(V!H:H,V!C:C,D!A120)</f>
        <v>28</v>
      </c>
    </row>
    <row r="121" spans="1:16" x14ac:dyDescent="0.25">
      <c r="A121" t="s">
        <v>163</v>
      </c>
      <c r="B121">
        <f>COUNTIFS(V!C:C,A121,V!I:I,"active")+COUNTIFS(V!C:C,A121,V!I:I,"completed")</f>
        <v>106</v>
      </c>
      <c r="C121" s="16">
        <f>D!C121/D!B121</f>
        <v>2.8301886792452831E-2</v>
      </c>
      <c r="D121" s="16">
        <f>D!D121/D!B121</f>
        <v>0.19811320754716982</v>
      </c>
      <c r="E121" s="16">
        <f>D!E121/D!B121</f>
        <v>0.19811320754716982</v>
      </c>
      <c r="F121" s="16">
        <f>D!F121/D!B121</f>
        <v>9.433962264150943E-3</v>
      </c>
      <c r="G121" s="16">
        <f>D!G121/D!B121</f>
        <v>0.56603773584905659</v>
      </c>
      <c r="H121">
        <f>COUNTIFS(V!C:C,A121,V!A:A,"&lt;16")</f>
        <v>48</v>
      </c>
      <c r="I121" s="16">
        <f>D!I121/D!H121</f>
        <v>0.54347826086956519</v>
      </c>
      <c r="J121" s="16">
        <f>D!J121/D!H121</f>
        <v>0.43478260869565216</v>
      </c>
      <c r="K121" s="16">
        <f>D!K121/D!H121</f>
        <v>0</v>
      </c>
      <c r="L121" s="16">
        <f>D!L121/D!H121</f>
        <v>0</v>
      </c>
      <c r="M121" s="16">
        <f>D!M121/D!H121</f>
        <v>2.1739130434782608E-2</v>
      </c>
      <c r="N121" s="16">
        <f>D!N121/D!H121</f>
        <v>0</v>
      </c>
      <c r="O121">
        <f>COUNTIFS(V!C:C,A121,V!I:I,"completed")</f>
        <v>12</v>
      </c>
      <c r="P121">
        <f>SUMIFS(V!H:H,V!C:C,D!A121)</f>
        <v>258</v>
      </c>
    </row>
    <row r="122" spans="1:16" x14ac:dyDescent="0.25">
      <c r="A122" t="s">
        <v>164</v>
      </c>
      <c r="B122">
        <f>COUNTIFS(V!C:C,A122,V!I:I,"active")+COUNTIFS(V!C:C,A122,V!I:I,"completed")</f>
        <v>37</v>
      </c>
      <c r="C122" s="16">
        <f>D!C122/D!B122</f>
        <v>5.4054054054054057E-2</v>
      </c>
      <c r="D122" s="16">
        <f>D!D122/D!B122</f>
        <v>0.1891891891891892</v>
      </c>
      <c r="E122" s="16">
        <f>D!E122/D!B122</f>
        <v>0.35135135135135137</v>
      </c>
      <c r="F122" s="16">
        <f>D!F122/D!B122</f>
        <v>0</v>
      </c>
      <c r="G122" s="16">
        <f>D!G122/D!B122</f>
        <v>0.40540540540540543</v>
      </c>
      <c r="H122">
        <f>COUNTIFS(V!C:C,A122,V!A:A,"&lt;16")</f>
        <v>23</v>
      </c>
      <c r="I122" s="16">
        <f>D!I122/D!H122</f>
        <v>0.72727272727272729</v>
      </c>
      <c r="J122" s="16">
        <f>D!J122/D!H122</f>
        <v>0.27272727272727271</v>
      </c>
      <c r="K122" s="16">
        <f>D!K122/D!H122</f>
        <v>0</v>
      </c>
      <c r="L122" s="16">
        <f>D!L122/D!H122</f>
        <v>0</v>
      </c>
      <c r="M122" s="16">
        <f>D!M122/D!H122</f>
        <v>0</v>
      </c>
      <c r="N122" s="16">
        <f>D!N122/D!H122</f>
        <v>0</v>
      </c>
      <c r="O122">
        <f>COUNTIFS(V!C:C,A122,V!I:I,"completed")</f>
        <v>3</v>
      </c>
      <c r="P122">
        <f>SUMIFS(V!H:H,V!C:C,D!A122)</f>
        <v>40</v>
      </c>
    </row>
    <row r="123" spans="1:16" x14ac:dyDescent="0.25">
      <c r="A123" t="s">
        <v>165</v>
      </c>
      <c r="B123">
        <f>COUNTIFS(V!C:C,A123,V!I:I,"active")+COUNTIFS(V!C:C,A123,V!I:I,"completed")</f>
        <v>11</v>
      </c>
      <c r="C123" s="16">
        <f>D!C123/D!B123</f>
        <v>9.0909090909090912E-2</v>
      </c>
      <c r="D123" s="16">
        <f>D!D123/D!B123</f>
        <v>0.27272727272727271</v>
      </c>
      <c r="E123" s="16">
        <f>D!E123/D!B123</f>
        <v>9.0909090909090912E-2</v>
      </c>
      <c r="F123" s="16">
        <f>D!F123/D!B123</f>
        <v>0</v>
      </c>
      <c r="G123" s="16">
        <f>D!G123/D!B123</f>
        <v>0.54545454545454541</v>
      </c>
      <c r="H123">
        <f>COUNTIFS(V!C:C,A123,V!A:A,"&lt;16")</f>
        <v>8</v>
      </c>
      <c r="I123" s="16">
        <f>D!I123/D!H123</f>
        <v>0.6</v>
      </c>
      <c r="J123" s="16">
        <f>D!J123/D!H123</f>
        <v>0.4</v>
      </c>
      <c r="K123" s="16">
        <f>D!K123/D!H123</f>
        <v>0</v>
      </c>
      <c r="L123" s="16">
        <f>D!L123/D!H123</f>
        <v>0</v>
      </c>
      <c r="M123" s="16">
        <f>D!M123/D!H123</f>
        <v>0</v>
      </c>
      <c r="N123" s="16">
        <f>D!N123/D!H123</f>
        <v>0</v>
      </c>
      <c r="O123">
        <f>COUNTIFS(V!C:C,A123,V!I:I,"completed")</f>
        <v>0</v>
      </c>
      <c r="P123">
        <f>SUMIFS(V!H:H,V!C:C,D!A123)</f>
        <v>4</v>
      </c>
    </row>
    <row r="124" spans="1:16" x14ac:dyDescent="0.25">
      <c r="A124" t="s">
        <v>166</v>
      </c>
      <c r="B124">
        <f>COUNTIFS(V!C:C,A124,V!I:I,"active")+COUNTIFS(V!C:C,A124,V!I:I,"completed")</f>
        <v>19</v>
      </c>
      <c r="C124" s="16">
        <f>D!C124/D!B124</f>
        <v>5.2631578947368418E-2</v>
      </c>
      <c r="D124" s="16">
        <f>D!D124/D!B124</f>
        <v>0.15789473684210525</v>
      </c>
      <c r="E124" s="16">
        <f>D!E124/D!B124</f>
        <v>0.10526315789473684</v>
      </c>
      <c r="F124" s="16">
        <f>D!F124/D!B124</f>
        <v>0</v>
      </c>
      <c r="G124" s="16">
        <f>D!G124/D!B124</f>
        <v>0.68421052631578949</v>
      </c>
      <c r="H124">
        <f>COUNTIFS(V!C:C,A124,V!A:A,"&lt;16")</f>
        <v>6</v>
      </c>
      <c r="I124" s="16">
        <f>D!I124/D!H124</f>
        <v>0.5</v>
      </c>
      <c r="J124" s="16">
        <f>D!J124/D!H124</f>
        <v>0.33333333333333331</v>
      </c>
      <c r="K124" s="16">
        <f>D!K124/D!H124</f>
        <v>0</v>
      </c>
      <c r="L124" s="16">
        <f>D!L124/D!H124</f>
        <v>0</v>
      </c>
      <c r="M124" s="16">
        <f>D!M124/D!H124</f>
        <v>0.16666666666666666</v>
      </c>
      <c r="N124" s="16">
        <f>D!N124/D!H124</f>
        <v>0</v>
      </c>
      <c r="O124">
        <f>COUNTIFS(V!C:C,A124,V!I:I,"completed")</f>
        <v>1</v>
      </c>
      <c r="P124">
        <f>SUMIFS(V!H:H,V!C:C,D!A124)</f>
        <v>41</v>
      </c>
    </row>
    <row r="125" spans="1:16" x14ac:dyDescent="0.25">
      <c r="A125" t="s">
        <v>167</v>
      </c>
      <c r="B125">
        <f>COUNTIFS(V!C:C,A125,V!I:I,"active")+COUNTIFS(V!C:C,A125,V!I:I,"completed")</f>
        <v>37</v>
      </c>
      <c r="C125" s="16">
        <f>D!C125/D!B125</f>
        <v>0</v>
      </c>
      <c r="D125" s="16">
        <f>D!D125/D!B125</f>
        <v>0.3783783783783784</v>
      </c>
      <c r="E125" s="16">
        <f>D!E125/D!B125</f>
        <v>0.1891891891891892</v>
      </c>
      <c r="F125" s="16">
        <f>D!F125/D!B125</f>
        <v>5.4054054054054057E-2</v>
      </c>
      <c r="G125" s="16">
        <f>D!G125/D!B125</f>
        <v>0.3783783783783784</v>
      </c>
      <c r="H125">
        <f>COUNTIFS(V!C:C,A125,V!A:A,"&lt;16")</f>
        <v>27</v>
      </c>
      <c r="I125" s="16">
        <f>D!I125/D!H125</f>
        <v>0.73913043478260865</v>
      </c>
      <c r="J125" s="16">
        <f>D!J125/D!H125</f>
        <v>0.2608695652173913</v>
      </c>
      <c r="K125" s="16">
        <f>D!K125/D!H125</f>
        <v>0</v>
      </c>
      <c r="L125" s="16">
        <f>D!L125/D!H125</f>
        <v>0</v>
      </c>
      <c r="M125" s="16">
        <f>D!M125/D!H125</f>
        <v>0</v>
      </c>
      <c r="N125" s="16">
        <f>D!N125/D!H125</f>
        <v>0</v>
      </c>
      <c r="O125">
        <f>COUNTIFS(V!C:C,A125,V!I:I,"completed")</f>
        <v>0</v>
      </c>
      <c r="P125">
        <f>SUMIFS(V!H:H,V!C:C,D!A125)</f>
        <v>35</v>
      </c>
    </row>
    <row r="126" spans="1:16" x14ac:dyDescent="0.25">
      <c r="A126" t="s">
        <v>168</v>
      </c>
      <c r="B126">
        <f>COUNTIFS(V!C:C,A126,V!I:I,"active")+COUNTIFS(V!C:C,A126,V!I:I,"completed")</f>
        <v>67</v>
      </c>
      <c r="C126" s="16">
        <f>D!C126/D!B126</f>
        <v>0</v>
      </c>
      <c r="D126" s="16">
        <f>D!D126/D!B126</f>
        <v>0.19402985074626866</v>
      </c>
      <c r="E126" s="16">
        <f>D!E126/D!B126</f>
        <v>0.17910447761194029</v>
      </c>
      <c r="F126" s="16">
        <f>D!F126/D!B126</f>
        <v>5.9701492537313432E-2</v>
      </c>
      <c r="G126" s="16">
        <f>D!G126/D!B126</f>
        <v>0.56716417910447758</v>
      </c>
      <c r="H126">
        <f>COUNTIFS(V!C:C,A126,V!A:A,"&lt;16")</f>
        <v>29</v>
      </c>
      <c r="I126" s="16">
        <f>D!I126/D!H126</f>
        <v>0.44827586206896552</v>
      </c>
      <c r="J126" s="16">
        <f>D!J126/D!H126</f>
        <v>0.44827586206896552</v>
      </c>
      <c r="K126" s="16">
        <f>D!K126/D!H126</f>
        <v>0</v>
      </c>
      <c r="L126" s="16">
        <f>D!L126/D!H126</f>
        <v>0</v>
      </c>
      <c r="M126" s="16">
        <f>D!M126/D!H126</f>
        <v>0.10344827586206896</v>
      </c>
      <c r="N126" s="16">
        <f>D!N126/D!H126</f>
        <v>0</v>
      </c>
      <c r="O126">
        <f>COUNTIFS(V!C:C,A126,V!I:I,"completed")</f>
        <v>1</v>
      </c>
      <c r="P126">
        <f>SUMIFS(V!H:H,V!C:C,D!A126)</f>
        <v>58</v>
      </c>
    </row>
    <row r="127" spans="1:16" x14ac:dyDescent="0.25">
      <c r="A127" t="s">
        <v>169</v>
      </c>
      <c r="B127">
        <f>COUNTIFS(V!C:C,A127,V!I:I,"active")+COUNTIFS(V!C:C,A127,V!I:I,"completed")</f>
        <v>23</v>
      </c>
      <c r="C127" s="16">
        <f>D!C127/D!B127</f>
        <v>0</v>
      </c>
      <c r="D127" s="16">
        <f>D!D127/D!B127</f>
        <v>0.47826086956521741</v>
      </c>
      <c r="E127" s="16">
        <f>D!E127/D!B127</f>
        <v>0.17391304347826086</v>
      </c>
      <c r="F127" s="16">
        <f>D!F127/D!B127</f>
        <v>0</v>
      </c>
      <c r="G127" s="16">
        <f>D!G127/D!B127</f>
        <v>0.34782608695652173</v>
      </c>
      <c r="H127">
        <f>COUNTIFS(V!C:C,A127,V!A:A,"&lt;16")</f>
        <v>15</v>
      </c>
      <c r="I127" s="16">
        <f>D!I127/D!H127</f>
        <v>0.53333333333333333</v>
      </c>
      <c r="J127" s="16">
        <f>D!J127/D!H127</f>
        <v>0.46666666666666667</v>
      </c>
      <c r="K127" s="16">
        <f>D!K127/D!H127</f>
        <v>0</v>
      </c>
      <c r="L127" s="16">
        <f>D!L127/D!H127</f>
        <v>0</v>
      </c>
      <c r="M127" s="16">
        <f>D!M127/D!H127</f>
        <v>0</v>
      </c>
      <c r="N127" s="16">
        <f>D!N127/D!H127</f>
        <v>0</v>
      </c>
      <c r="O127">
        <f>COUNTIFS(V!C:C,A127,V!I:I,"completed")</f>
        <v>0</v>
      </c>
      <c r="P127">
        <f>SUMIFS(V!H:H,V!C:C,D!A127)</f>
        <v>13</v>
      </c>
    </row>
    <row r="128" spans="1:16" x14ac:dyDescent="0.25">
      <c r="A128" t="s">
        <v>170</v>
      </c>
      <c r="B128">
        <f>COUNTIFS(V!C:C,A128,V!I:I,"active")+COUNTIFS(V!C:C,A128,V!I:I,"completed")</f>
        <v>16</v>
      </c>
      <c r="C128" s="16">
        <f>D!C128/D!B128</f>
        <v>0</v>
      </c>
      <c r="D128" s="16">
        <f>D!D128/D!B128</f>
        <v>0.3125</v>
      </c>
      <c r="E128" s="16">
        <f>D!E128/D!B128</f>
        <v>0.25</v>
      </c>
      <c r="F128" s="16">
        <f>D!F128/D!B128</f>
        <v>0</v>
      </c>
      <c r="G128" s="16">
        <f>D!G128/D!B128</f>
        <v>0.4375</v>
      </c>
      <c r="H128">
        <f>COUNTIFS(V!C:C,A128,V!A:A,"&lt;16")</f>
        <v>11</v>
      </c>
      <c r="I128" s="16">
        <f>D!I128/D!H128</f>
        <v>0.33333333333333331</v>
      </c>
      <c r="J128" s="16">
        <f>D!J128/D!H128</f>
        <v>0.66666666666666663</v>
      </c>
      <c r="K128" s="16">
        <f>D!K128/D!H128</f>
        <v>0</v>
      </c>
      <c r="L128" s="16">
        <f>D!L128/D!H128</f>
        <v>0</v>
      </c>
      <c r="M128" s="16">
        <f>D!M128/D!H128</f>
        <v>0</v>
      </c>
      <c r="N128" s="16">
        <f>D!N128/D!H128</f>
        <v>0</v>
      </c>
      <c r="O128">
        <f>COUNTIFS(V!C:C,A128,V!I:I,"completed")</f>
        <v>0</v>
      </c>
      <c r="P128">
        <f>SUMIFS(V!H:H,V!C:C,D!A128)</f>
        <v>18</v>
      </c>
    </row>
    <row r="129" spans="1:16" x14ac:dyDescent="0.25">
      <c r="A129" t="s">
        <v>171</v>
      </c>
      <c r="B129">
        <f>COUNTIFS(V!C:C,A129,V!I:I,"active")+COUNTIFS(V!C:C,A129,V!I:I,"completed")</f>
        <v>3</v>
      </c>
      <c r="C129" s="16">
        <f>D!C129/D!B129</f>
        <v>0</v>
      </c>
      <c r="D129" s="16">
        <f>D!D129/D!B129</f>
        <v>0</v>
      </c>
      <c r="E129" s="16">
        <f>D!E129/D!B129</f>
        <v>0</v>
      </c>
      <c r="F129" s="16">
        <f>D!F129/D!B129</f>
        <v>0</v>
      </c>
      <c r="G129" s="16">
        <f>D!G129/D!B129</f>
        <v>1</v>
      </c>
      <c r="H129">
        <f>COUNTIFS(V!C:C,A129,V!A:A,"&lt;16")</f>
        <v>0</v>
      </c>
      <c r="I129" s="16" t="e">
        <f>D!I129/D!H129</f>
        <v>#DIV/0!</v>
      </c>
      <c r="J129" s="16" t="e">
        <f>D!J129/D!H129</f>
        <v>#DIV/0!</v>
      </c>
      <c r="K129" s="16" t="e">
        <f>D!K129/D!H129</f>
        <v>#DIV/0!</v>
      </c>
      <c r="L129" s="16" t="e">
        <f>D!L129/D!H129</f>
        <v>#DIV/0!</v>
      </c>
      <c r="M129" s="16" t="e">
        <f>D!M129/D!H129</f>
        <v>#DIV/0!</v>
      </c>
      <c r="N129" s="16" t="e">
        <f>D!N129/D!H129</f>
        <v>#DIV/0!</v>
      </c>
      <c r="O129">
        <f>COUNTIFS(V!C:C,A129,V!I:I,"completed")</f>
        <v>0</v>
      </c>
      <c r="P129">
        <f>SUMIFS(V!H:H,V!C:C,D!A129)</f>
        <v>2</v>
      </c>
    </row>
    <row r="130" spans="1:16" x14ac:dyDescent="0.25">
      <c r="A130" t="s">
        <v>172</v>
      </c>
      <c r="B130">
        <f>COUNTIFS(V!C:C,A130,V!I:I,"active")+COUNTIFS(V!C:C,A130,V!I:I,"completed")</f>
        <v>29</v>
      </c>
      <c r="C130" s="16">
        <f>D!C130/D!B130</f>
        <v>3.4482758620689655E-2</v>
      </c>
      <c r="D130" s="16">
        <f>D!D130/D!B130</f>
        <v>0.2413793103448276</v>
      </c>
      <c r="E130" s="16">
        <f>D!E130/D!B130</f>
        <v>0.20689655172413793</v>
      </c>
      <c r="F130" s="16">
        <f>D!F130/D!B130</f>
        <v>0</v>
      </c>
      <c r="G130" s="16">
        <f>D!G130/D!B130</f>
        <v>0.51724137931034486</v>
      </c>
      <c r="H130">
        <f>COUNTIFS(V!C:C,A130,V!A:A,"&lt;16")</f>
        <v>14</v>
      </c>
      <c r="I130" s="16">
        <f>D!I130/D!H130</f>
        <v>0.5714285714285714</v>
      </c>
      <c r="J130" s="16">
        <f>D!J130/D!H130</f>
        <v>0.42857142857142855</v>
      </c>
      <c r="K130" s="16">
        <f>D!K130/D!H130</f>
        <v>0</v>
      </c>
      <c r="L130" s="16">
        <f>D!L130/D!H130</f>
        <v>0</v>
      </c>
      <c r="M130" s="16">
        <f>D!M130/D!H130</f>
        <v>0</v>
      </c>
      <c r="N130" s="16">
        <f>D!N130/D!H130</f>
        <v>0</v>
      </c>
      <c r="O130">
        <f>COUNTIFS(V!C:C,A130,V!I:I,"completed")</f>
        <v>3</v>
      </c>
      <c r="P130">
        <f>SUMIFS(V!H:H,V!C:C,D!A130)</f>
        <v>91</v>
      </c>
    </row>
    <row r="131" spans="1:16" x14ac:dyDescent="0.25">
      <c r="A131" t="s">
        <v>173</v>
      </c>
      <c r="B131">
        <f>COUNTIFS(V!C:C,A131,V!I:I,"active")+COUNTIFS(V!C:C,A131,V!I:I,"completed")</f>
        <v>23</v>
      </c>
      <c r="C131" s="16">
        <f>D!C131/D!B131</f>
        <v>8.6956521739130432E-2</v>
      </c>
      <c r="D131" s="16">
        <f>D!D131/D!B131</f>
        <v>0.21739130434782608</v>
      </c>
      <c r="E131" s="16">
        <f>D!E131/D!B131</f>
        <v>0.13043478260869565</v>
      </c>
      <c r="F131" s="16">
        <f>D!F131/D!B131</f>
        <v>4.3478260869565216E-2</v>
      </c>
      <c r="G131" s="16">
        <f>D!G131/D!B131</f>
        <v>0.52173913043478259</v>
      </c>
      <c r="H131">
        <f>COUNTIFS(V!C:C,A131,V!A:A,"&lt;16")</f>
        <v>12</v>
      </c>
      <c r="I131" s="16">
        <f>D!I131/D!H131</f>
        <v>0.63636363636363635</v>
      </c>
      <c r="J131" s="16">
        <f>D!J131/D!H131</f>
        <v>0.36363636363636365</v>
      </c>
      <c r="K131" s="16">
        <f>D!K131/D!H131</f>
        <v>0</v>
      </c>
      <c r="L131" s="16">
        <f>D!L131/D!H131</f>
        <v>0</v>
      </c>
      <c r="M131" s="16">
        <f>D!M131/D!H131</f>
        <v>0</v>
      </c>
      <c r="N131" s="16">
        <f>D!N131/D!H131</f>
        <v>0</v>
      </c>
      <c r="O131">
        <f>COUNTIFS(V!C:C,A131,V!I:I,"completed")</f>
        <v>0</v>
      </c>
      <c r="P131">
        <f>SUMIFS(V!H:H,V!C:C,D!A131)</f>
        <v>16</v>
      </c>
    </row>
    <row r="132" spans="1:16" x14ac:dyDescent="0.25">
      <c r="A132" t="s">
        <v>174</v>
      </c>
      <c r="B132">
        <f>COUNTIFS(V!C:C,A132,V!I:I,"active")+COUNTIFS(V!C:C,A132,V!I:I,"completed")</f>
        <v>230</v>
      </c>
      <c r="C132" s="16">
        <f>D!C132/D!B132</f>
        <v>3.0434782608695653E-2</v>
      </c>
      <c r="D132" s="16">
        <f>D!D132/D!B132</f>
        <v>0.30869565217391304</v>
      </c>
      <c r="E132" s="16">
        <f>D!E132/D!B132</f>
        <v>0.2565217391304348</v>
      </c>
      <c r="F132" s="16">
        <f>D!F132/D!B132</f>
        <v>1.3043478260869565E-2</v>
      </c>
      <c r="G132" s="16">
        <f>D!G132/D!B132</f>
        <v>0.39130434782608697</v>
      </c>
      <c r="H132">
        <f>COUNTIFS(V!C:C,A132,V!A:A,"&lt;16")</f>
        <v>140</v>
      </c>
      <c r="I132" s="16">
        <f>D!I132/D!H132</f>
        <v>0.58571428571428574</v>
      </c>
      <c r="J132" s="16">
        <f>D!J132/D!H132</f>
        <v>0.41428571428571431</v>
      </c>
      <c r="K132" s="16">
        <f>D!K132/D!H132</f>
        <v>0</v>
      </c>
      <c r="L132" s="16">
        <f>D!L132/D!H132</f>
        <v>0</v>
      </c>
      <c r="M132" s="16">
        <f>D!M132/D!H132</f>
        <v>0</v>
      </c>
      <c r="N132" s="16">
        <f>D!N132/D!H132</f>
        <v>0</v>
      </c>
      <c r="O132">
        <f>COUNTIFS(V!C:C,A132,V!I:I,"completed")</f>
        <v>3</v>
      </c>
      <c r="P132">
        <f>SUMIFS(V!H:H,V!C:C,D!A132)</f>
        <v>192</v>
      </c>
    </row>
    <row r="133" spans="1:16" x14ac:dyDescent="0.25">
      <c r="A133" t="s">
        <v>175</v>
      </c>
      <c r="B133">
        <f>COUNTIFS(V!C:C,A133,V!I:I,"active")+COUNTIFS(V!C:C,A133,V!I:I,"completed")</f>
        <v>0</v>
      </c>
      <c r="C133" s="16" t="e">
        <f>D!C133/D!B133</f>
        <v>#DIV/0!</v>
      </c>
      <c r="D133" s="16" t="e">
        <f>D!D133/D!B133</f>
        <v>#DIV/0!</v>
      </c>
      <c r="E133" s="16" t="e">
        <f>D!E133/D!B133</f>
        <v>#DIV/0!</v>
      </c>
      <c r="F133" s="16" t="e">
        <f>D!F133/D!B133</f>
        <v>#DIV/0!</v>
      </c>
      <c r="G133" s="16" t="e">
        <f>D!G133/D!B133</f>
        <v>#DIV/0!</v>
      </c>
      <c r="H133">
        <f>COUNTIFS(V!C:C,A133,V!A:A,"&lt;16")</f>
        <v>0</v>
      </c>
      <c r="I133" s="16" t="e">
        <f>D!I133/D!H133</f>
        <v>#DIV/0!</v>
      </c>
      <c r="J133" s="16" t="e">
        <f>D!J133/D!H133</f>
        <v>#DIV/0!</v>
      </c>
      <c r="K133" s="16" t="e">
        <f>D!K133/D!H133</f>
        <v>#DIV/0!</v>
      </c>
      <c r="L133" s="16" t="e">
        <f>D!L133/D!H133</f>
        <v>#DIV/0!</v>
      </c>
      <c r="M133" s="16" t="e">
        <f>D!M133/D!H133</f>
        <v>#DIV/0!</v>
      </c>
      <c r="N133" s="16" t="e">
        <f>D!N133/D!H133</f>
        <v>#DIV/0!</v>
      </c>
      <c r="O133">
        <f>COUNTIFS(V!C:C,A133,V!I:I,"completed")</f>
        <v>0</v>
      </c>
      <c r="P133">
        <f>SUMIFS(V!H:H,V!C:C,D!A133)</f>
        <v>0</v>
      </c>
    </row>
    <row r="134" spans="1:16" x14ac:dyDescent="0.25">
      <c r="A134" t="s">
        <v>176</v>
      </c>
      <c r="B134">
        <f>COUNTIFS(V!C:C,A134,V!I:I,"active")+COUNTIFS(V!C:C,A134,V!I:I,"completed")</f>
        <v>16</v>
      </c>
      <c r="C134" s="16">
        <f>D!C134/D!B134</f>
        <v>0</v>
      </c>
      <c r="D134" s="16">
        <f>D!D134/D!B134</f>
        <v>0.3125</v>
      </c>
      <c r="E134" s="16">
        <f>D!E134/D!B134</f>
        <v>0.125</v>
      </c>
      <c r="F134" s="16">
        <f>D!F134/D!B134</f>
        <v>0</v>
      </c>
      <c r="G134" s="16">
        <f>D!G134/D!B134</f>
        <v>0.5625</v>
      </c>
      <c r="H134">
        <f>COUNTIFS(V!C:C,A134,V!A:A,"&lt;16")</f>
        <v>8</v>
      </c>
      <c r="I134" s="16">
        <f>D!I134/D!H134</f>
        <v>0.7142857142857143</v>
      </c>
      <c r="J134" s="16">
        <f>D!J134/D!H134</f>
        <v>0.2857142857142857</v>
      </c>
      <c r="K134" s="16">
        <f>D!K134/D!H134</f>
        <v>0</v>
      </c>
      <c r="L134" s="16">
        <f>D!L134/D!H134</f>
        <v>0</v>
      </c>
      <c r="M134" s="16">
        <f>D!M134/D!H134</f>
        <v>0</v>
      </c>
      <c r="N134" s="16">
        <f>D!N134/D!H134</f>
        <v>0</v>
      </c>
      <c r="O134">
        <f>COUNTIFS(V!C:C,A134,V!I:I,"completed")</f>
        <v>0</v>
      </c>
      <c r="P134">
        <f>SUMIFS(V!H:H,V!C:C,D!A134)</f>
        <v>9</v>
      </c>
    </row>
    <row r="135" spans="1:16" x14ac:dyDescent="0.25">
      <c r="A135" t="s">
        <v>177</v>
      </c>
      <c r="B135">
        <f>COUNTIFS(V!C:C,A135,V!I:I,"active")+COUNTIFS(V!C:C,A135,V!I:I,"completed")</f>
        <v>5</v>
      </c>
      <c r="C135" s="16">
        <f>D!C135/D!B135</f>
        <v>0</v>
      </c>
      <c r="D135" s="16">
        <f>D!D135/D!B135</f>
        <v>0.4</v>
      </c>
      <c r="E135" s="16">
        <f>D!E135/D!B135</f>
        <v>0.2</v>
      </c>
      <c r="F135" s="16">
        <f>D!F135/D!B135</f>
        <v>0</v>
      </c>
      <c r="G135" s="16">
        <f>D!G135/D!B135</f>
        <v>0.4</v>
      </c>
      <c r="H135">
        <f>COUNTIFS(V!C:C,A135,V!A:A,"&lt;16")</f>
        <v>3</v>
      </c>
      <c r="I135" s="16">
        <f>D!I135/D!H135</f>
        <v>0.33333333333333331</v>
      </c>
      <c r="J135" s="16">
        <f>D!J135/D!H135</f>
        <v>0.66666666666666663</v>
      </c>
      <c r="K135" s="16">
        <f>D!K135/D!H135</f>
        <v>0</v>
      </c>
      <c r="L135" s="16">
        <f>D!L135/D!H135</f>
        <v>0</v>
      </c>
      <c r="M135" s="16">
        <f>D!M135/D!H135</f>
        <v>0</v>
      </c>
      <c r="N135" s="16">
        <f>D!N135/D!H135</f>
        <v>0</v>
      </c>
      <c r="O135">
        <f>COUNTIFS(V!C:C,A135,V!I:I,"completed")</f>
        <v>1</v>
      </c>
      <c r="P135">
        <f>SUMIFS(V!H:H,V!C:C,D!A135)</f>
        <v>25</v>
      </c>
    </row>
    <row r="136" spans="1:16" x14ac:dyDescent="0.25">
      <c r="A136" t="s">
        <v>178</v>
      </c>
      <c r="B136">
        <f>COUNTIFS(V!C:C,A136,V!I:I,"active")+COUNTIFS(V!C:C,A136,V!I:I,"completed")</f>
        <v>43</v>
      </c>
      <c r="C136" s="16">
        <f>D!C136/D!B136</f>
        <v>2.3255813953488372E-2</v>
      </c>
      <c r="D136" s="16">
        <f>D!D136/D!B136</f>
        <v>0.23255813953488372</v>
      </c>
      <c r="E136" s="16">
        <f>D!E136/D!B136</f>
        <v>0.23255813953488372</v>
      </c>
      <c r="F136" s="16">
        <f>D!F136/D!B136</f>
        <v>0</v>
      </c>
      <c r="G136" s="16">
        <f>D!G136/D!B136</f>
        <v>0.51162790697674421</v>
      </c>
      <c r="H136">
        <f>COUNTIFS(V!C:C,A136,V!A:A,"&lt;16")</f>
        <v>22</v>
      </c>
      <c r="I136" s="16">
        <f>D!I136/D!H136</f>
        <v>0.61904761904761907</v>
      </c>
      <c r="J136" s="16">
        <f>D!J136/D!H136</f>
        <v>0.38095238095238093</v>
      </c>
      <c r="K136" s="16">
        <f>D!K136/D!H136</f>
        <v>0</v>
      </c>
      <c r="L136" s="16">
        <f>D!L136/D!H136</f>
        <v>0</v>
      </c>
      <c r="M136" s="16">
        <f>D!M136/D!H136</f>
        <v>0</v>
      </c>
      <c r="N136" s="16">
        <f>D!N136/D!H136</f>
        <v>0</v>
      </c>
      <c r="O136">
        <f>COUNTIFS(V!C:C,A136,V!I:I,"completed")</f>
        <v>4</v>
      </c>
      <c r="P136">
        <f>SUMIFS(V!H:H,V!C:C,D!A136)</f>
        <v>67</v>
      </c>
    </row>
    <row r="137" spans="1:16" x14ac:dyDescent="0.25">
      <c r="A137" t="s">
        <v>179</v>
      </c>
      <c r="B137">
        <f>COUNTIFS(V!C:C,A137,V!I:I,"active")+COUNTIFS(V!C:C,A137,V!I:I,"completed")</f>
        <v>46</v>
      </c>
      <c r="C137" s="16">
        <f>D!C137/D!B137</f>
        <v>8.6956521739130432E-2</v>
      </c>
      <c r="D137" s="16">
        <f>D!D137/D!B137</f>
        <v>0.2391304347826087</v>
      </c>
      <c r="E137" s="16">
        <f>D!E137/D!B137</f>
        <v>0.15217391304347827</v>
      </c>
      <c r="F137" s="16">
        <f>D!F137/D!B137</f>
        <v>2.1739130434782608E-2</v>
      </c>
      <c r="G137" s="16">
        <f>D!G137/D!B137</f>
        <v>0.5</v>
      </c>
      <c r="H137">
        <f>COUNTIFS(V!C:C,A137,V!A:A,"&lt;16")</f>
        <v>23</v>
      </c>
      <c r="I137" s="16">
        <f>D!I137/D!H137</f>
        <v>0.34782608695652173</v>
      </c>
      <c r="J137" s="16">
        <f>D!J137/D!H137</f>
        <v>0.60869565217391308</v>
      </c>
      <c r="K137" s="16">
        <f>D!K137/D!H137</f>
        <v>0</v>
      </c>
      <c r="L137" s="16">
        <f>D!L137/D!H137</f>
        <v>0</v>
      </c>
      <c r="M137" s="16">
        <f>D!M137/D!H137</f>
        <v>4.3478260869565216E-2</v>
      </c>
      <c r="N137" s="16">
        <f>D!N137/D!H137</f>
        <v>0</v>
      </c>
      <c r="O137">
        <f>COUNTIFS(V!C:C,A137,V!I:I,"completed")</f>
        <v>1</v>
      </c>
      <c r="P137">
        <f>SUMIFS(V!H:H,V!C:C,D!A137)</f>
        <v>63</v>
      </c>
    </row>
    <row r="138" spans="1:16" x14ac:dyDescent="0.25">
      <c r="A138" t="s">
        <v>180</v>
      </c>
      <c r="B138">
        <f>COUNTIFS(V!C:C,A138,V!I:I,"active")+COUNTIFS(V!C:C,A138,V!I:I,"completed")</f>
        <v>41</v>
      </c>
      <c r="C138" s="16">
        <f>D!C138/D!B138</f>
        <v>7.3170731707317069E-2</v>
      </c>
      <c r="D138" s="16">
        <f>D!D138/D!B138</f>
        <v>0.31707317073170732</v>
      </c>
      <c r="E138" s="16">
        <f>D!E138/D!B138</f>
        <v>4.878048780487805E-2</v>
      </c>
      <c r="F138" s="16">
        <f>D!F138/D!B138</f>
        <v>4.878048780487805E-2</v>
      </c>
      <c r="G138" s="16">
        <f>D!G138/D!B138</f>
        <v>0.51219512195121952</v>
      </c>
      <c r="H138">
        <f>COUNTIFS(V!C:C,A138,V!A:A,"&lt;16")</f>
        <v>25</v>
      </c>
      <c r="I138" s="16">
        <f>D!I138/D!H138</f>
        <v>0.65</v>
      </c>
      <c r="J138" s="16">
        <f>D!J138/D!H138</f>
        <v>0.35</v>
      </c>
      <c r="K138" s="16">
        <f>D!K138/D!H138</f>
        <v>0</v>
      </c>
      <c r="L138" s="16">
        <f>D!L138/D!H138</f>
        <v>0</v>
      </c>
      <c r="M138" s="16">
        <f>D!M138/D!H138</f>
        <v>0</v>
      </c>
      <c r="N138" s="16">
        <f>D!N138/D!H138</f>
        <v>0</v>
      </c>
      <c r="O138">
        <f>COUNTIFS(V!C:C,A138,V!I:I,"completed")</f>
        <v>2</v>
      </c>
      <c r="P138">
        <f>SUMIFS(V!H:H,V!C:C,D!A138)</f>
        <v>36</v>
      </c>
    </row>
    <row r="139" spans="1:16" x14ac:dyDescent="0.25">
      <c r="A139" t="s">
        <v>181</v>
      </c>
      <c r="B139">
        <f>COUNTIFS(V!C:C,A139,V!I:I,"active")+COUNTIFS(V!C:C,A139,V!I:I,"completed")</f>
        <v>55</v>
      </c>
      <c r="C139" s="16">
        <f>D!C139/D!B139</f>
        <v>3.6363636363636362E-2</v>
      </c>
      <c r="D139" s="16">
        <f>D!D139/D!B139</f>
        <v>0.32727272727272727</v>
      </c>
      <c r="E139" s="16">
        <f>D!E139/D!B139</f>
        <v>0.23636363636363636</v>
      </c>
      <c r="F139" s="16">
        <f>D!F139/D!B139</f>
        <v>1.8181818181818181E-2</v>
      </c>
      <c r="G139" s="16">
        <f>D!G139/D!B139</f>
        <v>0.38181818181818183</v>
      </c>
      <c r="H139">
        <f>COUNTIFS(V!C:C,A139,V!A:A,"&lt;16")</f>
        <v>34</v>
      </c>
      <c r="I139" s="16">
        <f>D!I139/D!H139</f>
        <v>0.44117647058823528</v>
      </c>
      <c r="J139" s="16">
        <f>D!J139/D!H139</f>
        <v>0.55882352941176472</v>
      </c>
      <c r="K139" s="16">
        <f>D!K139/D!H139</f>
        <v>0</v>
      </c>
      <c r="L139" s="16">
        <f>D!L139/D!H139</f>
        <v>0</v>
      </c>
      <c r="M139" s="16">
        <f>D!M139/D!H139</f>
        <v>0</v>
      </c>
      <c r="N139" s="16">
        <f>D!N139/D!H139</f>
        <v>0</v>
      </c>
      <c r="O139">
        <f>COUNTIFS(V!C:C,A139,V!I:I,"completed")</f>
        <v>8</v>
      </c>
      <c r="P139">
        <f>SUMIFS(V!H:H,V!C:C,D!A139)</f>
        <v>173</v>
      </c>
    </row>
    <row r="140" spans="1:16" x14ac:dyDescent="0.25">
      <c r="A140" t="s">
        <v>182</v>
      </c>
      <c r="B140">
        <f>COUNTIFS(V!C:C,A140,V!I:I,"active")+COUNTIFS(V!C:C,A140,V!I:I,"completed")</f>
        <v>154</v>
      </c>
      <c r="C140" s="16">
        <f>D!C140/D!B140</f>
        <v>6.4935064935064939E-3</v>
      </c>
      <c r="D140" s="16">
        <f>D!D140/D!B140</f>
        <v>0.2792207792207792</v>
      </c>
      <c r="E140" s="16">
        <f>D!E140/D!B140</f>
        <v>0.22727272727272727</v>
      </c>
      <c r="F140" s="16">
        <f>D!F140/D!B140</f>
        <v>1.948051948051948E-2</v>
      </c>
      <c r="G140" s="16">
        <f>D!G140/D!B140</f>
        <v>0.46753246753246752</v>
      </c>
      <c r="H140">
        <f>COUNTIFS(V!C:C,A140,V!A:A,"&lt;16")</f>
        <v>85</v>
      </c>
      <c r="I140" s="16">
        <f>D!I140/D!H140</f>
        <v>0.54878048780487809</v>
      </c>
      <c r="J140" s="16">
        <f>D!J140/D!H140</f>
        <v>0.43902439024390244</v>
      </c>
      <c r="K140" s="16">
        <f>D!K140/D!H140</f>
        <v>0</v>
      </c>
      <c r="L140" s="16">
        <f>D!L140/D!H140</f>
        <v>0</v>
      </c>
      <c r="M140" s="16">
        <f>D!M140/D!H140</f>
        <v>1.2195121951219513E-2</v>
      </c>
      <c r="N140" s="16">
        <f>D!N140/D!H140</f>
        <v>0</v>
      </c>
      <c r="O140">
        <f>COUNTIFS(V!C:C,A140,V!I:I,"completed")</f>
        <v>7</v>
      </c>
      <c r="P140">
        <f>SUMIFS(V!H:H,V!C:C,D!A140)</f>
        <v>209</v>
      </c>
    </row>
    <row r="141" spans="1:16" x14ac:dyDescent="0.25">
      <c r="A141" t="s">
        <v>183</v>
      </c>
      <c r="B141">
        <f>COUNTIFS(V!C:C,A141,V!I:I,"active")+COUNTIFS(V!C:C,A141,V!I:I,"completed")</f>
        <v>62</v>
      </c>
      <c r="C141" s="16">
        <f>D!C141/D!B141</f>
        <v>4.8387096774193547E-2</v>
      </c>
      <c r="D141" s="16">
        <f>D!D141/D!B141</f>
        <v>0.46774193548387094</v>
      </c>
      <c r="E141" s="16">
        <f>D!E141/D!B141</f>
        <v>0.20967741935483872</v>
      </c>
      <c r="F141" s="16">
        <f>D!F141/D!B141</f>
        <v>0</v>
      </c>
      <c r="G141" s="16">
        <f>D!G141/D!B141</f>
        <v>0.27419354838709675</v>
      </c>
      <c r="H141">
        <f>COUNTIFS(V!C:C,A141,V!A:A,"&lt;16")</f>
        <v>45</v>
      </c>
      <c r="I141" s="16">
        <f>D!I141/D!H141</f>
        <v>0.46666666666666667</v>
      </c>
      <c r="J141" s="16">
        <f>D!J141/D!H141</f>
        <v>0.53333333333333333</v>
      </c>
      <c r="K141" s="16">
        <f>D!K141/D!H141</f>
        <v>0</v>
      </c>
      <c r="L141" s="16">
        <f>D!L141/D!H141</f>
        <v>0</v>
      </c>
      <c r="M141" s="16">
        <f>D!M141/D!H141</f>
        <v>0</v>
      </c>
      <c r="N141" s="16">
        <f>D!N141/D!H141</f>
        <v>0</v>
      </c>
      <c r="O141">
        <f>COUNTIFS(V!C:C,A141,V!I:I,"completed")</f>
        <v>1</v>
      </c>
      <c r="P141">
        <f>SUMIFS(V!H:H,V!C:C,D!A141)</f>
        <v>87</v>
      </c>
    </row>
    <row r="142" spans="1:16" x14ac:dyDescent="0.25">
      <c r="A142" t="s">
        <v>184</v>
      </c>
      <c r="B142">
        <f>COUNTIFS(V!C:C,A142,V!I:I,"active")+COUNTIFS(V!C:C,A142,V!I:I,"completed")</f>
        <v>32</v>
      </c>
      <c r="C142" s="16">
        <f>D!C142/D!B142</f>
        <v>6.25E-2</v>
      </c>
      <c r="D142" s="16">
        <f>D!D142/D!B142</f>
        <v>0.375</v>
      </c>
      <c r="E142" s="16">
        <f>D!E142/D!B142</f>
        <v>0.125</v>
      </c>
      <c r="F142" s="16">
        <f>D!F142/D!B142</f>
        <v>0</v>
      </c>
      <c r="G142" s="16">
        <f>D!G142/D!B142</f>
        <v>0.4375</v>
      </c>
      <c r="H142">
        <f>COUNTIFS(V!C:C,A142,V!A:A,"&lt;16")</f>
        <v>18</v>
      </c>
      <c r="I142" s="16">
        <f>D!I142/D!H142</f>
        <v>0.55555555555555558</v>
      </c>
      <c r="J142" s="16">
        <f>D!J142/D!H142</f>
        <v>0.44444444444444442</v>
      </c>
      <c r="K142" s="16">
        <f>D!K142/D!H142</f>
        <v>0</v>
      </c>
      <c r="L142" s="16">
        <f>D!L142/D!H142</f>
        <v>0</v>
      </c>
      <c r="M142" s="16">
        <f>D!M142/D!H142</f>
        <v>0</v>
      </c>
      <c r="N142" s="16">
        <f>D!N142/D!H142</f>
        <v>0</v>
      </c>
      <c r="O142">
        <f>COUNTIFS(V!C:C,A142,V!I:I,"completed")</f>
        <v>1</v>
      </c>
      <c r="P142">
        <f>SUMIFS(V!H:H,V!C:C,D!A142)</f>
        <v>40</v>
      </c>
    </row>
    <row r="143" spans="1:16" x14ac:dyDescent="0.25">
      <c r="A143" t="s">
        <v>185</v>
      </c>
      <c r="B143">
        <f>COUNTIFS(V!C:C,A143,V!I:I,"active")+COUNTIFS(V!C:C,A143,V!I:I,"completed")</f>
        <v>33</v>
      </c>
      <c r="C143" s="16">
        <f>D!C143/D!B143</f>
        <v>9.0909090909090912E-2</v>
      </c>
      <c r="D143" s="16">
        <f>D!D143/D!B143</f>
        <v>0.42424242424242425</v>
      </c>
      <c r="E143" s="16">
        <f>D!E143/D!B143</f>
        <v>0.21212121212121213</v>
      </c>
      <c r="F143" s="16">
        <f>D!F143/D!B143</f>
        <v>0</v>
      </c>
      <c r="G143" s="16">
        <f>D!G143/D!B143</f>
        <v>0.27272727272727271</v>
      </c>
      <c r="H143">
        <f>COUNTIFS(V!C:C,A143,V!A:A,"&lt;16")</f>
        <v>24</v>
      </c>
      <c r="I143" s="16">
        <f>D!I143/D!H143</f>
        <v>0.625</v>
      </c>
      <c r="J143" s="16">
        <f>D!J143/D!H143</f>
        <v>0.33333333333333331</v>
      </c>
      <c r="K143" s="16">
        <f>D!K143/D!H143</f>
        <v>0</v>
      </c>
      <c r="L143" s="16">
        <f>D!L143/D!H143</f>
        <v>0</v>
      </c>
      <c r="M143" s="16">
        <f>D!M143/D!H143</f>
        <v>4.1666666666666664E-2</v>
      </c>
      <c r="N143" s="16">
        <f>D!N143/D!H143</f>
        <v>0</v>
      </c>
      <c r="O143">
        <f>COUNTIFS(V!C:C,A143,V!I:I,"completed")</f>
        <v>2</v>
      </c>
      <c r="P143">
        <f>SUMIFS(V!H:H,V!C:C,D!A143)</f>
        <v>69</v>
      </c>
    </row>
    <row r="144" spans="1:16" x14ac:dyDescent="0.25">
      <c r="A144" t="s">
        <v>186</v>
      </c>
      <c r="B144">
        <f>COUNTIFS(V!C:C,A144,V!I:I,"active")+COUNTIFS(V!C:C,A144,V!I:I,"completed")</f>
        <v>24</v>
      </c>
      <c r="C144" s="16">
        <f>D!C144/D!B144</f>
        <v>8.3333333333333329E-2</v>
      </c>
      <c r="D144" s="16">
        <f>D!D144/D!B144</f>
        <v>0.25</v>
      </c>
      <c r="E144" s="16">
        <f>D!E144/D!B144</f>
        <v>0.125</v>
      </c>
      <c r="F144" s="16">
        <f>D!F144/D!B144</f>
        <v>0</v>
      </c>
      <c r="G144" s="16">
        <f>D!G144/D!B144</f>
        <v>0.54166666666666663</v>
      </c>
      <c r="H144">
        <f>COUNTIFS(V!C:C,A144,V!A:A,"&lt;16")</f>
        <v>11</v>
      </c>
      <c r="I144" s="16">
        <f>D!I144/D!H144</f>
        <v>0.45454545454545453</v>
      </c>
      <c r="J144" s="16">
        <f>D!J144/D!H144</f>
        <v>0.54545454545454541</v>
      </c>
      <c r="K144" s="16">
        <f>D!K144/D!H144</f>
        <v>0</v>
      </c>
      <c r="L144" s="16">
        <f>D!L144/D!H144</f>
        <v>0</v>
      </c>
      <c r="M144" s="16">
        <f>D!M144/D!H144</f>
        <v>0</v>
      </c>
      <c r="N144" s="16">
        <f>D!N144/D!H144</f>
        <v>0</v>
      </c>
      <c r="O144">
        <f>COUNTIFS(V!C:C,A144,V!I:I,"completed")</f>
        <v>1</v>
      </c>
      <c r="P144">
        <f>SUMIFS(V!H:H,V!C:C,D!A144)</f>
        <v>19</v>
      </c>
    </row>
    <row r="145" spans="1:16" x14ac:dyDescent="0.25">
      <c r="A145" t="s">
        <v>187</v>
      </c>
      <c r="B145">
        <f>COUNTIFS(V!C:C,A145,V!I:I,"active")+COUNTIFS(V!C:C,A145,V!I:I,"completed")</f>
        <v>133</v>
      </c>
      <c r="C145" s="16">
        <f>D!C145/D!B145</f>
        <v>1.5037593984962405E-2</v>
      </c>
      <c r="D145" s="16">
        <f>D!D145/D!B145</f>
        <v>0.2781954887218045</v>
      </c>
      <c r="E145" s="16">
        <f>D!E145/D!B145</f>
        <v>0.16541353383458646</v>
      </c>
      <c r="F145" s="16">
        <f>D!F145/D!B145</f>
        <v>1.5037593984962405E-2</v>
      </c>
      <c r="G145" s="16">
        <f>D!G145/D!B145</f>
        <v>0.52631578947368418</v>
      </c>
      <c r="H145">
        <f>COUNTIFS(V!C:C,A145,V!A:A,"&lt;16")</f>
        <v>64</v>
      </c>
      <c r="I145" s="16">
        <f>D!I145/D!H145</f>
        <v>0.50793650793650791</v>
      </c>
      <c r="J145" s="16">
        <f>D!J145/D!H145</f>
        <v>0.49206349206349204</v>
      </c>
      <c r="K145" s="16">
        <f>D!K145/D!H145</f>
        <v>0</v>
      </c>
      <c r="L145" s="16">
        <f>D!L145/D!H145</f>
        <v>0</v>
      </c>
      <c r="M145" s="16">
        <f>D!M145/D!H145</f>
        <v>0</v>
      </c>
      <c r="N145" s="16">
        <f>D!N145/D!H145</f>
        <v>0</v>
      </c>
      <c r="O145">
        <f>COUNTIFS(V!C:C,A145,V!I:I,"completed")</f>
        <v>4</v>
      </c>
      <c r="P145">
        <f>SUMIFS(V!H:H,V!C:C,D!A145)</f>
        <v>155</v>
      </c>
    </row>
    <row r="146" spans="1:16" x14ac:dyDescent="0.25">
      <c r="A146" t="s">
        <v>188</v>
      </c>
      <c r="B146">
        <f>COUNTIFS(V!C:C,A146,V!I:I,"active")+COUNTIFS(V!C:C,A146,V!I:I,"completed")</f>
        <v>10</v>
      </c>
      <c r="C146" s="16">
        <f>D!C146/D!B146</f>
        <v>0</v>
      </c>
      <c r="D146" s="16">
        <f>D!D146/D!B146</f>
        <v>0.3</v>
      </c>
      <c r="E146" s="16">
        <f>D!E146/D!B146</f>
        <v>0.3</v>
      </c>
      <c r="F146" s="16">
        <f>D!F146/D!B146</f>
        <v>0</v>
      </c>
      <c r="G146" s="16">
        <f>D!G146/D!B146</f>
        <v>0.4</v>
      </c>
      <c r="H146">
        <f>COUNTIFS(V!C:C,A146,V!A:A,"&lt;16")</f>
        <v>6</v>
      </c>
      <c r="I146" s="16">
        <f>D!I146/D!H146</f>
        <v>0.83333333333333337</v>
      </c>
      <c r="J146" s="16">
        <f>D!J146/D!H146</f>
        <v>0.16666666666666666</v>
      </c>
      <c r="K146" s="16">
        <f>D!K146/D!H146</f>
        <v>0</v>
      </c>
      <c r="L146" s="16">
        <f>D!L146/D!H146</f>
        <v>0</v>
      </c>
      <c r="M146" s="16">
        <f>D!M146/D!H146</f>
        <v>0</v>
      </c>
      <c r="N146" s="16">
        <f>D!N146/D!H146</f>
        <v>0</v>
      </c>
      <c r="O146">
        <f>COUNTIFS(V!C:C,A146,V!I:I,"completed")</f>
        <v>0</v>
      </c>
      <c r="P146">
        <f>SUMIFS(V!H:H,V!C:C,D!A146)</f>
        <v>5</v>
      </c>
    </row>
    <row r="147" spans="1:16" x14ac:dyDescent="0.25">
      <c r="A147" t="s">
        <v>189</v>
      </c>
      <c r="B147">
        <f>COUNTIFS(V!C:C,A147,V!I:I,"active")+COUNTIFS(V!C:C,A147,V!I:I,"completed")</f>
        <v>28</v>
      </c>
      <c r="C147" s="16">
        <f>D!C147/D!B147</f>
        <v>0</v>
      </c>
      <c r="D147" s="16">
        <f>D!D147/D!B147</f>
        <v>0.17857142857142858</v>
      </c>
      <c r="E147" s="16">
        <f>D!E147/D!B147</f>
        <v>0.35714285714285715</v>
      </c>
      <c r="F147" s="16">
        <f>D!F147/D!B147</f>
        <v>0</v>
      </c>
      <c r="G147" s="16">
        <f>D!G147/D!B147</f>
        <v>0.4642857142857143</v>
      </c>
      <c r="H147">
        <f>COUNTIFS(V!C:C,A147,V!A:A,"&lt;16")</f>
        <v>20</v>
      </c>
      <c r="I147" s="16">
        <f>D!I147/D!H147</f>
        <v>0.73333333333333328</v>
      </c>
      <c r="J147" s="16">
        <f>D!J147/D!H147</f>
        <v>0.26666666666666666</v>
      </c>
      <c r="K147" s="16">
        <f>D!K147/D!H147</f>
        <v>0</v>
      </c>
      <c r="L147" s="16">
        <f>D!L147/D!H147</f>
        <v>0</v>
      </c>
      <c r="M147" s="16">
        <f>D!M147/D!H147</f>
        <v>0</v>
      </c>
      <c r="N147" s="16">
        <f>D!N147/D!H147</f>
        <v>0</v>
      </c>
      <c r="O147">
        <f>COUNTIFS(V!C:C,A147,V!I:I,"completed")</f>
        <v>3</v>
      </c>
      <c r="P147">
        <f>SUMIFS(V!H:H,V!C:C,D!A147)</f>
        <v>58</v>
      </c>
    </row>
    <row r="148" spans="1:16" x14ac:dyDescent="0.25">
      <c r="A148" t="s">
        <v>190</v>
      </c>
      <c r="B148">
        <f>COUNTIFS(V!C:C,A148,V!I:I,"active")+COUNTIFS(V!C:C,A148,V!I:I,"completed")</f>
        <v>55</v>
      </c>
      <c r="C148" s="16">
        <f>D!C148/D!B148</f>
        <v>3.6363636363636362E-2</v>
      </c>
      <c r="D148" s="16">
        <f>D!D148/D!B148</f>
        <v>0.36363636363636365</v>
      </c>
      <c r="E148" s="16">
        <f>D!E148/D!B148</f>
        <v>0.12727272727272726</v>
      </c>
      <c r="F148" s="16">
        <f>D!F148/D!B148</f>
        <v>0</v>
      </c>
      <c r="G148" s="16">
        <f>D!G148/D!B148</f>
        <v>0.47272727272727272</v>
      </c>
      <c r="H148">
        <f>COUNTIFS(V!C:C,A148,V!A:A,"&lt;16")</f>
        <v>29</v>
      </c>
      <c r="I148" s="16">
        <f>D!I148/D!H148</f>
        <v>0.55172413793103448</v>
      </c>
      <c r="J148" s="16">
        <f>D!J148/D!H148</f>
        <v>0.41379310344827586</v>
      </c>
      <c r="K148" s="16">
        <f>D!K148/D!H148</f>
        <v>0</v>
      </c>
      <c r="L148" s="16">
        <f>D!L148/D!H148</f>
        <v>0</v>
      </c>
      <c r="M148" s="16">
        <f>D!M148/D!H148</f>
        <v>3.4482758620689655E-2</v>
      </c>
      <c r="N148" s="16">
        <f>D!N148/D!H148</f>
        <v>0</v>
      </c>
      <c r="O148">
        <f>COUNTIFS(V!C:C,A148,V!I:I,"completed")</f>
        <v>0</v>
      </c>
      <c r="P148">
        <f>SUMIFS(V!H:H,V!C:C,D!A148)</f>
        <v>32</v>
      </c>
    </row>
    <row r="149" spans="1:16" x14ac:dyDescent="0.25">
      <c r="A149" t="s">
        <v>191</v>
      </c>
      <c r="B149">
        <f>COUNTIFS(V!C:C,A149,V!I:I,"active")+COUNTIFS(V!C:C,A149,V!I:I,"completed")</f>
        <v>104</v>
      </c>
      <c r="C149" s="16">
        <f>D!C149/D!B149</f>
        <v>2.8846153846153848E-2</v>
      </c>
      <c r="D149" s="16">
        <f>D!D149/D!B149</f>
        <v>0.19230769230769232</v>
      </c>
      <c r="E149" s="16">
        <f>D!E149/D!B149</f>
        <v>0.24038461538461539</v>
      </c>
      <c r="F149" s="16">
        <f>D!F149/D!B149</f>
        <v>9.6153846153846159E-3</v>
      </c>
      <c r="G149" s="16">
        <f>D!G149/D!B149</f>
        <v>0.52884615384615385</v>
      </c>
      <c r="H149">
        <f>COUNTIFS(V!C:C,A149,V!A:A,"&lt;16")</f>
        <v>50</v>
      </c>
      <c r="I149" s="16">
        <f>D!I149/D!H149</f>
        <v>0.63265306122448983</v>
      </c>
      <c r="J149" s="16">
        <f>D!J149/D!H149</f>
        <v>0.36734693877551022</v>
      </c>
      <c r="K149" s="16">
        <f>D!K149/D!H149</f>
        <v>0</v>
      </c>
      <c r="L149" s="16">
        <f>D!L149/D!H149</f>
        <v>0</v>
      </c>
      <c r="M149" s="16">
        <f>D!M149/D!H149</f>
        <v>0</v>
      </c>
      <c r="N149" s="16">
        <f>D!N149/D!H149</f>
        <v>0</v>
      </c>
      <c r="O149">
        <f>COUNTIFS(V!C:C,A149,V!I:I,"completed")</f>
        <v>8</v>
      </c>
      <c r="P149">
        <f>SUMIFS(V!H:H,V!C:C,D!A149)</f>
        <v>349</v>
      </c>
    </row>
    <row r="150" spans="1:16" x14ac:dyDescent="0.25">
      <c r="A150" t="s">
        <v>192</v>
      </c>
      <c r="B150">
        <f>COUNTIFS(V!C:C,A150,V!I:I,"active")+COUNTIFS(V!C:C,A150,V!I:I,"completed")</f>
        <v>23</v>
      </c>
      <c r="C150" s="16">
        <f>D!C150/D!B150</f>
        <v>0</v>
      </c>
      <c r="D150" s="16">
        <f>D!D150/D!B150</f>
        <v>0.34782608695652173</v>
      </c>
      <c r="E150" s="16">
        <f>D!E150/D!B150</f>
        <v>0.2608695652173913</v>
      </c>
      <c r="F150" s="16">
        <f>D!F150/D!B150</f>
        <v>0</v>
      </c>
      <c r="G150" s="16">
        <f>D!G150/D!B150</f>
        <v>0.39130434782608697</v>
      </c>
      <c r="H150">
        <f>COUNTIFS(V!C:C,A150,V!A:A,"&lt;16")</f>
        <v>14</v>
      </c>
      <c r="I150" s="16">
        <f>D!I150/D!H150</f>
        <v>0.5</v>
      </c>
      <c r="J150" s="16">
        <f>D!J150/D!H150</f>
        <v>0.5</v>
      </c>
      <c r="K150" s="16">
        <f>D!K150/D!H150</f>
        <v>0</v>
      </c>
      <c r="L150" s="16">
        <f>D!L150/D!H150</f>
        <v>0</v>
      </c>
      <c r="M150" s="16">
        <f>D!M150/D!H150</f>
        <v>0</v>
      </c>
      <c r="N150" s="16">
        <f>D!N150/D!H150</f>
        <v>0</v>
      </c>
      <c r="O150">
        <f>COUNTIFS(V!C:C,A150,V!I:I,"completed")</f>
        <v>1</v>
      </c>
      <c r="P150">
        <f>SUMIFS(V!H:H,V!C:C,D!A150)</f>
        <v>16</v>
      </c>
    </row>
    <row r="151" spans="1:16" x14ac:dyDescent="0.25">
      <c r="A151" t="s">
        <v>193</v>
      </c>
      <c r="B151">
        <f>COUNTIFS(V!C:C,A151,V!I:I,"active")+COUNTIFS(V!C:C,A151,V!I:I,"completed")</f>
        <v>33</v>
      </c>
      <c r="C151" s="16">
        <f>D!C151/D!B151</f>
        <v>9.0909090909090912E-2</v>
      </c>
      <c r="D151" s="16">
        <f>D!D151/D!B151</f>
        <v>0.12121212121212122</v>
      </c>
      <c r="E151" s="16">
        <f>D!E151/D!B151</f>
        <v>0.21212121212121213</v>
      </c>
      <c r="F151" s="16">
        <f>D!F151/D!B151</f>
        <v>0</v>
      </c>
      <c r="G151" s="16">
        <f>D!G151/D!B151</f>
        <v>0.5757575757575758</v>
      </c>
      <c r="H151">
        <f>COUNTIFS(V!C:C,A151,V!A:A,"&lt;16")</f>
        <v>16</v>
      </c>
      <c r="I151" s="16">
        <f>D!I151/D!H151</f>
        <v>0.5</v>
      </c>
      <c r="J151" s="16">
        <f>D!J151/D!H151</f>
        <v>0.5</v>
      </c>
      <c r="K151" s="16">
        <f>D!K151/D!H151</f>
        <v>0</v>
      </c>
      <c r="L151" s="16">
        <f>D!L151/D!H151</f>
        <v>0</v>
      </c>
      <c r="M151" s="16">
        <f>D!M151/D!H151</f>
        <v>0</v>
      </c>
      <c r="N151" s="16">
        <f>D!N151/D!H151</f>
        <v>0</v>
      </c>
      <c r="O151">
        <f>COUNTIFS(V!C:C,A151,V!I:I,"completed")</f>
        <v>0</v>
      </c>
      <c r="P151">
        <f>SUMIFS(V!H:H,V!C:C,D!A151)</f>
        <v>22</v>
      </c>
    </row>
    <row r="152" spans="1:16" x14ac:dyDescent="0.25">
      <c r="A152" t="s">
        <v>194</v>
      </c>
      <c r="B152">
        <f>COUNTIFS(V!C:C,A152,V!I:I,"active")+COUNTIFS(V!C:C,A152,V!I:I,"completed")</f>
        <v>4</v>
      </c>
      <c r="C152" s="16">
        <f>D!C152/D!B152</f>
        <v>0</v>
      </c>
      <c r="D152" s="16">
        <f>D!D152/D!B152</f>
        <v>0.25</v>
      </c>
      <c r="E152" s="16">
        <f>D!E152/D!B152</f>
        <v>0</v>
      </c>
      <c r="F152" s="16">
        <f>D!F152/D!B152</f>
        <v>0.25</v>
      </c>
      <c r="G152" s="16">
        <f>D!G152/D!B152</f>
        <v>0.5</v>
      </c>
      <c r="H152">
        <f>COUNTIFS(V!C:C,A152,V!A:A,"&lt;16")</f>
        <v>3</v>
      </c>
      <c r="I152" s="16">
        <f>D!I152/D!H152</f>
        <v>1</v>
      </c>
      <c r="J152" s="16">
        <f>D!J152/D!H152</f>
        <v>0</v>
      </c>
      <c r="K152" s="16">
        <f>D!K152/D!H152</f>
        <v>0</v>
      </c>
      <c r="L152" s="16">
        <f>D!L152/D!H152</f>
        <v>0</v>
      </c>
      <c r="M152" s="16">
        <f>D!M152/D!H152</f>
        <v>0</v>
      </c>
      <c r="N152" s="16">
        <f>D!N152/D!H152</f>
        <v>0</v>
      </c>
      <c r="O152">
        <f>COUNTIFS(V!C:C,A152,V!I:I,"completed")</f>
        <v>0</v>
      </c>
      <c r="P152">
        <f>SUMIFS(V!H:H,V!C:C,D!A152)</f>
        <v>3</v>
      </c>
    </row>
    <row r="153" spans="1:16" x14ac:dyDescent="0.25">
      <c r="A153" t="s">
        <v>195</v>
      </c>
      <c r="B153">
        <f>COUNTIFS(V!C:C,A153,V!I:I,"active")+COUNTIFS(V!C:C,A153,V!I:I,"completed")</f>
        <v>88</v>
      </c>
      <c r="C153" s="16">
        <f>D!C153/D!B153</f>
        <v>1.1363636363636364E-2</v>
      </c>
      <c r="D153" s="16">
        <f>D!D153/D!B153</f>
        <v>0.27272727272727271</v>
      </c>
      <c r="E153" s="16">
        <f>D!E153/D!B153</f>
        <v>0.27272727272727271</v>
      </c>
      <c r="F153" s="16">
        <f>D!F153/D!B153</f>
        <v>1.1363636363636364E-2</v>
      </c>
      <c r="G153" s="16">
        <f>D!G153/D!B153</f>
        <v>0.43181818181818182</v>
      </c>
      <c r="H153">
        <f>COUNTIFS(V!C:C,A153,V!A:A,"&lt;16")</f>
        <v>55</v>
      </c>
      <c r="I153" s="16">
        <f>D!I153/D!H153</f>
        <v>0.5</v>
      </c>
      <c r="J153" s="16">
        <f>D!J153/D!H153</f>
        <v>0.5</v>
      </c>
      <c r="K153" s="16">
        <f>D!K153/D!H153</f>
        <v>0</v>
      </c>
      <c r="L153" s="16">
        <f>D!L153/D!H153</f>
        <v>0</v>
      </c>
      <c r="M153" s="16">
        <f>D!M153/D!H153</f>
        <v>0</v>
      </c>
      <c r="N153" s="16">
        <f>D!N153/D!H153</f>
        <v>0</v>
      </c>
      <c r="O153">
        <f>COUNTIFS(V!C:C,A153,V!I:I,"completed")</f>
        <v>8</v>
      </c>
      <c r="P153">
        <f>SUMIFS(V!H:H,V!C:C,D!A153)</f>
        <v>245</v>
      </c>
    </row>
    <row r="154" spans="1:16" x14ac:dyDescent="0.25">
      <c r="A154" t="s">
        <v>196</v>
      </c>
      <c r="B154">
        <f>COUNTIFS(V!C:C,A154,V!I:I,"active")+COUNTIFS(V!C:C,A154,V!I:I,"completed")</f>
        <v>16</v>
      </c>
      <c r="C154" s="16">
        <f>D!C154/D!B154</f>
        <v>0</v>
      </c>
      <c r="D154" s="16">
        <f>D!D154/D!B154</f>
        <v>0.4375</v>
      </c>
      <c r="E154" s="16">
        <f>D!E154/D!B154</f>
        <v>0.1875</v>
      </c>
      <c r="F154" s="16">
        <f>D!F154/D!B154</f>
        <v>6.25E-2</v>
      </c>
      <c r="G154" s="16">
        <f>D!G154/D!B154</f>
        <v>0.3125</v>
      </c>
      <c r="H154">
        <f>COUNTIFS(V!C:C,A154,V!A:A,"&lt;16")</f>
        <v>11</v>
      </c>
      <c r="I154" s="16">
        <f>D!I154/D!H154</f>
        <v>0.54545454545454541</v>
      </c>
      <c r="J154" s="16">
        <f>D!J154/D!H154</f>
        <v>0.36363636363636365</v>
      </c>
      <c r="K154" s="16">
        <f>D!K154/D!H154</f>
        <v>0</v>
      </c>
      <c r="L154" s="16">
        <f>D!L154/D!H154</f>
        <v>0</v>
      </c>
      <c r="M154" s="16">
        <f>D!M154/D!H154</f>
        <v>9.0909090909090912E-2</v>
      </c>
      <c r="N154" s="16">
        <f>D!N154/D!H154</f>
        <v>0</v>
      </c>
      <c r="O154">
        <f>COUNTIFS(V!C:C,A154,V!I:I,"completed")</f>
        <v>0</v>
      </c>
      <c r="P154">
        <f>SUMIFS(V!H:H,V!C:C,D!A154)</f>
        <v>4</v>
      </c>
    </row>
    <row r="155" spans="1:16" x14ac:dyDescent="0.25">
      <c r="A155" t="s">
        <v>197</v>
      </c>
      <c r="B155">
        <f>COUNTIFS(V!C:C,A155,V!I:I,"active")+COUNTIFS(V!C:C,A155,V!I:I,"completed")</f>
        <v>31</v>
      </c>
      <c r="C155" s="16">
        <f>D!C155/D!B155</f>
        <v>3.2258064516129031E-2</v>
      </c>
      <c r="D155" s="16">
        <f>D!D155/D!B155</f>
        <v>0.41935483870967744</v>
      </c>
      <c r="E155" s="16">
        <f>D!E155/D!B155</f>
        <v>0.16129032258064516</v>
      </c>
      <c r="F155" s="16">
        <f>D!F155/D!B155</f>
        <v>0</v>
      </c>
      <c r="G155" s="16">
        <f>D!G155/D!B155</f>
        <v>0.38709677419354838</v>
      </c>
      <c r="H155">
        <f>COUNTIFS(V!C:C,A155,V!A:A,"&lt;16")</f>
        <v>19</v>
      </c>
      <c r="I155" s="16">
        <f>D!I155/D!H155</f>
        <v>0.57894736842105265</v>
      </c>
      <c r="J155" s="16">
        <f>D!J155/D!H155</f>
        <v>0.42105263157894735</v>
      </c>
      <c r="K155" s="16">
        <f>D!K155/D!H155</f>
        <v>0</v>
      </c>
      <c r="L155" s="16">
        <f>D!L155/D!H155</f>
        <v>0</v>
      </c>
      <c r="M155" s="16">
        <f>D!M155/D!H155</f>
        <v>0</v>
      </c>
      <c r="N155" s="16">
        <f>D!N155/D!H155</f>
        <v>0</v>
      </c>
      <c r="O155">
        <f>COUNTIFS(V!C:C,A155,V!I:I,"completed")</f>
        <v>2</v>
      </c>
      <c r="P155">
        <f>SUMIFS(V!H:H,V!C:C,D!A155)</f>
        <v>148</v>
      </c>
    </row>
    <row r="156" spans="1:16" x14ac:dyDescent="0.25">
      <c r="A156" t="s">
        <v>198</v>
      </c>
      <c r="B156">
        <f>COUNTIFS(V!C:C,A156,V!I:I,"active")+COUNTIFS(V!C:C,A156,V!I:I,"completed")</f>
        <v>31</v>
      </c>
      <c r="C156" s="16">
        <f>D!C156/D!B156</f>
        <v>3.2258064516129031E-2</v>
      </c>
      <c r="D156" s="16">
        <f>D!D156/D!B156</f>
        <v>0.38709677419354838</v>
      </c>
      <c r="E156" s="16">
        <f>D!E156/D!B156</f>
        <v>0.16129032258064516</v>
      </c>
      <c r="F156" s="16">
        <f>D!F156/D!B156</f>
        <v>3.2258064516129031E-2</v>
      </c>
      <c r="G156" s="16">
        <f>D!G156/D!B156</f>
        <v>0.38709677419354838</v>
      </c>
      <c r="H156">
        <f>COUNTIFS(V!C:C,A156,V!A:A,"&lt;16")</f>
        <v>22</v>
      </c>
      <c r="I156" s="16">
        <f>D!I156/D!H156</f>
        <v>0.36842105263157893</v>
      </c>
      <c r="J156" s="16">
        <f>D!J156/D!H156</f>
        <v>0.63157894736842102</v>
      </c>
      <c r="K156" s="16">
        <f>D!K156/D!H156</f>
        <v>0</v>
      </c>
      <c r="L156" s="16">
        <f>D!L156/D!H156</f>
        <v>0</v>
      </c>
      <c r="M156" s="16">
        <f>D!M156/D!H156</f>
        <v>0</v>
      </c>
      <c r="N156" s="16">
        <f>D!N156/D!H156</f>
        <v>0</v>
      </c>
      <c r="O156">
        <f>COUNTIFS(V!C:C,A156,V!I:I,"completed")</f>
        <v>1</v>
      </c>
      <c r="P156">
        <f>SUMIFS(V!H:H,V!C:C,D!A156)</f>
        <v>23</v>
      </c>
    </row>
    <row r="157" spans="1:16" x14ac:dyDescent="0.25">
      <c r="A157" t="s">
        <v>199</v>
      </c>
      <c r="B157">
        <f>COUNTIFS(V!C:C,A157,V!I:I,"active")+COUNTIFS(V!C:C,A157,V!I:I,"completed")</f>
        <v>4</v>
      </c>
      <c r="C157" s="16">
        <f>D!C157/D!B157</f>
        <v>0</v>
      </c>
      <c r="D157" s="16">
        <f>D!D157/D!B157</f>
        <v>0.25</v>
      </c>
      <c r="E157" s="16">
        <f>D!E157/D!B157</f>
        <v>0.5</v>
      </c>
      <c r="F157" s="16">
        <f>D!F157/D!B157</f>
        <v>0</v>
      </c>
      <c r="G157" s="16">
        <f>D!G157/D!B157</f>
        <v>0.25</v>
      </c>
      <c r="H157">
        <f>COUNTIFS(V!C:C,A157,V!A:A,"&lt;16")</f>
        <v>3</v>
      </c>
      <c r="I157" s="16">
        <f>D!I157/D!H157</f>
        <v>0</v>
      </c>
      <c r="J157" s="16">
        <f>D!J157/D!H157</f>
        <v>1</v>
      </c>
      <c r="K157" s="16">
        <f>D!K157/D!H157</f>
        <v>0</v>
      </c>
      <c r="L157" s="16">
        <f>D!L157/D!H157</f>
        <v>0</v>
      </c>
      <c r="M157" s="16">
        <f>D!M157/D!H157</f>
        <v>0</v>
      </c>
      <c r="N157" s="16">
        <f>D!N157/D!H157</f>
        <v>0</v>
      </c>
      <c r="O157">
        <f>COUNTIFS(V!C:C,A157,V!I:I,"completed")</f>
        <v>0</v>
      </c>
      <c r="P157">
        <f>SUMIFS(V!H:H,V!C:C,D!A157)</f>
        <v>1</v>
      </c>
    </row>
    <row r="158" spans="1:16" x14ac:dyDescent="0.25">
      <c r="A158" t="s">
        <v>200</v>
      </c>
      <c r="B158">
        <f>COUNTIFS(V!C:C,A158,V!I:I,"active")+COUNTIFS(V!C:C,A158,V!I:I,"completed")</f>
        <v>22</v>
      </c>
      <c r="C158" s="16">
        <f>D!C158/D!B158</f>
        <v>0</v>
      </c>
      <c r="D158" s="16">
        <f>D!D158/D!B158</f>
        <v>0.27272727272727271</v>
      </c>
      <c r="E158" s="16">
        <f>D!E158/D!B158</f>
        <v>0.13636363636363635</v>
      </c>
      <c r="F158" s="16">
        <f>D!F158/D!B158</f>
        <v>0</v>
      </c>
      <c r="G158" s="16">
        <f>D!G158/D!B158</f>
        <v>0.59090909090909094</v>
      </c>
      <c r="H158">
        <f>COUNTIFS(V!C:C,A158,V!A:A,"&lt;16")</f>
        <v>9</v>
      </c>
      <c r="I158" s="16">
        <f>D!I158/D!H158</f>
        <v>0.33333333333333331</v>
      </c>
      <c r="J158" s="16">
        <f>D!J158/D!H158</f>
        <v>0.55555555555555558</v>
      </c>
      <c r="K158" s="16">
        <f>D!K158/D!H158</f>
        <v>0</v>
      </c>
      <c r="L158" s="16">
        <f>D!L158/D!H158</f>
        <v>0</v>
      </c>
      <c r="M158" s="16">
        <f>D!M158/D!H158</f>
        <v>0.1111111111111111</v>
      </c>
      <c r="N158" s="16">
        <f>D!N158/D!H158</f>
        <v>0</v>
      </c>
      <c r="O158">
        <f>COUNTIFS(V!C:C,A158,V!I:I,"completed")</f>
        <v>0</v>
      </c>
      <c r="P158">
        <f>SUMIFS(V!H:H,V!C:C,D!A158)</f>
        <v>8</v>
      </c>
    </row>
    <row r="159" spans="1:16" x14ac:dyDescent="0.25">
      <c r="A159" t="s">
        <v>201</v>
      </c>
      <c r="B159">
        <f>COUNTIFS(V!C:C,A159,V!I:I,"active")+COUNTIFS(V!C:C,A159,V!I:I,"completed")</f>
        <v>24</v>
      </c>
      <c r="C159" s="16">
        <f>D!C159/D!B159</f>
        <v>0</v>
      </c>
      <c r="D159" s="16">
        <f>D!D159/D!B159</f>
        <v>0.20833333333333334</v>
      </c>
      <c r="E159" s="16">
        <f>D!E159/D!B159</f>
        <v>0.33333333333333331</v>
      </c>
      <c r="F159" s="16">
        <f>D!F159/D!B159</f>
        <v>0</v>
      </c>
      <c r="G159" s="16">
        <f>D!G159/D!B159</f>
        <v>0.45833333333333331</v>
      </c>
      <c r="H159">
        <f>COUNTIFS(V!C:C,A159,V!A:A,"&lt;16")</f>
        <v>13</v>
      </c>
      <c r="I159" s="16">
        <f>D!I159/D!H159</f>
        <v>0.38461538461538464</v>
      </c>
      <c r="J159" s="16">
        <f>D!J159/D!H159</f>
        <v>0.61538461538461542</v>
      </c>
      <c r="K159" s="16">
        <f>D!K159/D!H159</f>
        <v>0</v>
      </c>
      <c r="L159" s="16">
        <f>D!L159/D!H159</f>
        <v>0</v>
      </c>
      <c r="M159" s="16">
        <f>D!M159/D!H159</f>
        <v>0</v>
      </c>
      <c r="N159" s="16">
        <f>D!N159/D!H159</f>
        <v>0</v>
      </c>
      <c r="O159">
        <f>COUNTIFS(V!C:C,A159,V!I:I,"completed")</f>
        <v>0</v>
      </c>
      <c r="P159">
        <f>SUMIFS(V!H:H,V!C:C,D!A159)</f>
        <v>12</v>
      </c>
    </row>
    <row r="160" spans="1:16" x14ac:dyDescent="0.25">
      <c r="A160" t="s">
        <v>202</v>
      </c>
      <c r="B160">
        <f>COUNTIFS(V!C:C,A160,V!I:I,"active")+COUNTIFS(V!C:C,A160,V!I:I,"completed")</f>
        <v>12</v>
      </c>
      <c r="C160" s="16">
        <f>D!C160/D!B160</f>
        <v>0</v>
      </c>
      <c r="D160" s="16">
        <f>D!D160/D!B160</f>
        <v>0.16666666666666666</v>
      </c>
      <c r="E160" s="16">
        <f>D!E160/D!B160</f>
        <v>0.41666666666666669</v>
      </c>
      <c r="F160" s="16">
        <f>D!F160/D!B160</f>
        <v>0</v>
      </c>
      <c r="G160" s="16">
        <f>D!G160/D!B160</f>
        <v>0.41666666666666669</v>
      </c>
      <c r="H160">
        <f>COUNTIFS(V!C:C,A160,V!A:A,"&lt;16")</f>
        <v>7</v>
      </c>
      <c r="I160" s="16">
        <f>D!I160/D!H160</f>
        <v>0.5714285714285714</v>
      </c>
      <c r="J160" s="16">
        <f>D!J160/D!H160</f>
        <v>0.42857142857142855</v>
      </c>
      <c r="K160" s="16">
        <f>D!K160/D!H160</f>
        <v>0</v>
      </c>
      <c r="L160" s="16">
        <f>D!L160/D!H160</f>
        <v>0</v>
      </c>
      <c r="M160" s="16">
        <f>D!M160/D!H160</f>
        <v>0</v>
      </c>
      <c r="N160" s="16">
        <f>D!N160/D!H160</f>
        <v>0</v>
      </c>
      <c r="O160">
        <f>COUNTIFS(V!C:C,A160,V!I:I,"completed")</f>
        <v>0</v>
      </c>
      <c r="P160">
        <f>SUMIFS(V!H:H,V!C:C,D!A160)</f>
        <v>10</v>
      </c>
    </row>
    <row r="161" spans="1:16" x14ac:dyDescent="0.25">
      <c r="A161" t="s">
        <v>203</v>
      </c>
      <c r="B161">
        <f>COUNTIFS(V!C:C,A161,V!I:I,"active")+COUNTIFS(V!C:C,A161,V!I:I,"completed")</f>
        <v>14</v>
      </c>
      <c r="C161" s="16">
        <f>D!C161/D!B161</f>
        <v>7.1428571428571425E-2</v>
      </c>
      <c r="D161" s="16">
        <f>D!D161/D!B161</f>
        <v>0.42857142857142855</v>
      </c>
      <c r="E161" s="16">
        <f>D!E161/D!B161</f>
        <v>0.21428571428571427</v>
      </c>
      <c r="F161" s="16">
        <f>D!F161/D!B161</f>
        <v>0</v>
      </c>
      <c r="G161" s="16">
        <f>D!G161/D!B161</f>
        <v>0.2857142857142857</v>
      </c>
      <c r="H161">
        <f>COUNTIFS(V!C:C,A161,V!A:A,"&lt;16")</f>
        <v>10</v>
      </c>
      <c r="I161" s="16">
        <f>D!I161/D!H161</f>
        <v>0.8</v>
      </c>
      <c r="J161" s="16">
        <f>D!J161/D!H161</f>
        <v>0.2</v>
      </c>
      <c r="K161" s="16">
        <f>D!K161/D!H161</f>
        <v>0</v>
      </c>
      <c r="L161" s="16">
        <f>D!L161/D!H161</f>
        <v>0</v>
      </c>
      <c r="M161" s="16">
        <f>D!M161/D!H161</f>
        <v>0</v>
      </c>
      <c r="N161" s="16">
        <f>D!N161/D!H161</f>
        <v>0</v>
      </c>
      <c r="O161">
        <f>COUNTIFS(V!C:C,A161,V!I:I,"completed")</f>
        <v>0</v>
      </c>
      <c r="P161">
        <f>SUMIFS(V!H:H,V!C:C,D!A161)</f>
        <v>10</v>
      </c>
    </row>
    <row r="162" spans="1:16" x14ac:dyDescent="0.25">
      <c r="A162" t="s">
        <v>204</v>
      </c>
      <c r="B162">
        <f>COUNTIFS(V!C:C,A162,V!I:I,"active")+COUNTIFS(V!C:C,A162,V!I:I,"completed")</f>
        <v>11</v>
      </c>
      <c r="C162" s="16">
        <f>D!C162/D!B162</f>
        <v>9.0909090909090912E-2</v>
      </c>
      <c r="D162" s="16">
        <f>D!D162/D!B162</f>
        <v>0.18181818181818182</v>
      </c>
      <c r="E162" s="16">
        <f>D!E162/D!B162</f>
        <v>9.0909090909090912E-2</v>
      </c>
      <c r="F162" s="16">
        <f>D!F162/D!B162</f>
        <v>0</v>
      </c>
      <c r="G162" s="16">
        <f>D!G162/D!B162</f>
        <v>0.63636363636363635</v>
      </c>
      <c r="H162">
        <f>COUNTIFS(V!C:C,A162,V!A:A,"&lt;16")</f>
        <v>6</v>
      </c>
      <c r="I162" s="16">
        <f>D!I162/D!H162</f>
        <v>0.75</v>
      </c>
      <c r="J162" s="16">
        <f>D!J162/D!H162</f>
        <v>0.25</v>
      </c>
      <c r="K162" s="16">
        <f>D!K162/D!H162</f>
        <v>0</v>
      </c>
      <c r="L162" s="16">
        <f>D!L162/D!H162</f>
        <v>0</v>
      </c>
      <c r="M162" s="16">
        <f>D!M162/D!H162</f>
        <v>0</v>
      </c>
      <c r="N162" s="16">
        <f>D!N162/D!H162</f>
        <v>0</v>
      </c>
      <c r="O162">
        <f>COUNTIFS(V!C:C,A162,V!I:I,"completed")</f>
        <v>0</v>
      </c>
      <c r="P162">
        <f>SUMIFS(V!H:H,V!C:C,D!A162)</f>
        <v>5</v>
      </c>
    </row>
    <row r="163" spans="1:16" x14ac:dyDescent="0.25">
      <c r="A163" t="s">
        <v>205</v>
      </c>
      <c r="B163">
        <f>COUNTIFS(V!C:C,A163,V!I:I,"active")+COUNTIFS(V!C:C,A163,V!I:I,"completed")</f>
        <v>9</v>
      </c>
      <c r="C163" s="16">
        <f>D!C163/D!B163</f>
        <v>0</v>
      </c>
      <c r="D163" s="16">
        <f>D!D163/D!B163</f>
        <v>0.55555555555555558</v>
      </c>
      <c r="E163" s="16">
        <f>D!E163/D!B163</f>
        <v>0.22222222222222221</v>
      </c>
      <c r="F163" s="16">
        <f>D!F163/D!B163</f>
        <v>0</v>
      </c>
      <c r="G163" s="16">
        <f>D!G163/D!B163</f>
        <v>0.22222222222222221</v>
      </c>
      <c r="H163">
        <f>COUNTIFS(V!C:C,A163,V!A:A,"&lt;16")</f>
        <v>8</v>
      </c>
      <c r="I163" s="16">
        <f>D!I163/D!H163</f>
        <v>0.8571428571428571</v>
      </c>
      <c r="J163" s="16">
        <f>D!J163/D!H163</f>
        <v>0.14285714285714285</v>
      </c>
      <c r="K163" s="16">
        <f>D!K163/D!H163</f>
        <v>0</v>
      </c>
      <c r="L163" s="16">
        <f>D!L163/D!H163</f>
        <v>0</v>
      </c>
      <c r="M163" s="16">
        <f>D!M163/D!H163</f>
        <v>0</v>
      </c>
      <c r="N163" s="16">
        <f>D!N163/D!H163</f>
        <v>0</v>
      </c>
      <c r="O163">
        <f>COUNTIFS(V!C:C,A163,V!I:I,"completed")</f>
        <v>0</v>
      </c>
      <c r="P163">
        <f>SUMIFS(V!H:H,V!C:C,D!A163)</f>
        <v>8</v>
      </c>
    </row>
    <row r="164" spans="1:16" x14ac:dyDescent="0.25">
      <c r="A164" t="s">
        <v>206</v>
      </c>
      <c r="B164">
        <f>COUNTIFS(V!C:C,A164,V!I:I,"active")+COUNTIFS(V!C:C,A164,V!I:I,"completed")</f>
        <v>44</v>
      </c>
      <c r="C164" s="16">
        <f>D!C164/D!B164</f>
        <v>0</v>
      </c>
      <c r="D164" s="16">
        <f>D!D164/D!B164</f>
        <v>0.5</v>
      </c>
      <c r="E164" s="16">
        <f>D!E164/D!B164</f>
        <v>0.22727272727272727</v>
      </c>
      <c r="F164" s="16">
        <f>D!F164/D!B164</f>
        <v>0</v>
      </c>
      <c r="G164" s="16">
        <f>D!G164/D!B164</f>
        <v>0.27272727272727271</v>
      </c>
      <c r="H164">
        <f>COUNTIFS(V!C:C,A164,V!A:A,"&lt;16")</f>
        <v>35</v>
      </c>
      <c r="I164" s="16">
        <f>D!I164/D!H164</f>
        <v>0.40625</v>
      </c>
      <c r="J164" s="16">
        <f>D!J164/D!H164</f>
        <v>0.59375</v>
      </c>
      <c r="K164" s="16">
        <f>D!K164/D!H164</f>
        <v>0</v>
      </c>
      <c r="L164" s="16">
        <f>D!L164/D!H164</f>
        <v>0</v>
      </c>
      <c r="M164" s="16">
        <f>D!M164/D!H164</f>
        <v>0</v>
      </c>
      <c r="N164" s="16">
        <f>D!N164/D!H164</f>
        <v>0</v>
      </c>
      <c r="O164">
        <f>COUNTIFS(V!C:C,A164,V!I:I,"completed")</f>
        <v>5</v>
      </c>
      <c r="P164">
        <f>SUMIFS(V!H:H,V!C:C,D!A164)</f>
        <v>94</v>
      </c>
    </row>
    <row r="165" spans="1:16" x14ac:dyDescent="0.25">
      <c r="A165" t="s">
        <v>207</v>
      </c>
      <c r="B165">
        <f>COUNTIFS(V!C:C,A165,V!I:I,"active")+COUNTIFS(V!C:C,A165,V!I:I,"completed")</f>
        <v>60</v>
      </c>
      <c r="C165" s="16">
        <f>D!C165/D!B165</f>
        <v>1.6666666666666666E-2</v>
      </c>
      <c r="D165" s="16">
        <f>D!D165/D!B165</f>
        <v>0.38333333333333336</v>
      </c>
      <c r="E165" s="16">
        <f>D!E165/D!B165</f>
        <v>0.15</v>
      </c>
      <c r="F165" s="16">
        <f>D!F165/D!B165</f>
        <v>0</v>
      </c>
      <c r="G165" s="16">
        <f>D!G165/D!B165</f>
        <v>0.45</v>
      </c>
      <c r="H165">
        <f>COUNTIFS(V!C:C,A165,V!A:A,"&lt;16")</f>
        <v>33</v>
      </c>
      <c r="I165" s="16">
        <f>D!I165/D!H165</f>
        <v>0.60606060606060608</v>
      </c>
      <c r="J165" s="16">
        <f>D!J165/D!H165</f>
        <v>0.39393939393939392</v>
      </c>
      <c r="K165" s="16">
        <f>D!K165/D!H165</f>
        <v>0</v>
      </c>
      <c r="L165" s="16">
        <f>D!L165/D!H165</f>
        <v>0</v>
      </c>
      <c r="M165" s="16">
        <f>D!M165/D!H165</f>
        <v>0</v>
      </c>
      <c r="N165" s="16">
        <f>D!N165/D!H165</f>
        <v>0</v>
      </c>
      <c r="O165">
        <f>COUNTIFS(V!C:C,A165,V!I:I,"completed")</f>
        <v>2</v>
      </c>
      <c r="P165">
        <f>SUMIFS(V!H:H,V!C:C,D!A165)</f>
        <v>68</v>
      </c>
    </row>
    <row r="166" spans="1:16" x14ac:dyDescent="0.25">
      <c r="A166" t="s">
        <v>208</v>
      </c>
      <c r="B166">
        <f>COUNTIFS(V!C:C,A166,V!I:I,"active")+COUNTIFS(V!C:C,A166,V!I:I,"completed")</f>
        <v>2</v>
      </c>
      <c r="C166" s="16">
        <f>D!C166/D!B166</f>
        <v>0</v>
      </c>
      <c r="D166" s="16">
        <f>D!D166/D!B166</f>
        <v>1</v>
      </c>
      <c r="E166" s="16">
        <f>D!E166/D!B166</f>
        <v>0</v>
      </c>
      <c r="F166" s="16">
        <f>D!F166/D!B166</f>
        <v>0</v>
      </c>
      <c r="G166" s="16">
        <f>D!G166/D!B166</f>
        <v>0</v>
      </c>
      <c r="H166">
        <f>COUNTIFS(V!C:C,A166,V!A:A,"&lt;16")</f>
        <v>2</v>
      </c>
      <c r="I166" s="16">
        <f>D!I166/D!H166</f>
        <v>1</v>
      </c>
      <c r="J166" s="16">
        <f>D!J166/D!H166</f>
        <v>0</v>
      </c>
      <c r="K166" s="16">
        <f>D!K166/D!H166</f>
        <v>0</v>
      </c>
      <c r="L166" s="16">
        <f>D!L166/D!H166</f>
        <v>0</v>
      </c>
      <c r="M166" s="16">
        <f>D!M166/D!H166</f>
        <v>0</v>
      </c>
      <c r="N166" s="16">
        <f>D!N166/D!H166</f>
        <v>0</v>
      </c>
      <c r="O166">
        <f>COUNTIFS(V!C:C,A166,V!I:I,"completed")</f>
        <v>0</v>
      </c>
      <c r="P166">
        <f>SUMIFS(V!H:H,V!C:C,D!A166)</f>
        <v>2</v>
      </c>
    </row>
    <row r="167" spans="1:16" x14ac:dyDescent="0.25">
      <c r="A167" t="s">
        <v>209</v>
      </c>
      <c r="B167">
        <f>COUNTIFS(V!C:C,A167,V!I:I,"active")+COUNTIFS(V!C:C,A167,V!I:I,"completed")</f>
        <v>28</v>
      </c>
      <c r="C167" s="16">
        <f>D!C167/D!B167</f>
        <v>0</v>
      </c>
      <c r="D167" s="16">
        <f>D!D167/D!B167</f>
        <v>0.25</v>
      </c>
      <c r="E167" s="16">
        <f>D!E167/D!B167</f>
        <v>0.25</v>
      </c>
      <c r="F167" s="16">
        <f>D!F167/D!B167</f>
        <v>0</v>
      </c>
      <c r="G167" s="16">
        <f>D!G167/D!B167</f>
        <v>0.5</v>
      </c>
      <c r="H167">
        <f>COUNTIFS(V!C:C,A167,V!A:A,"&lt;16")</f>
        <v>15</v>
      </c>
      <c r="I167" s="16">
        <f>D!I167/D!H167</f>
        <v>0.5714285714285714</v>
      </c>
      <c r="J167" s="16">
        <f>D!J167/D!H167</f>
        <v>0.42857142857142855</v>
      </c>
      <c r="K167" s="16">
        <f>D!K167/D!H167</f>
        <v>0</v>
      </c>
      <c r="L167" s="16">
        <f>D!L167/D!H167</f>
        <v>0</v>
      </c>
      <c r="M167" s="16">
        <f>D!M167/D!H167</f>
        <v>0</v>
      </c>
      <c r="N167" s="16">
        <f>D!N167/D!H167</f>
        <v>0</v>
      </c>
      <c r="O167">
        <f>COUNTIFS(V!C:C,A167,V!I:I,"completed")</f>
        <v>1</v>
      </c>
      <c r="P167">
        <f>SUMIFS(V!H:H,V!C:C,D!A167)</f>
        <v>41</v>
      </c>
    </row>
    <row r="168" spans="1:16" x14ac:dyDescent="0.25">
      <c r="A168" t="s">
        <v>210</v>
      </c>
      <c r="B168">
        <f>COUNTIFS(V!C:C,A168,V!I:I,"active")+COUNTIFS(V!C:C,A168,V!I:I,"completed")</f>
        <v>28</v>
      </c>
      <c r="C168" s="16">
        <f>D!C168/D!B168</f>
        <v>0</v>
      </c>
      <c r="D168" s="16">
        <f>D!D168/D!B168</f>
        <v>0.32142857142857145</v>
      </c>
      <c r="E168" s="16">
        <f>D!E168/D!B168</f>
        <v>0.21428571428571427</v>
      </c>
      <c r="F168" s="16">
        <f>D!F168/D!B168</f>
        <v>0</v>
      </c>
      <c r="G168" s="16">
        <f>D!G168/D!B168</f>
        <v>0.4642857142857143</v>
      </c>
      <c r="H168">
        <f>COUNTIFS(V!C:C,A168,V!A:A,"&lt;16")</f>
        <v>15</v>
      </c>
      <c r="I168" s="16">
        <f>D!I168/D!H168</f>
        <v>0.4</v>
      </c>
      <c r="J168" s="16">
        <f>D!J168/D!H168</f>
        <v>0.6</v>
      </c>
      <c r="K168" s="16">
        <f>D!K168/D!H168</f>
        <v>0</v>
      </c>
      <c r="L168" s="16">
        <f>D!L168/D!H168</f>
        <v>0</v>
      </c>
      <c r="M168" s="16">
        <f>D!M168/D!H168</f>
        <v>0</v>
      </c>
      <c r="N168" s="16">
        <f>D!N168/D!H168</f>
        <v>0</v>
      </c>
      <c r="O168">
        <f>COUNTIFS(V!C:C,A168,V!I:I,"completed")</f>
        <v>0</v>
      </c>
      <c r="P168">
        <f>SUMIFS(V!H:H,V!C:C,D!A168)</f>
        <v>22</v>
      </c>
    </row>
    <row r="169" spans="1:16" x14ac:dyDescent="0.25">
      <c r="A169" t="s">
        <v>211</v>
      </c>
      <c r="B169">
        <f>COUNTIFS(V!C:C,A169,V!I:I,"active")+COUNTIFS(V!C:C,A169,V!I:I,"completed")</f>
        <v>31</v>
      </c>
      <c r="C169" s="16">
        <f>D!C169/D!B169</f>
        <v>0</v>
      </c>
      <c r="D169" s="16">
        <f>D!D169/D!B169</f>
        <v>0.29032258064516131</v>
      </c>
      <c r="E169" s="16">
        <f>D!E169/D!B169</f>
        <v>0.32258064516129031</v>
      </c>
      <c r="F169" s="16">
        <f>D!F169/D!B169</f>
        <v>0</v>
      </c>
      <c r="G169" s="16">
        <f>D!G169/D!B169</f>
        <v>0.38709677419354838</v>
      </c>
      <c r="H169">
        <f>COUNTIFS(V!C:C,A169,V!A:A,"&lt;16")</f>
        <v>19</v>
      </c>
      <c r="I169" s="16">
        <f>D!I169/D!H169</f>
        <v>0.42105263157894735</v>
      </c>
      <c r="J169" s="16">
        <f>D!J169/D!H169</f>
        <v>0.47368421052631576</v>
      </c>
      <c r="K169" s="16">
        <f>D!K169/D!H169</f>
        <v>0</v>
      </c>
      <c r="L169" s="16">
        <f>D!L169/D!H169</f>
        <v>5.2631578947368418E-2</v>
      </c>
      <c r="M169" s="16">
        <f>D!M169/D!H169</f>
        <v>5.2631578947368418E-2</v>
      </c>
      <c r="N169" s="16">
        <f>D!N169/D!H169</f>
        <v>0</v>
      </c>
      <c r="O169">
        <f>COUNTIFS(V!C:C,A169,V!I:I,"completed")</f>
        <v>1</v>
      </c>
      <c r="P169">
        <f>SUMIFS(V!H:H,V!C:C,D!A169)</f>
        <v>52</v>
      </c>
    </row>
    <row r="170" spans="1:16" x14ac:dyDescent="0.25">
      <c r="A170" t="s">
        <v>212</v>
      </c>
      <c r="B170">
        <f>COUNTIFS(V!C:C,A170,V!I:I,"active")+COUNTIFS(V!C:C,A170,V!I:I,"completed")</f>
        <v>83</v>
      </c>
      <c r="C170" s="16">
        <f>D!C170/D!B170</f>
        <v>2.4096385542168676E-2</v>
      </c>
      <c r="D170" s="16">
        <f>D!D170/D!B170</f>
        <v>0.38554216867469882</v>
      </c>
      <c r="E170" s="16">
        <f>D!E170/D!B170</f>
        <v>0.18072289156626506</v>
      </c>
      <c r="F170" s="16">
        <f>D!F170/D!B170</f>
        <v>1.2048192771084338E-2</v>
      </c>
      <c r="G170" s="16">
        <f>D!G170/D!B170</f>
        <v>0.39759036144578314</v>
      </c>
      <c r="H170">
        <f>COUNTIFS(V!C:C,A170,V!A:A,"&lt;16")</f>
        <v>50</v>
      </c>
      <c r="I170" s="16">
        <f>D!I170/D!H170</f>
        <v>0.54</v>
      </c>
      <c r="J170" s="16">
        <f>D!J170/D!H170</f>
        <v>0.44</v>
      </c>
      <c r="K170" s="16">
        <f>D!K170/D!H170</f>
        <v>0</v>
      </c>
      <c r="L170" s="16">
        <f>D!L170/D!H170</f>
        <v>0</v>
      </c>
      <c r="M170" s="16">
        <f>D!M170/D!H170</f>
        <v>0.02</v>
      </c>
      <c r="N170" s="16">
        <f>D!N170/D!H170</f>
        <v>0</v>
      </c>
      <c r="O170">
        <f>COUNTIFS(V!C:C,A170,V!I:I,"completed")</f>
        <v>5</v>
      </c>
      <c r="P170">
        <f>SUMIFS(V!H:H,V!C:C,D!A170)</f>
        <v>142</v>
      </c>
    </row>
    <row r="171" spans="1:16" x14ac:dyDescent="0.25">
      <c r="A171" t="s">
        <v>213</v>
      </c>
      <c r="B171">
        <f>COUNTIFS(V!C:C,A171,V!I:I,"active")+COUNTIFS(V!C:C,A171,V!I:I,"completed")</f>
        <v>1</v>
      </c>
      <c r="C171" s="16">
        <f>D!C171/D!B171</f>
        <v>0</v>
      </c>
      <c r="D171" s="16">
        <f>D!D171/D!B171</f>
        <v>0</v>
      </c>
      <c r="E171" s="16">
        <f>D!E171/D!B171</f>
        <v>1</v>
      </c>
      <c r="F171" s="16">
        <f>D!F171/D!B171</f>
        <v>0</v>
      </c>
      <c r="G171" s="16">
        <f>D!G171/D!B171</f>
        <v>0</v>
      </c>
      <c r="H171">
        <f>COUNTIFS(V!C:C,A171,V!A:A,"&lt;16")</f>
        <v>1</v>
      </c>
      <c r="I171" s="16">
        <f>D!I171/D!H171</f>
        <v>0</v>
      </c>
      <c r="J171" s="16">
        <f>D!J171/D!H171</f>
        <v>1</v>
      </c>
      <c r="K171" s="16">
        <f>D!K171/D!H171</f>
        <v>0</v>
      </c>
      <c r="L171" s="16">
        <f>D!L171/D!H171</f>
        <v>0</v>
      </c>
      <c r="M171" s="16">
        <f>D!M171/D!H171</f>
        <v>0</v>
      </c>
      <c r="N171" s="16">
        <f>D!N171/D!H171</f>
        <v>0</v>
      </c>
      <c r="O171">
        <f>COUNTIFS(V!C:C,A171,V!I:I,"completed")</f>
        <v>0</v>
      </c>
      <c r="P171">
        <f>SUMIFS(V!H:H,V!C:C,D!A171)</f>
        <v>4</v>
      </c>
    </row>
    <row r="172" spans="1:16" x14ac:dyDescent="0.25">
      <c r="A172" t="s">
        <v>214</v>
      </c>
      <c r="B172">
        <f>COUNTIFS(V!C:C,A172,V!I:I,"active")+COUNTIFS(V!C:C,A172,V!I:I,"completed")</f>
        <v>51</v>
      </c>
      <c r="C172" s="16">
        <f>D!C172/D!B172</f>
        <v>0</v>
      </c>
      <c r="D172" s="16">
        <f>D!D172/D!B172</f>
        <v>0.21568627450980393</v>
      </c>
      <c r="E172" s="16">
        <f>D!E172/D!B172</f>
        <v>0.21568627450980393</v>
      </c>
      <c r="F172" s="16">
        <f>D!F172/D!B172</f>
        <v>3.9215686274509803E-2</v>
      </c>
      <c r="G172" s="16">
        <f>D!G172/D!B172</f>
        <v>0.52941176470588236</v>
      </c>
      <c r="H172">
        <f>COUNTIFS(V!C:C,A172,V!A:A,"&lt;16")</f>
        <v>24</v>
      </c>
      <c r="I172" s="16">
        <f>D!I172/D!H172</f>
        <v>0.625</v>
      </c>
      <c r="J172" s="16">
        <f>D!J172/D!H172</f>
        <v>0.375</v>
      </c>
      <c r="K172" s="16">
        <f>D!K172/D!H172</f>
        <v>0</v>
      </c>
      <c r="L172" s="16">
        <f>D!L172/D!H172</f>
        <v>0</v>
      </c>
      <c r="M172" s="16">
        <f>D!M172/D!H172</f>
        <v>0</v>
      </c>
      <c r="N172" s="16">
        <f>D!N172/D!H172</f>
        <v>0</v>
      </c>
      <c r="O172">
        <f>COUNTIFS(V!C:C,A172,V!I:I,"completed")</f>
        <v>1</v>
      </c>
      <c r="P172">
        <f>SUMIFS(V!H:H,V!C:C,D!A172)</f>
        <v>49</v>
      </c>
    </row>
    <row r="173" spans="1:16" x14ac:dyDescent="0.25">
      <c r="A173" t="s">
        <v>215</v>
      </c>
      <c r="B173">
        <f>COUNTIFS(V!C:C,A173,V!I:I,"active")+COUNTIFS(V!C:C,A173,V!I:I,"completed")</f>
        <v>13</v>
      </c>
      <c r="C173" s="16">
        <f>D!C173/D!B173</f>
        <v>0</v>
      </c>
      <c r="D173" s="16">
        <f>D!D173/D!B173</f>
        <v>0.30769230769230771</v>
      </c>
      <c r="E173" s="16">
        <f>D!E173/D!B173</f>
        <v>0.30769230769230771</v>
      </c>
      <c r="F173" s="16">
        <f>D!F173/D!B173</f>
        <v>0</v>
      </c>
      <c r="G173" s="16">
        <f>D!G173/D!B173</f>
        <v>0.38461538461538464</v>
      </c>
      <c r="H173">
        <f>COUNTIFS(V!C:C,A173,V!A:A,"&lt;16")</f>
        <v>9</v>
      </c>
      <c r="I173" s="16">
        <f>D!I173/D!H173</f>
        <v>0.5</v>
      </c>
      <c r="J173" s="16">
        <f>D!J173/D!H173</f>
        <v>0.5</v>
      </c>
      <c r="K173" s="16">
        <f>D!K173/D!H173</f>
        <v>0</v>
      </c>
      <c r="L173" s="16">
        <f>D!L173/D!H173</f>
        <v>0</v>
      </c>
      <c r="M173" s="16">
        <f>D!M173/D!H173</f>
        <v>0</v>
      </c>
      <c r="N173" s="16">
        <f>D!N173/D!H173</f>
        <v>0</v>
      </c>
      <c r="O173">
        <f>COUNTIFS(V!C:C,A173,V!I:I,"completed")</f>
        <v>1</v>
      </c>
      <c r="P173">
        <f>SUMIFS(V!H:H,V!C:C,D!A173)</f>
        <v>18</v>
      </c>
    </row>
    <row r="174" spans="1:16" x14ac:dyDescent="0.25">
      <c r="A174" t="s">
        <v>216</v>
      </c>
      <c r="B174">
        <f>COUNTIFS(V!C:C,A174,V!I:I,"active")+COUNTIFS(V!C:C,A174,V!I:I,"completed")</f>
        <v>21</v>
      </c>
      <c r="C174" s="16">
        <f>D!C174/D!B174</f>
        <v>0.19047619047619047</v>
      </c>
      <c r="D174" s="16">
        <f>D!D174/D!B174</f>
        <v>0.19047619047619047</v>
      </c>
      <c r="E174" s="16">
        <f>D!E174/D!B174</f>
        <v>0.14285714285714285</v>
      </c>
      <c r="F174" s="16">
        <f>D!F174/D!B174</f>
        <v>0</v>
      </c>
      <c r="G174" s="16">
        <f>D!G174/D!B174</f>
        <v>0.47619047619047616</v>
      </c>
      <c r="H174">
        <f>COUNTIFS(V!C:C,A174,V!A:A,"&lt;16")</f>
        <v>11</v>
      </c>
      <c r="I174" s="16">
        <f>D!I174/D!H174</f>
        <v>0.81818181818181823</v>
      </c>
      <c r="J174" s="16">
        <f>D!J174/D!H174</f>
        <v>0.18181818181818182</v>
      </c>
      <c r="K174" s="16">
        <f>D!K174/D!H174</f>
        <v>0</v>
      </c>
      <c r="L174" s="16">
        <f>D!L174/D!H174</f>
        <v>0</v>
      </c>
      <c r="M174" s="16">
        <f>D!M174/D!H174</f>
        <v>0</v>
      </c>
      <c r="N174" s="16">
        <f>D!N174/D!H174</f>
        <v>0</v>
      </c>
      <c r="O174">
        <f>COUNTIFS(V!C:C,A174,V!I:I,"completed")</f>
        <v>2</v>
      </c>
      <c r="P174">
        <f>SUMIFS(V!H:H,V!C:C,D!A174)</f>
        <v>51</v>
      </c>
    </row>
    <row r="175" spans="1:16" x14ac:dyDescent="0.25">
      <c r="A175" t="s">
        <v>217</v>
      </c>
      <c r="B175">
        <f>COUNTIFS(V!C:C,A175,V!I:I,"active")+COUNTIFS(V!C:C,A175,V!I:I,"completed")</f>
        <v>36</v>
      </c>
      <c r="C175" s="16">
        <f>D!C175/D!B175</f>
        <v>0</v>
      </c>
      <c r="D175" s="16">
        <f>D!D175/D!B175</f>
        <v>0.27777777777777779</v>
      </c>
      <c r="E175" s="16">
        <f>D!E175/D!B175</f>
        <v>0.1388888888888889</v>
      </c>
      <c r="F175" s="16">
        <f>D!F175/D!B175</f>
        <v>0</v>
      </c>
      <c r="G175" s="16">
        <f>D!G175/D!B175</f>
        <v>0.58333333333333337</v>
      </c>
      <c r="H175">
        <f>COUNTIFS(V!C:C,A175,V!A:A,"&lt;16")</f>
        <v>15</v>
      </c>
      <c r="I175" s="16">
        <f>D!I175/D!H175</f>
        <v>0.46666666666666667</v>
      </c>
      <c r="J175" s="16">
        <f>D!J175/D!H175</f>
        <v>0.53333333333333333</v>
      </c>
      <c r="K175" s="16">
        <f>D!K175/D!H175</f>
        <v>0</v>
      </c>
      <c r="L175" s="16">
        <f>D!L175/D!H175</f>
        <v>0</v>
      </c>
      <c r="M175" s="16">
        <f>D!M175/D!H175</f>
        <v>0</v>
      </c>
      <c r="N175" s="16">
        <f>D!N175/D!H175</f>
        <v>0</v>
      </c>
      <c r="O175">
        <f>COUNTIFS(V!C:C,A175,V!I:I,"completed")</f>
        <v>2</v>
      </c>
      <c r="P175">
        <f>SUMIFS(V!H:H,V!C:C,D!A175)</f>
        <v>115</v>
      </c>
    </row>
    <row r="176" spans="1:16" x14ac:dyDescent="0.25">
      <c r="A176" t="s">
        <v>218</v>
      </c>
      <c r="B176">
        <f>COUNTIFS(V!C:C,A176,V!I:I,"active")+COUNTIFS(V!C:C,A176,V!I:I,"completed")</f>
        <v>55</v>
      </c>
      <c r="C176" s="16">
        <f>D!C176/D!B176</f>
        <v>3.6363636363636362E-2</v>
      </c>
      <c r="D176" s="16">
        <f>D!D176/D!B176</f>
        <v>0.2</v>
      </c>
      <c r="E176" s="16">
        <f>D!E176/D!B176</f>
        <v>0.23636363636363636</v>
      </c>
      <c r="F176" s="16">
        <f>D!F176/D!B176</f>
        <v>1.8181818181818181E-2</v>
      </c>
      <c r="G176" s="16">
        <f>D!G176/D!B176</f>
        <v>0.50909090909090904</v>
      </c>
      <c r="H176">
        <f>COUNTIFS(V!C:C,A176,V!A:A,"&lt;16")</f>
        <v>27</v>
      </c>
      <c r="I176" s="16">
        <f>D!I176/D!H176</f>
        <v>0.48148148148148145</v>
      </c>
      <c r="J176" s="16">
        <f>D!J176/D!H176</f>
        <v>0.51851851851851849</v>
      </c>
      <c r="K176" s="16">
        <f>D!K176/D!H176</f>
        <v>0</v>
      </c>
      <c r="L176" s="16">
        <f>D!L176/D!H176</f>
        <v>0</v>
      </c>
      <c r="M176" s="16">
        <f>D!M176/D!H176</f>
        <v>0</v>
      </c>
      <c r="N176" s="16">
        <f>D!N176/D!H176</f>
        <v>0</v>
      </c>
      <c r="O176">
        <f>COUNTIFS(V!C:C,A176,V!I:I,"completed")</f>
        <v>3</v>
      </c>
      <c r="P176">
        <f>SUMIFS(V!H:H,V!C:C,D!A176)</f>
        <v>85</v>
      </c>
    </row>
    <row r="177" spans="1:16" x14ac:dyDescent="0.25">
      <c r="A177" t="s">
        <v>219</v>
      </c>
      <c r="B177">
        <f>COUNTIFS(V!C:C,A177,V!I:I,"active")+COUNTIFS(V!C:C,A177,V!I:I,"completed")</f>
        <v>20</v>
      </c>
      <c r="C177" s="16">
        <f>D!C177/D!B177</f>
        <v>0.1</v>
      </c>
      <c r="D177" s="16">
        <f>D!D177/D!B177</f>
        <v>0.3</v>
      </c>
      <c r="E177" s="16">
        <f>D!E177/D!B177</f>
        <v>0.2</v>
      </c>
      <c r="F177" s="16">
        <f>D!F177/D!B177</f>
        <v>0</v>
      </c>
      <c r="G177" s="16">
        <f>D!G177/D!B177</f>
        <v>0.4</v>
      </c>
      <c r="H177">
        <f>COUNTIFS(V!C:C,A177,V!A:A,"&lt;16")</f>
        <v>12</v>
      </c>
      <c r="I177" s="16">
        <f>D!I177/D!H177</f>
        <v>0.33333333333333331</v>
      </c>
      <c r="J177" s="16">
        <f>D!J177/D!H177</f>
        <v>0.66666666666666663</v>
      </c>
      <c r="K177" s="16">
        <f>D!K177/D!H177</f>
        <v>0</v>
      </c>
      <c r="L177" s="16">
        <f>D!L177/D!H177</f>
        <v>0</v>
      </c>
      <c r="M177" s="16">
        <f>D!M177/D!H177</f>
        <v>0</v>
      </c>
      <c r="N177" s="16">
        <f>D!N177/D!H177</f>
        <v>0</v>
      </c>
      <c r="O177">
        <f>COUNTIFS(V!C:C,A177,V!I:I,"completed")</f>
        <v>0</v>
      </c>
      <c r="P177">
        <f>SUMIFS(V!H:H,V!C:C,D!A177)</f>
        <v>38</v>
      </c>
    </row>
    <row r="178" spans="1:16" x14ac:dyDescent="0.25">
      <c r="A178" t="s">
        <v>220</v>
      </c>
      <c r="B178">
        <f>COUNTIFS(V!C:C,A178,V!I:I,"active")+COUNTIFS(V!C:C,A178,V!I:I,"completed")</f>
        <v>151</v>
      </c>
      <c r="C178" s="16">
        <f>D!C178/D!B178</f>
        <v>1.9867549668874173E-2</v>
      </c>
      <c r="D178" s="16">
        <f>D!D178/D!B178</f>
        <v>0.3443708609271523</v>
      </c>
      <c r="E178" s="16">
        <f>D!E178/D!B178</f>
        <v>0.16556291390728478</v>
      </c>
      <c r="F178" s="16">
        <f>D!F178/D!B178</f>
        <v>6.6225165562913907E-3</v>
      </c>
      <c r="G178" s="16">
        <f>D!G178/D!B178</f>
        <v>0.46357615894039733</v>
      </c>
      <c r="H178">
        <f>COUNTIFS(V!C:C,A178,V!A:A,"&lt;16")</f>
        <v>84</v>
      </c>
      <c r="I178" s="16">
        <f>D!I178/D!H178</f>
        <v>0.5679012345679012</v>
      </c>
      <c r="J178" s="16">
        <f>D!J178/D!H178</f>
        <v>0.41975308641975306</v>
      </c>
      <c r="K178" s="16">
        <f>D!K178/D!H178</f>
        <v>1.2345679012345678E-2</v>
      </c>
      <c r="L178" s="16">
        <f>D!L178/D!H178</f>
        <v>0</v>
      </c>
      <c r="M178" s="16">
        <f>D!M178/D!H178</f>
        <v>0</v>
      </c>
      <c r="N178" s="16">
        <f>D!N178/D!H178</f>
        <v>0</v>
      </c>
      <c r="O178">
        <f>COUNTIFS(V!C:C,A178,V!I:I,"completed")</f>
        <v>3</v>
      </c>
      <c r="P178">
        <f>SUMIFS(V!H:H,V!C:C,D!A178)</f>
        <v>116</v>
      </c>
    </row>
    <row r="179" spans="1:16" x14ac:dyDescent="0.25">
      <c r="A179" t="s">
        <v>221</v>
      </c>
      <c r="B179">
        <f>COUNTIFS(V!C:C,A179,V!I:I,"active")+COUNTIFS(V!C:C,A179,V!I:I,"completed")</f>
        <v>11</v>
      </c>
      <c r="C179" s="16">
        <f>D!C179/D!B179</f>
        <v>0</v>
      </c>
      <c r="D179" s="16">
        <f>D!D179/D!B179</f>
        <v>0.27272727272727271</v>
      </c>
      <c r="E179" s="16">
        <f>D!E179/D!B179</f>
        <v>0.18181818181818182</v>
      </c>
      <c r="F179" s="16">
        <f>D!F179/D!B179</f>
        <v>0</v>
      </c>
      <c r="G179" s="16">
        <f>D!G179/D!B179</f>
        <v>0.54545454545454541</v>
      </c>
      <c r="H179">
        <f>COUNTIFS(V!C:C,A179,V!A:A,"&lt;16")</f>
        <v>7</v>
      </c>
      <c r="I179" s="16">
        <f>D!I179/D!H179</f>
        <v>0.4</v>
      </c>
      <c r="J179" s="16">
        <f>D!J179/D!H179</f>
        <v>0.6</v>
      </c>
      <c r="K179" s="16">
        <f>D!K179/D!H179</f>
        <v>0</v>
      </c>
      <c r="L179" s="16">
        <f>D!L179/D!H179</f>
        <v>0</v>
      </c>
      <c r="M179" s="16">
        <f>D!M179/D!H179</f>
        <v>0</v>
      </c>
      <c r="N179" s="16">
        <f>D!N179/D!H179</f>
        <v>0</v>
      </c>
      <c r="O179">
        <f>COUNTIFS(V!C:C,A179,V!I:I,"completed")</f>
        <v>1</v>
      </c>
      <c r="P179">
        <f>SUMIFS(V!H:H,V!C:C,D!A179)</f>
        <v>17</v>
      </c>
    </row>
    <row r="180" spans="1:16" x14ac:dyDescent="0.25">
      <c r="A180" t="s">
        <v>222</v>
      </c>
      <c r="B180">
        <f>COUNTIFS(V!C:C,A180,V!I:I,"active")+COUNTIFS(V!C:C,A180,V!I:I,"completed")</f>
        <v>10</v>
      </c>
      <c r="C180" s="16">
        <f>D!C180/D!B180</f>
        <v>0.1</v>
      </c>
      <c r="D180" s="16">
        <f>D!D180/D!B180</f>
        <v>0.3</v>
      </c>
      <c r="E180" s="16">
        <f>D!E180/D!B180</f>
        <v>0.3</v>
      </c>
      <c r="F180" s="16">
        <f>D!F180/D!B180</f>
        <v>0</v>
      </c>
      <c r="G180" s="16">
        <f>D!G180/D!B180</f>
        <v>0.3</v>
      </c>
      <c r="H180">
        <f>COUNTIFS(V!C:C,A180,V!A:A,"&lt;16")</f>
        <v>8</v>
      </c>
      <c r="I180" s="16">
        <f>D!I180/D!H180</f>
        <v>0.8571428571428571</v>
      </c>
      <c r="J180" s="16">
        <f>D!J180/D!H180</f>
        <v>0.14285714285714285</v>
      </c>
      <c r="K180" s="16">
        <f>D!K180/D!H180</f>
        <v>0</v>
      </c>
      <c r="L180" s="16">
        <f>D!L180/D!H180</f>
        <v>0</v>
      </c>
      <c r="M180" s="16">
        <f>D!M180/D!H180</f>
        <v>0</v>
      </c>
      <c r="N180" s="16">
        <f>D!N180/D!H180</f>
        <v>0</v>
      </c>
      <c r="O180">
        <f>COUNTIFS(V!C:C,A180,V!I:I,"completed")</f>
        <v>0</v>
      </c>
      <c r="P180">
        <f>SUMIFS(V!H:H,V!C:C,D!A180)</f>
        <v>16</v>
      </c>
    </row>
    <row r="181" spans="1:16" x14ac:dyDescent="0.25">
      <c r="A181" t="s">
        <v>223</v>
      </c>
      <c r="B181">
        <f>COUNTIFS(V!C:C,A181,V!I:I,"active")+COUNTIFS(V!C:C,A181,V!I:I,"completed")</f>
        <v>97</v>
      </c>
      <c r="C181" s="16">
        <f>D!C181/D!B181</f>
        <v>1.0309278350515464E-2</v>
      </c>
      <c r="D181" s="16">
        <f>D!D181/D!B181</f>
        <v>0.32989690721649484</v>
      </c>
      <c r="E181" s="16">
        <f>D!E181/D!B181</f>
        <v>0.26804123711340205</v>
      </c>
      <c r="F181" s="16">
        <f>D!F181/D!B181</f>
        <v>2.0618556701030927E-2</v>
      </c>
      <c r="G181" s="16">
        <f>D!G181/D!B181</f>
        <v>0.37113402061855671</v>
      </c>
      <c r="H181">
        <f>COUNTIFS(V!C:C,A181,V!A:A,"&lt;16")</f>
        <v>66</v>
      </c>
      <c r="I181" s="16">
        <f>D!I181/D!H181</f>
        <v>0.54098360655737709</v>
      </c>
      <c r="J181" s="16">
        <f>D!J181/D!H181</f>
        <v>0.45901639344262296</v>
      </c>
      <c r="K181" s="16">
        <f>D!K181/D!H181</f>
        <v>0</v>
      </c>
      <c r="L181" s="16">
        <f>D!L181/D!H181</f>
        <v>0</v>
      </c>
      <c r="M181" s="16">
        <f>D!M181/D!H181</f>
        <v>0</v>
      </c>
      <c r="N181" s="16">
        <f>D!N181/D!H181</f>
        <v>0</v>
      </c>
      <c r="O181">
        <f>COUNTIFS(V!C:C,A181,V!I:I,"completed")</f>
        <v>9</v>
      </c>
      <c r="P181">
        <f>SUMIFS(V!H:H,V!C:C,D!A181)</f>
        <v>225</v>
      </c>
    </row>
    <row r="182" spans="1:16" x14ac:dyDescent="0.25">
      <c r="A182" t="s">
        <v>224</v>
      </c>
      <c r="B182">
        <f>COUNTIFS(V!C:C,A182,V!I:I,"active")+COUNTIFS(V!C:C,A182,V!I:I,"completed")</f>
        <v>31</v>
      </c>
      <c r="C182" s="16">
        <f>D!C182/D!B182</f>
        <v>0</v>
      </c>
      <c r="D182" s="16">
        <f>D!D182/D!B182</f>
        <v>0.29032258064516131</v>
      </c>
      <c r="E182" s="16">
        <f>D!E182/D!B182</f>
        <v>6.4516129032258063E-2</v>
      </c>
      <c r="F182" s="16">
        <f>D!F182/D!B182</f>
        <v>6.4516129032258063E-2</v>
      </c>
      <c r="G182" s="16">
        <f>D!G182/D!B182</f>
        <v>0.58064516129032262</v>
      </c>
      <c r="H182">
        <f>COUNTIFS(V!C:C,A182,V!A:A,"&lt;16")</f>
        <v>13</v>
      </c>
      <c r="I182" s="16">
        <f>D!I182/D!H182</f>
        <v>0.46153846153846156</v>
      </c>
      <c r="J182" s="16">
        <f>D!J182/D!H182</f>
        <v>0.53846153846153844</v>
      </c>
      <c r="K182" s="16">
        <f>D!K182/D!H182</f>
        <v>0</v>
      </c>
      <c r="L182" s="16">
        <f>D!L182/D!H182</f>
        <v>0</v>
      </c>
      <c r="M182" s="16">
        <f>D!M182/D!H182</f>
        <v>0</v>
      </c>
      <c r="N182" s="16">
        <f>D!N182/D!H182</f>
        <v>0</v>
      </c>
      <c r="O182">
        <f>COUNTIFS(V!C:C,A182,V!I:I,"completed")</f>
        <v>1</v>
      </c>
      <c r="P182">
        <f>SUMIFS(V!H:H,V!C:C,D!A182)</f>
        <v>54</v>
      </c>
    </row>
    <row r="183" spans="1:16" x14ac:dyDescent="0.25">
      <c r="A183" t="s">
        <v>225</v>
      </c>
      <c r="B183">
        <f>COUNTIFS(V!C:C,A183,V!I:I,"active")+COUNTIFS(V!C:C,A183,V!I:I,"completed")</f>
        <v>59</v>
      </c>
      <c r="C183" s="16">
        <f>D!C183/D!B183</f>
        <v>0</v>
      </c>
      <c r="D183" s="16">
        <f>D!D183/D!B183</f>
        <v>0.3559322033898305</v>
      </c>
      <c r="E183" s="16">
        <f>D!E183/D!B183</f>
        <v>0.15254237288135594</v>
      </c>
      <c r="F183" s="16">
        <f>D!F183/D!B183</f>
        <v>0</v>
      </c>
      <c r="G183" s="16">
        <f>D!G183/D!B183</f>
        <v>0.49152542372881358</v>
      </c>
      <c r="H183">
        <f>COUNTIFS(V!C:C,A183,V!A:A,"&lt;16")</f>
        <v>31</v>
      </c>
      <c r="I183" s="16">
        <f>D!I183/D!H183</f>
        <v>0.8</v>
      </c>
      <c r="J183" s="16">
        <f>D!J183/D!H183</f>
        <v>0.2</v>
      </c>
      <c r="K183" s="16">
        <f>D!K183/D!H183</f>
        <v>0</v>
      </c>
      <c r="L183" s="16">
        <f>D!L183/D!H183</f>
        <v>0</v>
      </c>
      <c r="M183" s="16">
        <f>D!M183/D!H183</f>
        <v>0</v>
      </c>
      <c r="N183" s="16">
        <f>D!N183/D!H183</f>
        <v>0</v>
      </c>
      <c r="O183">
        <f>COUNTIFS(V!C:C,A183,V!I:I,"completed")</f>
        <v>3</v>
      </c>
      <c r="P183">
        <f>SUMIFS(V!H:H,V!C:C,D!A183)</f>
        <v>43</v>
      </c>
    </row>
    <row r="184" spans="1:16" x14ac:dyDescent="0.25">
      <c r="A184" t="s">
        <v>226</v>
      </c>
      <c r="B184">
        <f>COUNTIFS(V!C:C,A184,V!I:I,"active")+COUNTIFS(V!C:C,A184,V!I:I,"completed")</f>
        <v>40</v>
      </c>
      <c r="C184" s="16">
        <f>D!C184/D!B184</f>
        <v>0</v>
      </c>
      <c r="D184" s="16">
        <f>D!D184/D!B184</f>
        <v>0.17499999999999999</v>
      </c>
      <c r="E184" s="16">
        <f>D!E184/D!B184</f>
        <v>0.25</v>
      </c>
      <c r="F184" s="16">
        <f>D!F184/D!B184</f>
        <v>0</v>
      </c>
      <c r="G184" s="16">
        <f>D!G184/D!B184</f>
        <v>0.57499999999999996</v>
      </c>
      <c r="H184">
        <f>COUNTIFS(V!C:C,A184,V!A:A,"&lt;16")</f>
        <v>17</v>
      </c>
      <c r="I184" s="16">
        <f>D!I184/D!H184</f>
        <v>0.76470588235294112</v>
      </c>
      <c r="J184" s="16">
        <f>D!J184/D!H184</f>
        <v>0.23529411764705882</v>
      </c>
      <c r="K184" s="16">
        <f>D!K184/D!H184</f>
        <v>0</v>
      </c>
      <c r="L184" s="16">
        <f>D!L184/D!H184</f>
        <v>0</v>
      </c>
      <c r="M184" s="16">
        <f>D!M184/D!H184</f>
        <v>0</v>
      </c>
      <c r="N184" s="16">
        <f>D!N184/D!H184</f>
        <v>0</v>
      </c>
      <c r="O184">
        <f>COUNTIFS(V!C:C,A184,V!I:I,"completed")</f>
        <v>2</v>
      </c>
      <c r="P184">
        <f>SUMIFS(V!H:H,V!C:C,D!A184)</f>
        <v>56</v>
      </c>
    </row>
    <row r="185" spans="1:16" x14ac:dyDescent="0.25">
      <c r="A185" t="s">
        <v>227</v>
      </c>
      <c r="B185">
        <f>COUNTIFS(V!C:C,A185,V!I:I,"active")+COUNTIFS(V!C:C,A185,V!I:I,"completed")</f>
        <v>7</v>
      </c>
      <c r="C185" s="16">
        <f>D!C185/D!B185</f>
        <v>0.2857142857142857</v>
      </c>
      <c r="D185" s="16">
        <f>D!D185/D!B185</f>
        <v>0.14285714285714285</v>
      </c>
      <c r="E185" s="16">
        <f>D!E185/D!B185</f>
        <v>0.2857142857142857</v>
      </c>
      <c r="F185" s="16">
        <f>D!F185/D!B185</f>
        <v>0</v>
      </c>
      <c r="G185" s="16">
        <f>D!G185/D!B185</f>
        <v>0.2857142857142857</v>
      </c>
      <c r="H185">
        <f>COUNTIFS(V!C:C,A185,V!A:A,"&lt;16")</f>
        <v>6</v>
      </c>
      <c r="I185" s="16">
        <f>D!I185/D!H185</f>
        <v>0.6</v>
      </c>
      <c r="J185" s="16">
        <f>D!J185/D!H185</f>
        <v>0.4</v>
      </c>
      <c r="K185" s="16">
        <f>D!K185/D!H185</f>
        <v>0</v>
      </c>
      <c r="L185" s="16">
        <f>D!L185/D!H185</f>
        <v>0</v>
      </c>
      <c r="M185" s="16">
        <f>D!M185/D!H185</f>
        <v>0</v>
      </c>
      <c r="N185" s="16">
        <f>D!N185/D!H185</f>
        <v>0</v>
      </c>
      <c r="O185">
        <f>COUNTIFS(V!C:C,A185,V!I:I,"completed")</f>
        <v>1</v>
      </c>
      <c r="P185">
        <f>SUMIFS(V!H:H,V!C:C,D!A185)</f>
        <v>27</v>
      </c>
    </row>
    <row r="186" spans="1:16" x14ac:dyDescent="0.25">
      <c r="A186" t="s">
        <v>228</v>
      </c>
      <c r="B186">
        <f>COUNTIFS(V!C:C,A186,V!I:I,"active")+COUNTIFS(V!C:C,A186,V!I:I,"completed")</f>
        <v>212</v>
      </c>
      <c r="C186" s="16">
        <f>D!C186/D!B186</f>
        <v>1.4150943396226415E-2</v>
      </c>
      <c r="D186" s="16">
        <f>D!D186/D!B186</f>
        <v>0.28301886792452829</v>
      </c>
      <c r="E186" s="16">
        <f>D!E186/D!B186</f>
        <v>0.27358490566037735</v>
      </c>
      <c r="F186" s="16">
        <f>D!F186/D!B186</f>
        <v>1.8867924528301886E-2</v>
      </c>
      <c r="G186" s="16">
        <f>D!G186/D!B186</f>
        <v>0.41037735849056606</v>
      </c>
      <c r="H186">
        <f>COUNTIFS(V!C:C,A186,V!A:A,"&lt;16")</f>
        <v>129</v>
      </c>
      <c r="I186" s="16">
        <f>D!I186/D!H186</f>
        <v>0.48</v>
      </c>
      <c r="J186" s="16">
        <f>D!J186/D!H186</f>
        <v>0.504</v>
      </c>
      <c r="K186" s="16">
        <f>D!K186/D!H186</f>
        <v>0</v>
      </c>
      <c r="L186" s="16">
        <f>D!L186/D!H186</f>
        <v>0</v>
      </c>
      <c r="M186" s="16">
        <f>D!M186/D!H186</f>
        <v>1.6E-2</v>
      </c>
      <c r="N186" s="16">
        <f>D!N186/D!H186</f>
        <v>0</v>
      </c>
      <c r="O186">
        <f>COUNTIFS(V!C:C,A186,V!I:I,"completed")</f>
        <v>5</v>
      </c>
      <c r="P186">
        <f>SUMIFS(V!H:H,V!C:C,D!A186)</f>
        <v>224</v>
      </c>
    </row>
    <row r="187" spans="1:16" x14ac:dyDescent="0.25">
      <c r="A187" t="s">
        <v>229</v>
      </c>
      <c r="B187">
        <f>COUNTIFS(V!C:C,A187,V!I:I,"active")+COUNTIFS(V!C:C,A187,V!I:I,"completed")</f>
        <v>5</v>
      </c>
      <c r="C187" s="16">
        <f>D!C187/D!B187</f>
        <v>0</v>
      </c>
      <c r="D187" s="16">
        <f>D!D187/D!B187</f>
        <v>0.4</v>
      </c>
      <c r="E187" s="16">
        <f>D!E187/D!B187</f>
        <v>0</v>
      </c>
      <c r="F187" s="16">
        <f>D!F187/D!B187</f>
        <v>0</v>
      </c>
      <c r="G187" s="16">
        <f>D!G187/D!B187</f>
        <v>0.6</v>
      </c>
      <c r="H187">
        <f>COUNTIFS(V!C:C,A187,V!A:A,"&lt;16")</f>
        <v>2</v>
      </c>
      <c r="I187" s="16">
        <f>D!I187/D!H187</f>
        <v>0.5</v>
      </c>
      <c r="J187" s="16">
        <f>D!J187/D!H187</f>
        <v>0.5</v>
      </c>
      <c r="K187" s="16">
        <f>D!K187/D!H187</f>
        <v>0</v>
      </c>
      <c r="L187" s="16">
        <f>D!L187/D!H187</f>
        <v>0</v>
      </c>
      <c r="M187" s="16">
        <f>D!M187/D!H187</f>
        <v>0</v>
      </c>
      <c r="N187" s="16">
        <f>D!N187/D!H187</f>
        <v>0</v>
      </c>
      <c r="O187">
        <f>COUNTIFS(V!C:C,A187,V!I:I,"completed")</f>
        <v>0</v>
      </c>
      <c r="P187">
        <f>SUMIFS(V!H:H,V!C:C,D!A187)</f>
        <v>5</v>
      </c>
    </row>
    <row r="188" spans="1:16" x14ac:dyDescent="0.25">
      <c r="A188" t="s">
        <v>230</v>
      </c>
      <c r="B188">
        <f>COUNTIFS(V!C:C,A188,V!I:I,"active")+COUNTIFS(V!C:C,A188,V!I:I,"completed")</f>
        <v>29</v>
      </c>
      <c r="C188" s="16">
        <f>D!C188/D!B188</f>
        <v>0</v>
      </c>
      <c r="D188" s="16">
        <f>D!D188/D!B188</f>
        <v>0.2413793103448276</v>
      </c>
      <c r="E188" s="16">
        <f>D!E188/D!B188</f>
        <v>0.20689655172413793</v>
      </c>
      <c r="F188" s="16">
        <f>D!F188/D!B188</f>
        <v>0</v>
      </c>
      <c r="G188" s="16">
        <f>D!G188/D!B188</f>
        <v>0.55172413793103448</v>
      </c>
      <c r="H188">
        <f>COUNTIFS(V!C:C,A188,V!A:A,"&lt;16")</f>
        <v>14</v>
      </c>
      <c r="I188" s="16">
        <f>D!I188/D!H188</f>
        <v>0.38461538461538464</v>
      </c>
      <c r="J188" s="16">
        <f>D!J188/D!H188</f>
        <v>0.61538461538461542</v>
      </c>
      <c r="K188" s="16">
        <f>D!K188/D!H188</f>
        <v>0</v>
      </c>
      <c r="L188" s="16">
        <f>D!L188/D!H188</f>
        <v>0</v>
      </c>
      <c r="M188" s="16">
        <f>D!M188/D!H188</f>
        <v>0</v>
      </c>
      <c r="N188" s="16">
        <f>D!N188/D!H188</f>
        <v>0</v>
      </c>
      <c r="O188">
        <f>COUNTIFS(V!C:C,A188,V!I:I,"completed")</f>
        <v>1</v>
      </c>
      <c r="P188">
        <f>SUMIFS(V!H:H,V!C:C,D!A188)</f>
        <v>31</v>
      </c>
    </row>
    <row r="189" spans="1:16" x14ac:dyDescent="0.25">
      <c r="A189" t="s">
        <v>231</v>
      </c>
      <c r="B189">
        <f>COUNTIFS(V!C:C,A189,V!I:I,"active")+COUNTIFS(V!C:C,A189,V!I:I,"completed")</f>
        <v>29</v>
      </c>
      <c r="C189" s="16">
        <f>D!C189/D!B189</f>
        <v>0</v>
      </c>
      <c r="D189" s="16">
        <f>D!D189/D!B189</f>
        <v>0.37931034482758619</v>
      </c>
      <c r="E189" s="16">
        <f>D!E189/D!B189</f>
        <v>0.10344827586206896</v>
      </c>
      <c r="F189" s="16">
        <f>D!F189/D!B189</f>
        <v>0</v>
      </c>
      <c r="G189" s="16">
        <f>D!G189/D!B189</f>
        <v>0.51724137931034486</v>
      </c>
      <c r="H189">
        <f>COUNTIFS(V!C:C,A189,V!A:A,"&lt;16")</f>
        <v>14</v>
      </c>
      <c r="I189" s="16">
        <f>D!I189/D!H189</f>
        <v>0.42857142857142855</v>
      </c>
      <c r="J189" s="16">
        <f>D!J189/D!H189</f>
        <v>0.5714285714285714</v>
      </c>
      <c r="K189" s="16">
        <f>D!K189/D!H189</f>
        <v>0</v>
      </c>
      <c r="L189" s="16">
        <f>D!L189/D!H189</f>
        <v>0</v>
      </c>
      <c r="M189" s="16">
        <f>D!M189/D!H189</f>
        <v>0</v>
      </c>
      <c r="N189" s="16">
        <f>D!N189/D!H189</f>
        <v>0</v>
      </c>
      <c r="O189">
        <f>COUNTIFS(V!C:C,A189,V!I:I,"completed")</f>
        <v>4</v>
      </c>
      <c r="P189">
        <f>SUMIFS(V!H:H,V!C:C,D!A189)</f>
        <v>35</v>
      </c>
    </row>
    <row r="190" spans="1:16" x14ac:dyDescent="0.25">
      <c r="A190" t="s">
        <v>232</v>
      </c>
      <c r="B190">
        <f>COUNTIFS(V!C:C,A190,V!I:I,"active")+COUNTIFS(V!C:C,A190,V!I:I,"completed")</f>
        <v>5</v>
      </c>
      <c r="C190" s="16">
        <f>D!C190/D!B190</f>
        <v>0</v>
      </c>
      <c r="D190" s="16">
        <f>D!D190/D!B190</f>
        <v>0.2</v>
      </c>
      <c r="E190" s="16">
        <f>D!E190/D!B190</f>
        <v>0</v>
      </c>
      <c r="F190" s="16">
        <f>D!F190/D!B190</f>
        <v>0</v>
      </c>
      <c r="G190" s="16">
        <f>D!G190/D!B190</f>
        <v>0.8</v>
      </c>
      <c r="H190">
        <f>COUNTIFS(V!C:C,A190,V!A:A,"&lt;16")</f>
        <v>1</v>
      </c>
      <c r="I190" s="16">
        <f>D!I190/D!H190</f>
        <v>1</v>
      </c>
      <c r="J190" s="16">
        <f>D!J190/D!H190</f>
        <v>0</v>
      </c>
      <c r="K190" s="16">
        <f>D!K190/D!H190</f>
        <v>0</v>
      </c>
      <c r="L190" s="16">
        <f>D!L190/D!H190</f>
        <v>0</v>
      </c>
      <c r="M190" s="16">
        <f>D!M190/D!H190</f>
        <v>0</v>
      </c>
      <c r="N190" s="16">
        <f>D!N190/D!H190</f>
        <v>0</v>
      </c>
      <c r="O190">
        <f>COUNTIFS(V!C:C,A190,V!I:I,"completed")</f>
        <v>0</v>
      </c>
      <c r="P190">
        <f>SUMIFS(V!H:H,V!C:C,D!A190)</f>
        <v>1</v>
      </c>
    </row>
    <row r="191" spans="1:16" x14ac:dyDescent="0.25">
      <c r="A191" t="s">
        <v>233</v>
      </c>
      <c r="B191">
        <f>COUNTIFS(V!C:C,A191,V!I:I,"active")+COUNTIFS(V!C:C,A191,V!I:I,"completed")</f>
        <v>46</v>
      </c>
      <c r="C191" s="16">
        <f>D!C191/D!B191</f>
        <v>2.1739130434782608E-2</v>
      </c>
      <c r="D191" s="16">
        <f>D!D191/D!B191</f>
        <v>0.52173913043478259</v>
      </c>
      <c r="E191" s="16">
        <f>D!E191/D!B191</f>
        <v>0.10869565217391304</v>
      </c>
      <c r="F191" s="16">
        <f>D!F191/D!B191</f>
        <v>0</v>
      </c>
      <c r="G191" s="16">
        <f>D!G191/D!B191</f>
        <v>0.34782608695652173</v>
      </c>
      <c r="H191">
        <f>COUNTIFS(V!C:C,A191,V!A:A,"&lt;16")</f>
        <v>30</v>
      </c>
      <c r="I191" s="16">
        <f>D!I191/D!H191</f>
        <v>0.7</v>
      </c>
      <c r="J191" s="16">
        <f>D!J191/D!H191</f>
        <v>0.3</v>
      </c>
      <c r="K191" s="16">
        <f>D!K191/D!H191</f>
        <v>0</v>
      </c>
      <c r="L191" s="16">
        <f>D!L191/D!H191</f>
        <v>0</v>
      </c>
      <c r="M191" s="16">
        <f>D!M191/D!H191</f>
        <v>0</v>
      </c>
      <c r="N191" s="16">
        <f>D!N191/D!H191</f>
        <v>0</v>
      </c>
      <c r="O191">
        <f>COUNTIFS(V!C:C,A191,V!I:I,"completed")</f>
        <v>2</v>
      </c>
      <c r="P191">
        <f>SUMIFS(V!H:H,V!C:C,D!A191)</f>
        <v>85</v>
      </c>
    </row>
    <row r="192" spans="1:16" x14ac:dyDescent="0.25">
      <c r="A192" t="s">
        <v>234</v>
      </c>
      <c r="B192">
        <f>COUNTIFS(V!C:C,A192,V!I:I,"active")+COUNTIFS(V!C:C,A192,V!I:I,"completed")</f>
        <v>2</v>
      </c>
      <c r="C192" s="16">
        <f>D!C192/D!B192</f>
        <v>0</v>
      </c>
      <c r="D192" s="16">
        <f>D!D192/D!B192</f>
        <v>0.5</v>
      </c>
      <c r="E192" s="16">
        <f>D!E192/D!B192</f>
        <v>0.5</v>
      </c>
      <c r="F192" s="16">
        <f>D!F192/D!B192</f>
        <v>0</v>
      </c>
      <c r="G192" s="16">
        <f>D!G192/D!B192</f>
        <v>0</v>
      </c>
      <c r="H192">
        <f>COUNTIFS(V!C:C,A192,V!A:A,"&lt;16")</f>
        <v>2</v>
      </c>
      <c r="I192" s="16">
        <f>D!I192/D!H192</f>
        <v>1</v>
      </c>
      <c r="J192" s="16">
        <f>D!J192/D!H192</f>
        <v>0</v>
      </c>
      <c r="K192" s="16">
        <f>D!K192/D!H192</f>
        <v>0</v>
      </c>
      <c r="L192" s="16">
        <f>D!L192/D!H192</f>
        <v>0</v>
      </c>
      <c r="M192" s="16">
        <f>D!M192/D!H192</f>
        <v>0</v>
      </c>
      <c r="N192" s="16">
        <f>D!N192/D!H192</f>
        <v>0</v>
      </c>
      <c r="O192">
        <f>COUNTIFS(V!C:C,A192,V!I:I,"completed")</f>
        <v>0</v>
      </c>
      <c r="P192">
        <f>SUMIFS(V!H:H,V!C:C,D!A192)</f>
        <v>0</v>
      </c>
    </row>
    <row r="193" spans="1:16" x14ac:dyDescent="0.25">
      <c r="A193" t="s">
        <v>235</v>
      </c>
      <c r="B193">
        <f>COUNTIFS(V!C:C,A193,V!I:I,"active")+COUNTIFS(V!C:C,A193,V!I:I,"completed")</f>
        <v>19</v>
      </c>
      <c r="C193" s="16">
        <f>D!C193/D!B193</f>
        <v>0</v>
      </c>
      <c r="D193" s="16">
        <f>D!D193/D!B193</f>
        <v>0.36842105263157893</v>
      </c>
      <c r="E193" s="16">
        <f>D!E193/D!B193</f>
        <v>0.15789473684210525</v>
      </c>
      <c r="F193" s="16">
        <f>D!F193/D!B193</f>
        <v>0</v>
      </c>
      <c r="G193" s="16">
        <f>D!G193/D!B193</f>
        <v>0.47368421052631576</v>
      </c>
      <c r="H193">
        <f>COUNTIFS(V!C:C,A193,V!A:A,"&lt;16")</f>
        <v>11</v>
      </c>
      <c r="I193" s="16">
        <f>D!I193/D!H193</f>
        <v>0.5</v>
      </c>
      <c r="J193" s="16">
        <f>D!J193/D!H193</f>
        <v>0.5</v>
      </c>
      <c r="K193" s="16">
        <f>D!K193/D!H193</f>
        <v>0</v>
      </c>
      <c r="L193" s="16">
        <f>D!L193/D!H193</f>
        <v>0</v>
      </c>
      <c r="M193" s="16">
        <f>D!M193/D!H193</f>
        <v>0</v>
      </c>
      <c r="N193" s="16">
        <f>D!N193/D!H193</f>
        <v>0</v>
      </c>
      <c r="O193">
        <f>COUNTIFS(V!C:C,A193,V!I:I,"completed")</f>
        <v>0</v>
      </c>
      <c r="P193">
        <f>SUMIFS(V!H:H,V!C:C,D!A193)</f>
        <v>1</v>
      </c>
    </row>
    <row r="194" spans="1:16" x14ac:dyDescent="0.25">
      <c r="A194" t="s">
        <v>236</v>
      </c>
      <c r="B194">
        <f>COUNTIFS(V!C:C,A194,V!I:I,"active")+COUNTIFS(V!C:C,A194,V!I:I,"completed")</f>
        <v>24</v>
      </c>
      <c r="C194" s="16">
        <f>D!C194/D!B194</f>
        <v>0</v>
      </c>
      <c r="D194" s="16">
        <f>D!D194/D!B194</f>
        <v>0.41666666666666669</v>
      </c>
      <c r="E194" s="16">
        <f>D!E194/D!B194</f>
        <v>0.16666666666666666</v>
      </c>
      <c r="F194" s="16">
        <f>D!F194/D!B194</f>
        <v>0</v>
      </c>
      <c r="G194" s="16">
        <f>D!G194/D!B194</f>
        <v>0.41666666666666669</v>
      </c>
      <c r="H194">
        <f>COUNTIFS(V!C:C,A194,V!A:A,"&lt;16")</f>
        <v>14</v>
      </c>
      <c r="I194" s="16">
        <f>D!I194/D!H194</f>
        <v>0.7142857142857143</v>
      </c>
      <c r="J194" s="16">
        <f>D!J194/D!H194</f>
        <v>0.2857142857142857</v>
      </c>
      <c r="K194" s="16">
        <f>D!K194/D!H194</f>
        <v>0</v>
      </c>
      <c r="L194" s="16">
        <f>D!L194/D!H194</f>
        <v>0</v>
      </c>
      <c r="M194" s="16">
        <f>D!M194/D!H194</f>
        <v>0</v>
      </c>
      <c r="N194" s="16">
        <f>D!N194/D!H194</f>
        <v>0</v>
      </c>
      <c r="O194">
        <f>COUNTIFS(V!C:C,A194,V!I:I,"completed")</f>
        <v>2</v>
      </c>
      <c r="P194">
        <f>SUMIFS(V!H:H,V!C:C,D!A194)</f>
        <v>51</v>
      </c>
    </row>
    <row r="195" spans="1:16" x14ac:dyDescent="0.25">
      <c r="A195" t="s">
        <v>237</v>
      </c>
      <c r="B195">
        <f>COUNTIFS(V!C:C,A195,V!I:I,"active")+COUNTIFS(V!C:C,A195,V!I:I,"completed")</f>
        <v>0</v>
      </c>
      <c r="C195" s="16" t="e">
        <f>D!C195/D!B195</f>
        <v>#DIV/0!</v>
      </c>
      <c r="D195" s="16" t="e">
        <f>D!D195/D!B195</f>
        <v>#DIV/0!</v>
      </c>
      <c r="E195" s="16" t="e">
        <f>D!E195/D!B195</f>
        <v>#DIV/0!</v>
      </c>
      <c r="F195" s="16" t="e">
        <f>D!F195/D!B195</f>
        <v>#DIV/0!</v>
      </c>
      <c r="G195" s="16" t="e">
        <f>D!G195/D!B195</f>
        <v>#DIV/0!</v>
      </c>
      <c r="H195">
        <f>COUNTIFS(V!C:C,A195,V!A:A,"&lt;16")</f>
        <v>0</v>
      </c>
      <c r="I195" s="16" t="e">
        <f>D!I195/D!H195</f>
        <v>#DIV/0!</v>
      </c>
      <c r="J195" s="16" t="e">
        <f>D!J195/D!H195</f>
        <v>#DIV/0!</v>
      </c>
      <c r="K195" s="16" t="e">
        <f>D!K195/D!H195</f>
        <v>#DIV/0!</v>
      </c>
      <c r="L195" s="16" t="e">
        <f>D!L195/D!H195</f>
        <v>#DIV/0!</v>
      </c>
      <c r="M195" s="16" t="e">
        <f>D!M195/D!H195</f>
        <v>#DIV/0!</v>
      </c>
      <c r="N195" s="16" t="e">
        <f>D!N195/D!H195</f>
        <v>#DIV/0!</v>
      </c>
      <c r="O195">
        <f>COUNTIFS(V!C:C,A195,V!I:I,"completed")</f>
        <v>0</v>
      </c>
      <c r="P195">
        <f>SUMIFS(V!H:H,V!C:C,D!A195)</f>
        <v>0</v>
      </c>
    </row>
    <row r="196" spans="1:16" x14ac:dyDescent="0.25">
      <c r="A196" t="s">
        <v>238</v>
      </c>
      <c r="B196">
        <f>COUNTIFS(V!C:C,A196,V!I:I,"active")+COUNTIFS(V!C:C,A196,V!I:I,"completed")</f>
        <v>21</v>
      </c>
      <c r="C196" s="16">
        <f>D!C196/D!B196</f>
        <v>0</v>
      </c>
      <c r="D196" s="16">
        <f>D!D196/D!B196</f>
        <v>0.2857142857142857</v>
      </c>
      <c r="E196" s="16">
        <f>D!E196/D!B196</f>
        <v>0.38095238095238093</v>
      </c>
      <c r="F196" s="16">
        <f>D!F196/D!B196</f>
        <v>4.7619047619047616E-2</v>
      </c>
      <c r="G196" s="16">
        <f>D!G196/D!B196</f>
        <v>0.2857142857142857</v>
      </c>
      <c r="H196">
        <f>COUNTIFS(V!C:C,A196,V!A:A,"&lt;16")</f>
        <v>15</v>
      </c>
      <c r="I196" s="16">
        <f>D!I196/D!H196</f>
        <v>0.33333333333333331</v>
      </c>
      <c r="J196" s="16">
        <f>D!J196/D!H196</f>
        <v>0.66666666666666663</v>
      </c>
      <c r="K196" s="16">
        <f>D!K196/D!H196</f>
        <v>0</v>
      </c>
      <c r="L196" s="16">
        <f>D!L196/D!H196</f>
        <v>0</v>
      </c>
      <c r="M196" s="16">
        <f>D!M196/D!H196</f>
        <v>0</v>
      </c>
      <c r="N196" s="16">
        <f>D!N196/D!H196</f>
        <v>0</v>
      </c>
      <c r="O196">
        <f>COUNTIFS(V!C:C,A196,V!I:I,"completed")</f>
        <v>0</v>
      </c>
      <c r="P196">
        <f>SUMIFS(V!H:H,V!C:C,D!A196)</f>
        <v>7</v>
      </c>
    </row>
    <row r="197" spans="1:16" x14ac:dyDescent="0.25">
      <c r="A197" t="s">
        <v>239</v>
      </c>
      <c r="B197">
        <f>COUNTIFS(V!C:C,A197,V!I:I,"active")+COUNTIFS(V!C:C,A197,V!I:I,"completed")</f>
        <v>4</v>
      </c>
      <c r="C197" s="16">
        <f>D!C197/D!B197</f>
        <v>0</v>
      </c>
      <c r="D197" s="16">
        <f>D!D197/D!B197</f>
        <v>0.5</v>
      </c>
      <c r="E197" s="16">
        <f>D!E197/D!B197</f>
        <v>0</v>
      </c>
      <c r="F197" s="16">
        <f>D!F197/D!B197</f>
        <v>0.25</v>
      </c>
      <c r="G197" s="16">
        <f>D!G197/D!B197</f>
        <v>0.25</v>
      </c>
      <c r="H197">
        <f>COUNTIFS(V!C:C,A197,V!A:A,"&lt;16")</f>
        <v>3</v>
      </c>
      <c r="I197" s="16">
        <f>D!I197/D!H197</f>
        <v>0.66666666666666663</v>
      </c>
      <c r="J197" s="16">
        <f>D!J197/D!H197</f>
        <v>0.33333333333333331</v>
      </c>
      <c r="K197" s="16">
        <f>D!K197/D!H197</f>
        <v>0</v>
      </c>
      <c r="L197" s="16">
        <f>D!L197/D!H197</f>
        <v>0</v>
      </c>
      <c r="M197" s="16">
        <f>D!M197/D!H197</f>
        <v>0</v>
      </c>
      <c r="N197" s="16">
        <f>D!N197/D!H197</f>
        <v>0</v>
      </c>
      <c r="O197">
        <f>COUNTIFS(V!C:C,A197,V!I:I,"completed")</f>
        <v>0</v>
      </c>
      <c r="P197">
        <f>SUMIFS(V!H:H,V!C:C,D!A197)</f>
        <v>0</v>
      </c>
    </row>
    <row r="198" spans="1:16" x14ac:dyDescent="0.25">
      <c r="A198" t="s">
        <v>240</v>
      </c>
      <c r="B198">
        <f>COUNTIFS(V!C:C,A198,V!I:I,"active")+COUNTIFS(V!C:C,A198,V!I:I,"completed")</f>
        <v>74</v>
      </c>
      <c r="C198" s="16">
        <f>D!C198/D!B198</f>
        <v>1.3513513513513514E-2</v>
      </c>
      <c r="D198" s="16">
        <f>D!D198/D!B198</f>
        <v>0.3108108108108108</v>
      </c>
      <c r="E198" s="16">
        <f>D!E198/D!B198</f>
        <v>0.14864864864864866</v>
      </c>
      <c r="F198" s="16">
        <f>D!F198/D!B198</f>
        <v>0</v>
      </c>
      <c r="G198" s="16">
        <f>D!G198/D!B198</f>
        <v>0.52702702702702697</v>
      </c>
      <c r="H198">
        <f>COUNTIFS(V!C:C,A198,V!A:A,"&lt;16")</f>
        <v>36</v>
      </c>
      <c r="I198" s="16">
        <f>D!I198/D!H198</f>
        <v>0.54285714285714282</v>
      </c>
      <c r="J198" s="16">
        <f>D!J198/D!H198</f>
        <v>0.45714285714285713</v>
      </c>
      <c r="K198" s="16">
        <f>D!K198/D!H198</f>
        <v>0</v>
      </c>
      <c r="L198" s="16">
        <f>D!L198/D!H198</f>
        <v>0</v>
      </c>
      <c r="M198" s="16">
        <f>D!M198/D!H198</f>
        <v>0</v>
      </c>
      <c r="N198" s="16">
        <f>D!N198/D!H198</f>
        <v>0</v>
      </c>
      <c r="O198">
        <f>COUNTIFS(V!C:C,A198,V!I:I,"completed")</f>
        <v>4</v>
      </c>
      <c r="P198">
        <f>SUMIFS(V!H:H,V!C:C,D!A198)</f>
        <v>100</v>
      </c>
    </row>
    <row r="199" spans="1:16" x14ac:dyDescent="0.25">
      <c r="A199" t="s">
        <v>241</v>
      </c>
      <c r="B199">
        <f>COUNTIFS(V!C:C,A199,V!I:I,"active")+COUNTIFS(V!C:C,A199,V!I:I,"completed")</f>
        <v>48</v>
      </c>
      <c r="C199" s="16">
        <f>D!C199/D!B199</f>
        <v>4.1666666666666664E-2</v>
      </c>
      <c r="D199" s="16">
        <f>D!D199/D!B199</f>
        <v>0.375</v>
      </c>
      <c r="E199" s="16">
        <f>D!E199/D!B199</f>
        <v>0.25</v>
      </c>
      <c r="F199" s="16">
        <f>D!F199/D!B199</f>
        <v>0</v>
      </c>
      <c r="G199" s="16">
        <f>D!G199/D!B199</f>
        <v>0.33333333333333331</v>
      </c>
      <c r="H199">
        <f>COUNTIFS(V!C:C,A199,V!A:A,"&lt;16")</f>
        <v>32</v>
      </c>
      <c r="I199" s="16">
        <f>D!I199/D!H199</f>
        <v>0.65625</v>
      </c>
      <c r="J199" s="16">
        <f>D!J199/D!H199</f>
        <v>0.34375</v>
      </c>
      <c r="K199" s="16">
        <f>D!K199/D!H199</f>
        <v>0</v>
      </c>
      <c r="L199" s="16">
        <f>D!L199/D!H199</f>
        <v>0</v>
      </c>
      <c r="M199" s="16">
        <f>D!M199/D!H199</f>
        <v>0</v>
      </c>
      <c r="N199" s="16">
        <f>D!N199/D!H199</f>
        <v>0</v>
      </c>
      <c r="O199">
        <f>COUNTIFS(V!C:C,A199,V!I:I,"completed")</f>
        <v>1</v>
      </c>
      <c r="P199">
        <f>SUMIFS(V!H:H,V!C:C,D!A199)</f>
        <v>59</v>
      </c>
    </row>
    <row r="200" spans="1:16" x14ac:dyDescent="0.25">
      <c r="A200" t="s">
        <v>242</v>
      </c>
      <c r="B200">
        <f>COUNTIFS(V!C:C,A200,V!I:I,"active")+COUNTIFS(V!C:C,A200,V!I:I,"completed")</f>
        <v>35</v>
      </c>
      <c r="C200" s="16">
        <f>D!C200/D!B200</f>
        <v>2.8571428571428571E-2</v>
      </c>
      <c r="D200" s="16">
        <f>D!D200/D!B200</f>
        <v>0.31428571428571428</v>
      </c>
      <c r="E200" s="16">
        <f>D!E200/D!B200</f>
        <v>0.2</v>
      </c>
      <c r="F200" s="16">
        <f>D!F200/D!B200</f>
        <v>0</v>
      </c>
      <c r="G200" s="16">
        <f>D!G200/D!B200</f>
        <v>0.45714285714285713</v>
      </c>
      <c r="H200">
        <f>COUNTIFS(V!C:C,A200,V!A:A,"&lt;16")</f>
        <v>19</v>
      </c>
      <c r="I200" s="16">
        <f>D!I200/D!H200</f>
        <v>0.36842105263157893</v>
      </c>
      <c r="J200" s="16">
        <f>D!J200/D!H200</f>
        <v>0.63157894736842102</v>
      </c>
      <c r="K200" s="16">
        <f>D!K200/D!H200</f>
        <v>0</v>
      </c>
      <c r="L200" s="16">
        <f>D!L200/D!H200</f>
        <v>0</v>
      </c>
      <c r="M200" s="16">
        <f>D!M200/D!H200</f>
        <v>0</v>
      </c>
      <c r="N200" s="16">
        <f>D!N200/D!H200</f>
        <v>0</v>
      </c>
      <c r="O200">
        <f>COUNTIFS(V!C:C,A200,V!I:I,"completed")</f>
        <v>1</v>
      </c>
      <c r="P200">
        <f>SUMIFS(V!H:H,V!C:C,D!A200)</f>
        <v>117</v>
      </c>
    </row>
    <row r="201" spans="1:16" x14ac:dyDescent="0.25">
      <c r="A201" t="s">
        <v>243</v>
      </c>
      <c r="B201">
        <f>COUNTIFS(V!C:C,A201,V!I:I,"active")+COUNTIFS(V!C:C,A201,V!I:I,"completed")</f>
        <v>82</v>
      </c>
      <c r="C201" s="16">
        <f>D!C201/D!B201</f>
        <v>1.2195121951219513E-2</v>
      </c>
      <c r="D201" s="16">
        <f>D!D201/D!B201</f>
        <v>0.3048780487804878</v>
      </c>
      <c r="E201" s="16">
        <f>D!E201/D!B201</f>
        <v>0.17073170731707318</v>
      </c>
      <c r="F201" s="16">
        <f>D!F201/D!B201</f>
        <v>1.2195121951219513E-2</v>
      </c>
      <c r="G201" s="16">
        <f>D!G201/D!B201</f>
        <v>0.5</v>
      </c>
      <c r="H201">
        <f>COUNTIFS(V!C:C,A201,V!A:A,"&lt;16")</f>
        <v>42</v>
      </c>
      <c r="I201" s="16">
        <f>D!I201/D!H201</f>
        <v>0.3902439024390244</v>
      </c>
      <c r="J201" s="16">
        <f>D!J201/D!H201</f>
        <v>0.6097560975609756</v>
      </c>
      <c r="K201" s="16">
        <f>D!K201/D!H201</f>
        <v>0</v>
      </c>
      <c r="L201" s="16">
        <f>D!L201/D!H201</f>
        <v>0</v>
      </c>
      <c r="M201" s="16">
        <f>D!M201/D!H201</f>
        <v>0</v>
      </c>
      <c r="N201" s="16">
        <f>D!N201/D!H201</f>
        <v>0</v>
      </c>
      <c r="O201">
        <f>COUNTIFS(V!C:C,A201,V!I:I,"completed")</f>
        <v>1</v>
      </c>
      <c r="P201">
        <f>SUMIFS(V!H:H,V!C:C,D!A201)</f>
        <v>94</v>
      </c>
    </row>
    <row r="202" spans="1:16" x14ac:dyDescent="0.25">
      <c r="A202" t="s">
        <v>244</v>
      </c>
      <c r="B202">
        <f>COUNTIFS(V!C:C,A202,V!I:I,"active")+COUNTIFS(V!C:C,A202,V!I:I,"completed")</f>
        <v>32</v>
      </c>
      <c r="C202" s="16">
        <f>D!C202/D!B202</f>
        <v>0</v>
      </c>
      <c r="D202" s="16">
        <f>D!D202/D!B202</f>
        <v>0.46875</v>
      </c>
      <c r="E202" s="16">
        <f>D!E202/D!B202</f>
        <v>0.125</v>
      </c>
      <c r="F202" s="16">
        <f>D!F202/D!B202</f>
        <v>0</v>
      </c>
      <c r="G202" s="16">
        <f>D!G202/D!B202</f>
        <v>0.40625</v>
      </c>
      <c r="H202">
        <f>COUNTIFS(V!C:C,A202,V!A:A,"&lt;16")</f>
        <v>19</v>
      </c>
      <c r="I202" s="16">
        <f>D!I202/D!H202</f>
        <v>0.36842105263157893</v>
      </c>
      <c r="J202" s="16">
        <f>D!J202/D!H202</f>
        <v>0.63157894736842102</v>
      </c>
      <c r="K202" s="16">
        <f>D!K202/D!H202</f>
        <v>0</v>
      </c>
      <c r="L202" s="16">
        <f>D!L202/D!H202</f>
        <v>0</v>
      </c>
      <c r="M202" s="16">
        <f>D!M202/D!H202</f>
        <v>0</v>
      </c>
      <c r="N202" s="16">
        <f>D!N202/D!H202</f>
        <v>0</v>
      </c>
      <c r="O202">
        <f>COUNTIFS(V!C:C,A202,V!I:I,"completed")</f>
        <v>3</v>
      </c>
      <c r="P202">
        <f>SUMIFS(V!H:H,V!C:C,D!A202)</f>
        <v>54</v>
      </c>
    </row>
    <row r="203" spans="1:16" x14ac:dyDescent="0.25">
      <c r="A203" t="s">
        <v>245</v>
      </c>
      <c r="B203">
        <f>COUNTIFS(V!C:C,A203,V!I:I,"active")+COUNTIFS(V!C:C,A203,V!I:I,"completed")</f>
        <v>3</v>
      </c>
      <c r="C203" s="16">
        <f>D!C203/D!B203</f>
        <v>0</v>
      </c>
      <c r="D203" s="16">
        <f>D!D203/D!B203</f>
        <v>0.33333333333333331</v>
      </c>
      <c r="E203" s="16">
        <f>D!E203/D!B203</f>
        <v>0</v>
      </c>
      <c r="F203" s="16">
        <f>D!F203/D!B203</f>
        <v>0</v>
      </c>
      <c r="G203" s="16">
        <f>D!G203/D!B203</f>
        <v>0.66666666666666663</v>
      </c>
      <c r="H203">
        <f>COUNTIFS(V!C:C,A203,V!A:A,"&lt;16")</f>
        <v>1</v>
      </c>
      <c r="I203" s="16">
        <f>D!I203/D!H203</f>
        <v>1</v>
      </c>
      <c r="J203" s="16">
        <f>D!J203/D!H203</f>
        <v>0</v>
      </c>
      <c r="K203" s="16">
        <f>D!K203/D!H203</f>
        <v>0</v>
      </c>
      <c r="L203" s="16">
        <f>D!L203/D!H203</f>
        <v>0</v>
      </c>
      <c r="M203" s="16">
        <f>D!M203/D!H203</f>
        <v>0</v>
      </c>
      <c r="N203" s="16">
        <f>D!N203/D!H203</f>
        <v>0</v>
      </c>
      <c r="O203">
        <f>COUNTIFS(V!C:C,A203,V!I:I,"completed")</f>
        <v>1</v>
      </c>
      <c r="P203">
        <f>SUMIFS(V!H:H,V!C:C,D!A203)</f>
        <v>11</v>
      </c>
    </row>
    <row r="204" spans="1:16" x14ac:dyDescent="0.25">
      <c r="A204" t="s">
        <v>246</v>
      </c>
      <c r="B204">
        <f>COUNTIFS(V!C:C,A204,V!I:I,"active")+COUNTIFS(V!C:C,A204,V!I:I,"completed")</f>
        <v>21</v>
      </c>
      <c r="C204" s="16">
        <f>D!C204/D!B204</f>
        <v>0</v>
      </c>
      <c r="D204" s="16">
        <f>D!D204/D!B204</f>
        <v>0.14285714285714285</v>
      </c>
      <c r="E204" s="16">
        <f>D!E204/D!B204</f>
        <v>0.19047619047619047</v>
      </c>
      <c r="F204" s="16">
        <f>D!F204/D!B204</f>
        <v>0</v>
      </c>
      <c r="G204" s="16">
        <f>D!G204/D!B204</f>
        <v>0.66666666666666663</v>
      </c>
      <c r="H204">
        <f>COUNTIFS(V!C:C,A204,V!A:A,"&lt;16")</f>
        <v>10</v>
      </c>
      <c r="I204" s="16">
        <f>D!I204/D!H204</f>
        <v>0.5714285714285714</v>
      </c>
      <c r="J204" s="16">
        <f>D!J204/D!H204</f>
        <v>0.42857142857142855</v>
      </c>
      <c r="K204" s="16">
        <f>D!K204/D!H204</f>
        <v>0</v>
      </c>
      <c r="L204" s="16">
        <f>D!L204/D!H204</f>
        <v>0</v>
      </c>
      <c r="M204" s="16">
        <f>D!M204/D!H204</f>
        <v>0</v>
      </c>
      <c r="N204" s="16">
        <f>D!N204/D!H204</f>
        <v>0</v>
      </c>
      <c r="O204">
        <f>COUNTIFS(V!C:C,A204,V!I:I,"completed")</f>
        <v>0</v>
      </c>
      <c r="P204">
        <f>SUMIFS(V!H:H,V!C:C,D!A204)</f>
        <v>15</v>
      </c>
    </row>
    <row r="205" spans="1:16" x14ac:dyDescent="0.25">
      <c r="A205" t="s">
        <v>247</v>
      </c>
      <c r="B205">
        <f>COUNTIFS(V!C:C,A205,V!I:I,"active")+COUNTIFS(V!C:C,A205,V!I:I,"completed")</f>
        <v>172</v>
      </c>
      <c r="C205" s="16">
        <f>D!C205/D!B205</f>
        <v>1.7441860465116279E-2</v>
      </c>
      <c r="D205" s="16">
        <f>D!D205/D!B205</f>
        <v>0.30813953488372092</v>
      </c>
      <c r="E205" s="16">
        <f>D!E205/D!B205</f>
        <v>0.28488372093023256</v>
      </c>
      <c r="F205" s="16">
        <f>D!F205/D!B205</f>
        <v>1.7441860465116279E-2</v>
      </c>
      <c r="G205" s="16">
        <f>D!G205/D!B205</f>
        <v>0.37209302325581395</v>
      </c>
      <c r="H205">
        <f>COUNTIFS(V!C:C,A205,V!A:A,"&lt;16")</f>
        <v>108</v>
      </c>
      <c r="I205" s="16">
        <f>D!I205/D!H205</f>
        <v>0.55555555555555558</v>
      </c>
      <c r="J205" s="16">
        <f>D!J205/D!H205</f>
        <v>0.44444444444444442</v>
      </c>
      <c r="K205" s="16">
        <f>D!K205/D!H205</f>
        <v>0</v>
      </c>
      <c r="L205" s="16">
        <f>D!L205/D!H205</f>
        <v>0</v>
      </c>
      <c r="M205" s="16">
        <f>D!M205/D!H205</f>
        <v>0</v>
      </c>
      <c r="N205" s="16">
        <f>D!N205/D!H205</f>
        <v>0</v>
      </c>
      <c r="O205">
        <f>COUNTIFS(V!C:C,A205,V!I:I,"completed")</f>
        <v>0</v>
      </c>
      <c r="P205">
        <f>SUMIFS(V!H:H,V!C:C,D!A205)</f>
        <v>142</v>
      </c>
    </row>
    <row r="206" spans="1:16" x14ac:dyDescent="0.25">
      <c r="A206" t="s">
        <v>248</v>
      </c>
      <c r="B206">
        <f>COUNTIFS(V!C:C,A206,V!I:I,"active")+COUNTIFS(V!C:C,A206,V!I:I,"completed")</f>
        <v>7</v>
      </c>
      <c r="C206" s="16">
        <f>D!C206/D!B206</f>
        <v>0</v>
      </c>
      <c r="D206" s="16">
        <f>D!D206/D!B206</f>
        <v>0.14285714285714285</v>
      </c>
      <c r="E206" s="16">
        <f>D!E206/D!B206</f>
        <v>0.42857142857142855</v>
      </c>
      <c r="F206" s="16">
        <f>D!F206/D!B206</f>
        <v>0</v>
      </c>
      <c r="G206" s="16">
        <f>D!G206/D!B206</f>
        <v>0.42857142857142855</v>
      </c>
      <c r="H206">
        <f>COUNTIFS(V!C:C,A206,V!A:A,"&lt;16")</f>
        <v>4</v>
      </c>
      <c r="I206" s="16">
        <f>D!I206/D!H206</f>
        <v>0.5</v>
      </c>
      <c r="J206" s="16">
        <f>D!J206/D!H206</f>
        <v>0.5</v>
      </c>
      <c r="K206" s="16">
        <f>D!K206/D!H206</f>
        <v>0</v>
      </c>
      <c r="L206" s="16">
        <f>D!L206/D!H206</f>
        <v>0</v>
      </c>
      <c r="M206" s="16">
        <f>D!M206/D!H206</f>
        <v>0</v>
      </c>
      <c r="N206" s="16">
        <f>D!N206/D!H206</f>
        <v>0</v>
      </c>
      <c r="O206">
        <f>COUNTIFS(V!C:C,A206,V!I:I,"completed")</f>
        <v>1</v>
      </c>
      <c r="P206">
        <f>SUMIFS(V!H:H,V!C:C,D!A206)</f>
        <v>12</v>
      </c>
    </row>
    <row r="207" spans="1:16" x14ac:dyDescent="0.25">
      <c r="A207" t="s">
        <v>249</v>
      </c>
      <c r="B207">
        <f>COUNTIFS(V!C:C,A207,V!I:I,"active")+COUNTIFS(V!C:C,A207,V!I:I,"completed")</f>
        <v>107</v>
      </c>
      <c r="C207" s="16">
        <f>D!C207/D!B207</f>
        <v>1.8691588785046728E-2</v>
      </c>
      <c r="D207" s="16">
        <f>D!D207/D!B207</f>
        <v>0.35514018691588783</v>
      </c>
      <c r="E207" s="16">
        <f>D!E207/D!B207</f>
        <v>0.23364485981308411</v>
      </c>
      <c r="F207" s="16">
        <f>D!F207/D!B207</f>
        <v>0</v>
      </c>
      <c r="G207" s="16">
        <f>D!G207/D!B207</f>
        <v>0.3925233644859813</v>
      </c>
      <c r="H207">
        <f>COUNTIFS(V!C:C,A207,V!A:A,"&lt;16")</f>
        <v>65</v>
      </c>
      <c r="I207" s="16">
        <f>D!I207/D!H207</f>
        <v>0.66153846153846152</v>
      </c>
      <c r="J207" s="16">
        <f>D!J207/D!H207</f>
        <v>0.29230769230769232</v>
      </c>
      <c r="K207" s="16">
        <f>D!K207/D!H207</f>
        <v>0</v>
      </c>
      <c r="L207" s="16">
        <f>D!L207/D!H207</f>
        <v>0</v>
      </c>
      <c r="M207" s="16">
        <f>D!M207/D!H207</f>
        <v>4.6153846153846156E-2</v>
      </c>
      <c r="N207" s="16">
        <f>D!N207/D!H207</f>
        <v>0</v>
      </c>
      <c r="O207">
        <f>COUNTIFS(V!C:C,A207,V!I:I,"completed")</f>
        <v>1</v>
      </c>
      <c r="P207">
        <f>SUMIFS(V!H:H,V!C:C,D!A207)</f>
        <v>168</v>
      </c>
    </row>
    <row r="208" spans="1:16" x14ac:dyDescent="0.25">
      <c r="A208" t="s">
        <v>250</v>
      </c>
      <c r="B208">
        <f>COUNTIFS(V!C:C,A208,V!I:I,"active")+COUNTIFS(V!C:C,A208,V!I:I,"completed")</f>
        <v>81</v>
      </c>
      <c r="C208" s="16">
        <f>D!C208/D!B208</f>
        <v>2.4691358024691357E-2</v>
      </c>
      <c r="D208" s="16">
        <f>D!D208/D!B208</f>
        <v>0.38271604938271603</v>
      </c>
      <c r="E208" s="16">
        <f>D!E208/D!B208</f>
        <v>0.27160493827160492</v>
      </c>
      <c r="F208" s="16">
        <f>D!F208/D!B208</f>
        <v>0</v>
      </c>
      <c r="G208" s="16">
        <f>D!G208/D!B208</f>
        <v>0.32098765432098764</v>
      </c>
      <c r="H208">
        <f>COUNTIFS(V!C:C,A208,V!A:A,"&lt;16")</f>
        <v>56</v>
      </c>
      <c r="I208" s="16">
        <f>D!I208/D!H208</f>
        <v>0.5636363636363636</v>
      </c>
      <c r="J208" s="16">
        <f>D!J208/D!H208</f>
        <v>0.43636363636363634</v>
      </c>
      <c r="K208" s="16">
        <f>D!K208/D!H208</f>
        <v>0</v>
      </c>
      <c r="L208" s="16">
        <f>D!L208/D!H208</f>
        <v>0</v>
      </c>
      <c r="M208" s="16">
        <f>D!M208/D!H208</f>
        <v>0</v>
      </c>
      <c r="N208" s="16">
        <f>D!N208/D!H208</f>
        <v>0</v>
      </c>
      <c r="O208">
        <f>COUNTIFS(V!C:C,A208,V!I:I,"completed")</f>
        <v>1</v>
      </c>
      <c r="P208">
        <f>SUMIFS(V!H:H,V!C:C,D!A208)</f>
        <v>64</v>
      </c>
    </row>
    <row r="209" spans="1:16" x14ac:dyDescent="0.25">
      <c r="A209" t="s">
        <v>15</v>
      </c>
      <c r="B209">
        <f>COUNTIFS(V!C:C,A209,V!I:I,"active")+COUNTIFS(V!C:C,A209,V!I:I,"completed")</f>
        <v>62</v>
      </c>
      <c r="C209" s="16">
        <f>D!C209/D!B209</f>
        <v>0</v>
      </c>
      <c r="D209" s="16">
        <f>D!D209/D!B209</f>
        <v>0.24193548387096775</v>
      </c>
      <c r="E209" s="16">
        <f>D!E209/D!B209</f>
        <v>0.17741935483870969</v>
      </c>
      <c r="F209" s="16">
        <f>D!F209/D!B209</f>
        <v>1.6129032258064516E-2</v>
      </c>
      <c r="G209" s="16">
        <f>D!G209/D!B209</f>
        <v>0.56451612903225812</v>
      </c>
      <c r="H209">
        <f>COUNTIFS(V!C:C,A209,V!A:A,"&lt;16")</f>
        <v>27</v>
      </c>
      <c r="I209" s="16">
        <f>D!I209/D!H209</f>
        <v>0.48148148148148145</v>
      </c>
      <c r="J209" s="16">
        <f>D!J209/D!H209</f>
        <v>0.48148148148148145</v>
      </c>
      <c r="K209" s="16">
        <f>D!K209/D!H209</f>
        <v>3.7037037037037035E-2</v>
      </c>
      <c r="L209" s="16">
        <f>D!L209/D!H209</f>
        <v>0</v>
      </c>
      <c r="M209" s="16">
        <f>D!M209/D!H209</f>
        <v>0</v>
      </c>
      <c r="N209" s="16">
        <f>D!N209/D!H209</f>
        <v>0</v>
      </c>
      <c r="O209">
        <f>COUNTIFS(V!C:C,A209,V!I:I,"completed")</f>
        <v>1</v>
      </c>
      <c r="P209">
        <f>SUMIFS(V!H:H,V!C:C,D!A209)</f>
        <v>36</v>
      </c>
    </row>
    <row r="210" spans="1:16" x14ac:dyDescent="0.25">
      <c r="A210" t="s">
        <v>251</v>
      </c>
      <c r="B210">
        <f>COUNTIFS(V!C:C,A210,V!I:I,"active")+COUNTIFS(V!C:C,A210,V!I:I,"completed")</f>
        <v>36</v>
      </c>
      <c r="C210" s="16">
        <f>D!C210/D!B210</f>
        <v>2.7777777777777776E-2</v>
      </c>
      <c r="D210" s="16">
        <f>D!D210/D!B210</f>
        <v>0.33333333333333331</v>
      </c>
      <c r="E210" s="16">
        <f>D!E210/D!B210</f>
        <v>0.16666666666666666</v>
      </c>
      <c r="F210" s="16">
        <f>D!F210/D!B210</f>
        <v>2.7777777777777776E-2</v>
      </c>
      <c r="G210" s="16">
        <f>D!G210/D!B210</f>
        <v>0.44444444444444442</v>
      </c>
      <c r="H210">
        <f>COUNTIFS(V!C:C,A210,V!A:A,"&lt;16")</f>
        <v>21</v>
      </c>
      <c r="I210" s="16">
        <f>D!I210/D!H210</f>
        <v>0.5</v>
      </c>
      <c r="J210" s="16">
        <f>D!J210/D!H210</f>
        <v>0.5</v>
      </c>
      <c r="K210" s="16">
        <f>D!K210/D!H210</f>
        <v>0</v>
      </c>
      <c r="L210" s="16">
        <f>D!L210/D!H210</f>
        <v>0</v>
      </c>
      <c r="M210" s="16">
        <f>D!M210/D!H210</f>
        <v>0</v>
      </c>
      <c r="N210" s="16">
        <f>D!N210/D!H210</f>
        <v>0</v>
      </c>
      <c r="O210">
        <f>COUNTIFS(V!C:C,A210,V!I:I,"completed")</f>
        <v>1</v>
      </c>
      <c r="P210">
        <f>SUMIFS(V!H:H,V!C:C,D!A210)</f>
        <v>42</v>
      </c>
    </row>
    <row r="211" spans="1:16" x14ac:dyDescent="0.25">
      <c r="A211" t="s">
        <v>252</v>
      </c>
      <c r="B211">
        <f>COUNTIFS(V!C:C,A211,V!I:I,"active")+COUNTIFS(V!C:C,A211,V!I:I,"completed")</f>
        <v>99</v>
      </c>
      <c r="C211" s="16">
        <f>D!C211/D!B211</f>
        <v>2.0202020202020204E-2</v>
      </c>
      <c r="D211" s="16">
        <f>D!D211/D!B211</f>
        <v>0.30303030303030304</v>
      </c>
      <c r="E211" s="16">
        <f>D!E211/D!B211</f>
        <v>0.23232323232323232</v>
      </c>
      <c r="F211" s="16">
        <f>D!F211/D!B211</f>
        <v>1.0101010101010102E-2</v>
      </c>
      <c r="G211" s="16">
        <f>D!G211/D!B211</f>
        <v>0.43434343434343436</v>
      </c>
      <c r="H211">
        <f>COUNTIFS(V!C:C,A211,V!A:A,"&lt;16")</f>
        <v>57</v>
      </c>
      <c r="I211" s="16">
        <f>D!I211/D!H211</f>
        <v>0.6428571428571429</v>
      </c>
      <c r="J211" s="16">
        <f>D!J211/D!H211</f>
        <v>0.35714285714285715</v>
      </c>
      <c r="K211" s="16">
        <f>D!K211/D!H211</f>
        <v>0</v>
      </c>
      <c r="L211" s="16">
        <f>D!L211/D!H211</f>
        <v>0</v>
      </c>
      <c r="M211" s="16">
        <f>D!M211/D!H211</f>
        <v>0</v>
      </c>
      <c r="N211" s="16">
        <f>D!N211/D!H211</f>
        <v>0</v>
      </c>
      <c r="O211">
        <f>COUNTIFS(V!C:C,A211,V!I:I,"completed")</f>
        <v>5</v>
      </c>
      <c r="P211">
        <f>SUMIFS(V!H:H,V!C:C,D!A211)</f>
        <v>166</v>
      </c>
    </row>
    <row r="212" spans="1:16" x14ac:dyDescent="0.25">
      <c r="A212" t="s">
        <v>253</v>
      </c>
      <c r="B212">
        <f>COUNTIFS(V!C:C,A212,V!I:I,"active")+COUNTIFS(V!C:C,A212,V!I:I,"completed")</f>
        <v>9</v>
      </c>
      <c r="C212" s="16">
        <f>D!C212/D!B212</f>
        <v>0</v>
      </c>
      <c r="D212" s="16">
        <f>D!D212/D!B212</f>
        <v>0.44444444444444442</v>
      </c>
      <c r="E212" s="16">
        <f>D!E212/D!B212</f>
        <v>0.1111111111111111</v>
      </c>
      <c r="F212" s="16">
        <f>D!F212/D!B212</f>
        <v>0</v>
      </c>
      <c r="G212" s="16">
        <f>D!G212/D!B212</f>
        <v>0.44444444444444442</v>
      </c>
      <c r="H212">
        <f>COUNTIFS(V!C:C,A212,V!A:A,"&lt;16")</f>
        <v>5</v>
      </c>
      <c r="I212" s="16">
        <f>D!I212/D!H212</f>
        <v>0.2</v>
      </c>
      <c r="J212" s="16">
        <f>D!J212/D!H212</f>
        <v>0.8</v>
      </c>
      <c r="K212" s="16">
        <f>D!K212/D!H212</f>
        <v>0</v>
      </c>
      <c r="L212" s="16">
        <f>D!L212/D!H212</f>
        <v>0</v>
      </c>
      <c r="M212" s="16">
        <f>D!M212/D!H212</f>
        <v>0</v>
      </c>
      <c r="N212" s="16">
        <f>D!N212/D!H212</f>
        <v>0</v>
      </c>
      <c r="O212">
        <f>COUNTIFS(V!C:C,A212,V!I:I,"completed")</f>
        <v>0</v>
      </c>
      <c r="P212">
        <f>SUMIFS(V!H:H,V!C:C,D!A212)</f>
        <v>1</v>
      </c>
    </row>
    <row r="213" spans="1:16" x14ac:dyDescent="0.25">
      <c r="A213" t="s">
        <v>254</v>
      </c>
      <c r="B213">
        <f>COUNTIFS(V!C:C,A213,V!I:I,"active")+COUNTIFS(V!C:C,A213,V!I:I,"completed")</f>
        <v>0</v>
      </c>
      <c r="C213" s="16" t="e">
        <f>D!C213/D!B213</f>
        <v>#DIV/0!</v>
      </c>
      <c r="D213" s="16" t="e">
        <f>D!D213/D!B213</f>
        <v>#DIV/0!</v>
      </c>
      <c r="E213" s="16" t="e">
        <f>D!E213/D!B213</f>
        <v>#DIV/0!</v>
      </c>
      <c r="F213" s="16" t="e">
        <f>D!F213/D!B213</f>
        <v>#DIV/0!</v>
      </c>
      <c r="G213" s="16" t="e">
        <f>D!G213/D!B213</f>
        <v>#DIV/0!</v>
      </c>
      <c r="H213">
        <f>COUNTIFS(V!C:C,A213,V!A:A,"&lt;16")</f>
        <v>0</v>
      </c>
      <c r="I213" s="16" t="e">
        <f>D!I213/D!H213</f>
        <v>#DIV/0!</v>
      </c>
      <c r="J213" s="16" t="e">
        <f>D!J213/D!H213</f>
        <v>#DIV/0!</v>
      </c>
      <c r="K213" s="16" t="e">
        <f>D!K213/D!H213</f>
        <v>#DIV/0!</v>
      </c>
      <c r="L213" s="16" t="e">
        <f>D!L213/D!H213</f>
        <v>#DIV/0!</v>
      </c>
      <c r="M213" s="16" t="e">
        <f>D!M213/D!H213</f>
        <v>#DIV/0!</v>
      </c>
      <c r="N213" s="16" t="e">
        <f>D!N213/D!H213</f>
        <v>#DIV/0!</v>
      </c>
      <c r="O213">
        <f>COUNTIFS(V!C:C,A213,V!I:I,"completed")</f>
        <v>0</v>
      </c>
      <c r="P213">
        <f>SUMIFS(V!H:H,V!C:C,D!A213)</f>
        <v>0</v>
      </c>
    </row>
    <row r="214" spans="1:16" x14ac:dyDescent="0.25">
      <c r="A214" t="s">
        <v>255</v>
      </c>
      <c r="B214">
        <f>COUNTIFS(V!C:C,A214,V!I:I,"active")+COUNTIFS(V!C:C,A214,V!I:I,"completed")</f>
        <v>0</v>
      </c>
      <c r="C214" s="16" t="e">
        <f>D!C214/D!B214</f>
        <v>#DIV/0!</v>
      </c>
      <c r="D214" s="16" t="e">
        <f>D!D214/D!B214</f>
        <v>#DIV/0!</v>
      </c>
      <c r="E214" s="16" t="e">
        <f>D!E214/D!B214</f>
        <v>#DIV/0!</v>
      </c>
      <c r="F214" s="16" t="e">
        <f>D!F214/D!B214</f>
        <v>#DIV/0!</v>
      </c>
      <c r="G214" s="16" t="e">
        <f>D!G214/D!B214</f>
        <v>#DIV/0!</v>
      </c>
      <c r="H214">
        <f>COUNTIFS(V!C:C,A214,V!A:A,"&lt;16")</f>
        <v>0</v>
      </c>
      <c r="I214" s="16" t="e">
        <f>D!I214/D!H214</f>
        <v>#DIV/0!</v>
      </c>
      <c r="J214" s="16" t="e">
        <f>D!J214/D!H214</f>
        <v>#DIV/0!</v>
      </c>
      <c r="K214" s="16" t="e">
        <f>D!K214/D!H214</f>
        <v>#DIV/0!</v>
      </c>
      <c r="L214" s="16" t="e">
        <f>D!L214/D!H214</f>
        <v>#DIV/0!</v>
      </c>
      <c r="M214" s="16" t="e">
        <f>D!M214/D!H214</f>
        <v>#DIV/0!</v>
      </c>
      <c r="N214" s="16" t="e">
        <f>D!N214/D!H214</f>
        <v>#DIV/0!</v>
      </c>
      <c r="O214">
        <f>COUNTIFS(V!C:C,A214,V!I:I,"completed")</f>
        <v>0</v>
      </c>
      <c r="P214">
        <f>SUMIFS(V!H:H,V!C:C,D!A214)</f>
        <v>0</v>
      </c>
    </row>
    <row r="215" spans="1:16" x14ac:dyDescent="0.25">
      <c r="A215" s="13" t="s">
        <v>256</v>
      </c>
      <c r="B215">
        <f>COUNTIFS(V!C:C,A215,V!I:I,"active")+COUNTIFS(V!C:C,A215,V!I:I,"completed")</f>
        <v>0</v>
      </c>
      <c r="C215" s="17"/>
      <c r="D215" s="17"/>
      <c r="E215" s="17"/>
      <c r="F215" s="17"/>
      <c r="G215" s="17"/>
      <c r="H215" s="13">
        <f t="shared" ref="H215:P215" si="0">SUM(H3:H214)</f>
        <v>5509</v>
      </c>
      <c r="I215" s="17"/>
      <c r="J215" s="13"/>
      <c r="K215" s="13"/>
      <c r="L215" s="13"/>
      <c r="M215" s="13"/>
      <c r="N215" s="13"/>
      <c r="O215" s="13">
        <f t="shared" si="0"/>
        <v>390</v>
      </c>
      <c r="P215" s="13">
        <f t="shared" si="0"/>
        <v>14024</v>
      </c>
    </row>
    <row r="216" spans="1:16" x14ac:dyDescent="0.25">
      <c r="B216" s="24" t="s">
        <v>257</v>
      </c>
      <c r="C216" s="16"/>
      <c r="D216" s="16"/>
      <c r="E216" s="16"/>
      <c r="F216" s="16"/>
      <c r="G216" s="16"/>
      <c r="I216" s="16"/>
    </row>
    <row r="217" spans="1:16" x14ac:dyDescent="0.25">
      <c r="B217" t="str">
        <f>'Story Garden 2025'!$R$2</f>
        <v>Aberdeen City Council - Libraries</v>
      </c>
      <c r="C217" s="23">
        <f>ROUND(('Story Garden 2025'!$T$4),0)</f>
        <v>20</v>
      </c>
      <c r="D217" s="16"/>
      <c r="E217" s="16"/>
      <c r="F217" s="16"/>
      <c r="G217" s="16"/>
      <c r="I217" s="16"/>
    </row>
    <row r="218" spans="1:16" x14ac:dyDescent="0.25">
      <c r="B218" t="s">
        <v>258</v>
      </c>
      <c r="C218" s="23">
        <f>ROUND((AVERAGEIF(B3:B214,"&lt;&gt;0")),0)</f>
        <v>48</v>
      </c>
      <c r="D218" s="16"/>
      <c r="E218" s="16"/>
      <c r="F218" s="16"/>
      <c r="G218" s="16"/>
      <c r="I218" s="16"/>
    </row>
    <row r="219" spans="1:16" x14ac:dyDescent="0.25">
      <c r="B219" s="24" t="s">
        <v>259</v>
      </c>
      <c r="C219" s="16"/>
      <c r="D219" s="16"/>
      <c r="E219" s="16"/>
      <c r="F219" s="16"/>
      <c r="G219" s="16"/>
      <c r="I219" s="16"/>
    </row>
    <row r="220" spans="1:16" x14ac:dyDescent="0.25">
      <c r="B220" t="str">
        <f>'Story Garden 2025'!$R$2</f>
        <v>Aberdeen City Council - Libraries</v>
      </c>
      <c r="C220" s="18">
        <f>ROUND(('Story Garden 2025'!$T$19),0)</f>
        <v>3</v>
      </c>
      <c r="D220" s="16"/>
      <c r="E220" s="16"/>
      <c r="F220" s="16"/>
      <c r="G220" s="16"/>
      <c r="I220" s="16"/>
    </row>
    <row r="221" spans="1:16" x14ac:dyDescent="0.25">
      <c r="B221" t="s">
        <v>260</v>
      </c>
      <c r="C221" s="23" cm="1">
        <f t="array" ref="C221">ROUND(AVERAGE(IF(B3:B214 &lt;&gt;0,O3:O214)),0)</f>
        <v>2</v>
      </c>
      <c r="D221" s="16"/>
      <c r="E221" s="16"/>
      <c r="F221" s="16"/>
      <c r="G221" s="16"/>
      <c r="I221" s="16"/>
    </row>
  </sheetData>
  <sheetProtection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08DC-B1C4-481F-8D25-956E354431CC}">
  <dimension ref="A1:P216"/>
  <sheetViews>
    <sheetView workbookViewId="0">
      <selection activeCell="H3" sqref="H3"/>
    </sheetView>
  </sheetViews>
  <sheetFormatPr defaultRowHeight="15" x14ac:dyDescent="0.25"/>
  <sheetData>
    <row r="1" spans="1:16" x14ac:dyDescent="0.25">
      <c r="B1" t="s">
        <v>32</v>
      </c>
      <c r="C1" t="s">
        <v>16</v>
      </c>
      <c r="H1" t="s">
        <v>33</v>
      </c>
      <c r="I1" t="s">
        <v>7</v>
      </c>
      <c r="O1" t="s">
        <v>27</v>
      </c>
      <c r="P1" t="s">
        <v>34</v>
      </c>
    </row>
    <row r="2" spans="1:16" x14ac:dyDescent="0.25">
      <c r="C2" t="s">
        <v>35</v>
      </c>
      <c r="D2" t="s">
        <v>36</v>
      </c>
      <c r="E2" t="s">
        <v>37</v>
      </c>
      <c r="F2" t="s">
        <v>38</v>
      </c>
      <c r="G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26</v>
      </c>
      <c r="N2" t="s">
        <v>44</v>
      </c>
    </row>
    <row r="3" spans="1:16" x14ac:dyDescent="0.25">
      <c r="A3" t="s">
        <v>45</v>
      </c>
      <c r="B3">
        <f>COUNTIFS(V!C:C,A3,V!I:I,"active")+COUNTIFS(V!C:C,A3,V!I:I,"completed")</f>
        <v>20</v>
      </c>
      <c r="C3">
        <f>COUNTIFS(V!C:C,D!A3,V!I:I,"&lt;&gt;onboarding",V!C:C,D!A3,V!A:A,"&lt;=3")</f>
        <v>0</v>
      </c>
      <c r="D3">
        <f>COUNTIFS(V!C:C,D!A3,V!I:I,"&lt;&gt;onboarding",V!A:A,"&gt;=4",V!A:A,"&lt;=7")</f>
        <v>1</v>
      </c>
      <c r="E3">
        <f>COUNTIFS(V!C:C,D!A3,V!I:I,"&lt;&gt;onboarding",V!A:A,"&gt;=8",V!A:A,"&lt;=11")</f>
        <v>4</v>
      </c>
      <c r="F3">
        <f>COUNTIFS(V!C:C,D!A3,V!I:I,"&lt;&gt;onboarding",V!A:A,"&gt;=12",V!A:A,"&lt;=15")</f>
        <v>1</v>
      </c>
      <c r="G3">
        <f>COUNTIFS(V!C:C,D!A3,V!I:I,"&lt;&gt;onboarding",V!A:A,"&gt;=16")</f>
        <v>14</v>
      </c>
      <c r="H3">
        <f>COUNTIFS(V!C:C,A3,V!I:I,"&lt;&gt;onboarding",V!A:A,"&lt;16")</f>
        <v>6</v>
      </c>
      <c r="I3">
        <f>COUNTIFS(V!C:C,A3,V!I:I,"&lt;&gt;onboarding",V!A:A,"&lt;16",V!B:B,"F")</f>
        <v>6</v>
      </c>
      <c r="J3">
        <f>COUNTIFS(V!C:C,A3,V!I:I,"&lt;&gt;onboarding",V!A:A,"&lt;16",V!B:B,"M")</f>
        <v>0</v>
      </c>
      <c r="K3">
        <f>COUNTIFS(V!C:C,A3,V!I:I,"&lt;&gt;onboarding",V!A:A,"&lt;16",V!B:B,"B")</f>
        <v>0</v>
      </c>
      <c r="L3">
        <f>COUNTIFS(V!C:C,A3,V!I:I,"&lt;&gt;onboarding",V!A:A,"&lt;16",V!B:B,"A")</f>
        <v>0</v>
      </c>
      <c r="M3">
        <f>COUNTIFS(V!C:C,A3,V!I:I,"&lt;&gt;onboarding",V!A:A,"&lt;16",V!B:B,"P")</f>
        <v>0</v>
      </c>
      <c r="N3">
        <f>COUNTIFS(V!C:C,A3,V!I:I,"&lt;&gt;onboarding",V!A:A,"&lt;16",V!B:B,"Blank")</f>
        <v>0</v>
      </c>
      <c r="O3">
        <f>COUNTIFS(V!C:C,A3,V!I:I,"completed")</f>
        <v>3</v>
      </c>
      <c r="P3">
        <f>SUMIFS(V!H:H,V!C:C,D!A3)</f>
        <v>71</v>
      </c>
    </row>
    <row r="4" spans="1:16" x14ac:dyDescent="0.25">
      <c r="A4" t="s">
        <v>46</v>
      </c>
      <c r="B4">
        <f>COUNTIFS(V!C:C,A4,V!I:I,"active")+COUNTIFS(V!C:C,A4,V!I:I,"completed")</f>
        <v>3</v>
      </c>
      <c r="C4">
        <f>COUNTIFS(V!C:C,D!A4,V!I:I,"&lt;&gt;onboarding",V!C:C,D!A4,V!A:A,"&lt;=3")</f>
        <v>0</v>
      </c>
      <c r="D4">
        <f>COUNTIFS(V!C:C,D!A4,V!I:I,"&lt;&gt;onboarding",V!A:A,"&gt;=4",V!A:A,"&lt;=7")</f>
        <v>0</v>
      </c>
      <c r="E4">
        <f>COUNTIFS(V!C:C,D!A4,V!I:I,"&lt;&gt;onboarding",V!A:A,"&gt;=8",V!A:A,"&lt;=11")</f>
        <v>2</v>
      </c>
      <c r="F4">
        <f>COUNTIFS(V!C:C,D!A4,V!I:I,"&lt;&gt;onboarding",V!A:A,"&gt;=12",V!A:A,"&lt;=15")</f>
        <v>0</v>
      </c>
      <c r="G4">
        <f>COUNTIFS(V!C:C,D!A4,V!I:I,"&lt;&gt;onboarding",V!A:A,"&gt;=16")</f>
        <v>1</v>
      </c>
      <c r="H4">
        <f>COUNTIFS(V!C:C,A4,V!I:I,"&lt;&gt;onboarding",V!A:A,"&lt;16")</f>
        <v>2</v>
      </c>
      <c r="I4">
        <f>COUNTIFS(V!C:C,A4,V!I:I,"&lt;&gt;onboarding",V!A:A,"&lt;16",V!B:B,"F")</f>
        <v>1</v>
      </c>
      <c r="J4">
        <f>COUNTIFS(V!C:C,A4,V!I:I,"&lt;&gt;onboarding",V!A:A,"&lt;16",V!B:B,"M")</f>
        <v>1</v>
      </c>
      <c r="K4">
        <f>COUNTIFS(V!C:C,A4,V!I:I,"&lt;&gt;onboarding",V!A:A,"&lt;16",V!B:B,"B")</f>
        <v>0</v>
      </c>
      <c r="L4">
        <f>COUNTIFS(V!C:C,A4,V!I:I,"&lt;&gt;onboarding",V!A:A,"&lt;16",V!B:B,"A")</f>
        <v>0</v>
      </c>
      <c r="M4">
        <f>COUNTIFS(V!C:C,A4,V!I:I,"&lt;&gt;onboarding",V!A:A,"&lt;16",V!B:B,"P")</f>
        <v>0</v>
      </c>
      <c r="N4">
        <f>COUNTIFS(V!C:C,A4,V!I:I,"&lt;&gt;onboarding",V!A:A,"&lt;16",V!B:B,"Blank")</f>
        <v>0</v>
      </c>
      <c r="O4">
        <f>COUNTIFS(V!C:C,A4,V!I:I,"completed")</f>
        <v>1</v>
      </c>
      <c r="P4">
        <f>SUMIFS(V!H:H,V!C:C,D!A4)</f>
        <v>18</v>
      </c>
    </row>
    <row r="5" spans="1:16" x14ac:dyDescent="0.25">
      <c r="A5" t="s">
        <v>47</v>
      </c>
      <c r="B5">
        <f>COUNTIFS(V!C:C,A5,V!I:I,"active")+COUNTIFS(V!C:C,A5,V!I:I,"completed")</f>
        <v>5</v>
      </c>
      <c r="C5">
        <f>COUNTIFS(V!C:C,D!A5,V!I:I,"&lt;&gt;onboarding",V!C:C,D!A5,V!A:A,"&lt;=3")</f>
        <v>0</v>
      </c>
      <c r="D5">
        <f>COUNTIFS(V!C:C,D!A5,V!I:I,"&lt;&gt;onboarding",V!A:A,"&gt;=4",V!A:A,"&lt;=7")</f>
        <v>0</v>
      </c>
      <c r="E5">
        <f>COUNTIFS(V!C:C,D!A5,V!I:I,"&lt;&gt;onboarding",V!A:A,"&gt;=8",V!A:A,"&lt;=11")</f>
        <v>2</v>
      </c>
      <c r="F5">
        <f>COUNTIFS(V!C:C,D!A5,V!I:I,"&lt;&gt;onboarding",V!A:A,"&gt;=12",V!A:A,"&lt;=15")</f>
        <v>0</v>
      </c>
      <c r="G5">
        <f>COUNTIFS(V!C:C,D!A5,V!I:I,"&lt;&gt;onboarding",V!A:A,"&gt;=16")</f>
        <v>3</v>
      </c>
      <c r="H5">
        <f>COUNTIFS(V!C:C,A5,V!I:I,"&lt;&gt;onboarding",V!A:A,"&lt;16")</f>
        <v>2</v>
      </c>
      <c r="I5">
        <f>COUNTIFS(V!C:C,A5,V!I:I,"&lt;&gt;onboarding",V!A:A,"&lt;16",V!B:B,"F")</f>
        <v>0</v>
      </c>
      <c r="J5">
        <f>COUNTIFS(V!C:C,A5,V!I:I,"&lt;&gt;onboarding",V!A:A,"&lt;16",V!B:B,"M")</f>
        <v>2</v>
      </c>
      <c r="K5">
        <f>COUNTIFS(V!C:C,A5,V!I:I,"&lt;&gt;onboarding",V!A:A,"&lt;16",V!B:B,"B")</f>
        <v>0</v>
      </c>
      <c r="L5">
        <f>COUNTIFS(V!C:C,A5,V!I:I,"&lt;&gt;onboarding",V!A:A,"&lt;16",V!B:B,"A")</f>
        <v>0</v>
      </c>
      <c r="M5">
        <f>COUNTIFS(V!C:C,A5,V!I:I,"&lt;&gt;onboarding",V!A:A,"&lt;16",V!B:B,"P")</f>
        <v>0</v>
      </c>
      <c r="N5">
        <f>COUNTIFS(V!C:C,A5,V!I:I,"&lt;&gt;onboarding",V!A:A,"&lt;16",V!B:B,"Blank")</f>
        <v>0</v>
      </c>
      <c r="O5">
        <f>COUNTIFS(V!C:C,A5,V!I:I,"completed")</f>
        <v>1</v>
      </c>
      <c r="P5">
        <f>SUMIFS(V!H:H,V!C:C,D!A5)</f>
        <v>10</v>
      </c>
    </row>
    <row r="6" spans="1:16" x14ac:dyDescent="0.25">
      <c r="A6" t="s">
        <v>48</v>
      </c>
      <c r="B6">
        <f>COUNTIFS(V!C:C,A6,V!I:I,"active")+COUNTIFS(V!C:C,A6,V!I:I,"completed")</f>
        <v>1</v>
      </c>
      <c r="C6">
        <f>COUNTIFS(V!C:C,D!A6,V!I:I,"&lt;&gt;onboarding",V!C:C,D!A6,V!A:A,"&lt;=3")</f>
        <v>0</v>
      </c>
      <c r="D6">
        <f>COUNTIFS(V!C:C,D!A6,V!I:I,"&lt;&gt;onboarding",V!A:A,"&gt;=4",V!A:A,"&lt;=7")</f>
        <v>0</v>
      </c>
      <c r="E6">
        <f>COUNTIFS(V!C:C,D!A6,V!I:I,"&lt;&gt;onboarding",V!A:A,"&gt;=8",V!A:A,"&lt;=11")</f>
        <v>0</v>
      </c>
      <c r="F6">
        <f>COUNTIFS(V!C:C,D!A6,V!I:I,"&lt;&gt;onboarding",V!A:A,"&gt;=12",V!A:A,"&lt;=15")</f>
        <v>0</v>
      </c>
      <c r="G6">
        <f>COUNTIFS(V!C:C,D!A6,V!I:I,"&lt;&gt;onboarding",V!A:A,"&gt;=16")</f>
        <v>1</v>
      </c>
      <c r="H6">
        <f>COUNTIFS(V!C:C,A6,V!I:I,"&lt;&gt;onboarding",V!A:A,"&lt;16")</f>
        <v>0</v>
      </c>
      <c r="I6">
        <f>COUNTIFS(V!C:C,A6,V!I:I,"&lt;&gt;onboarding",V!A:A,"&lt;16",V!B:B,"F")</f>
        <v>0</v>
      </c>
      <c r="J6">
        <f>COUNTIFS(V!C:C,A6,V!I:I,"&lt;&gt;onboarding",V!A:A,"&lt;16",V!B:B,"M")</f>
        <v>0</v>
      </c>
      <c r="K6">
        <f>COUNTIFS(V!C:C,A6,V!I:I,"&lt;&gt;onboarding",V!A:A,"&lt;16",V!B:B,"B")</f>
        <v>0</v>
      </c>
      <c r="L6">
        <f>COUNTIFS(V!C:C,A6,V!I:I,"&lt;&gt;onboarding",V!A:A,"&lt;16",V!B:B,"A")</f>
        <v>0</v>
      </c>
      <c r="M6">
        <f>COUNTIFS(V!C:C,A6,V!I:I,"&lt;&gt;onboarding",V!A:A,"&lt;16",V!B:B,"P")</f>
        <v>0</v>
      </c>
      <c r="N6">
        <f>COUNTIFS(V!C:C,A6,V!I:I,"&lt;&gt;onboarding",V!A:A,"&lt;16",V!B:B,"Blank")</f>
        <v>0</v>
      </c>
      <c r="O6">
        <f>COUNTIFS(V!C:C,A6,V!I:I,"completed")</f>
        <v>0</v>
      </c>
      <c r="P6">
        <f>SUMIFS(V!H:H,V!C:C,D!A6)</f>
        <v>0</v>
      </c>
    </row>
    <row r="7" spans="1:16" x14ac:dyDescent="0.25">
      <c r="A7" t="s">
        <v>49</v>
      </c>
      <c r="B7">
        <f>COUNTIFS(V!C:C,A7,V!I:I,"active")+COUNTIFS(V!C:C,A7,V!I:I,"completed")</f>
        <v>24</v>
      </c>
      <c r="C7">
        <f>COUNTIFS(V!C:C,D!A7,V!I:I,"&lt;&gt;onboarding",V!C:C,D!A7,V!A:A,"&lt;=3")</f>
        <v>2</v>
      </c>
      <c r="D7">
        <f>COUNTIFS(V!C:C,D!A7,V!I:I,"&lt;&gt;onboarding",V!A:A,"&gt;=4",V!A:A,"&lt;=7")</f>
        <v>9</v>
      </c>
      <c r="E7">
        <f>COUNTIFS(V!C:C,D!A7,V!I:I,"&lt;&gt;onboarding",V!A:A,"&gt;=8",V!A:A,"&lt;=11")</f>
        <v>2</v>
      </c>
      <c r="F7">
        <f>COUNTIFS(V!C:C,D!A7,V!I:I,"&lt;&gt;onboarding",V!A:A,"&gt;=12",V!A:A,"&lt;=15")</f>
        <v>0</v>
      </c>
      <c r="G7">
        <f>COUNTIFS(V!C:C,D!A7,V!I:I,"&lt;&gt;onboarding",V!A:A,"&gt;=16")</f>
        <v>11</v>
      </c>
      <c r="H7">
        <f>COUNTIFS(V!C:C,A7,V!I:I,"&lt;&gt;onboarding",V!A:A,"&lt;16")</f>
        <v>13</v>
      </c>
      <c r="I7">
        <f>COUNTIFS(V!C:C,A7,V!I:I,"&lt;&gt;onboarding",V!A:A,"&lt;16",V!B:B,"F")</f>
        <v>8</v>
      </c>
      <c r="J7">
        <f>COUNTIFS(V!C:C,A7,V!I:I,"&lt;&gt;onboarding",V!A:A,"&lt;16",V!B:B,"M")</f>
        <v>5</v>
      </c>
      <c r="K7">
        <f>COUNTIFS(V!C:C,A7,V!I:I,"&lt;&gt;onboarding",V!A:A,"&lt;16",V!B:B,"B")</f>
        <v>0</v>
      </c>
      <c r="L7">
        <f>COUNTIFS(V!C:C,A7,V!I:I,"&lt;&gt;onboarding",V!A:A,"&lt;16",V!B:B,"A")</f>
        <v>0</v>
      </c>
      <c r="M7">
        <f>COUNTIFS(V!C:C,A7,V!I:I,"&lt;&gt;onboarding",V!A:A,"&lt;16",V!B:B,"P")</f>
        <v>0</v>
      </c>
      <c r="N7">
        <f>COUNTIFS(V!C:C,A7,V!I:I,"&lt;&gt;onboarding",V!A:A,"&lt;16",V!B:B,"Blank")</f>
        <v>0</v>
      </c>
      <c r="O7">
        <f>COUNTIFS(V!C:C,A7,V!I:I,"completed")</f>
        <v>0</v>
      </c>
      <c r="P7">
        <f>SUMIFS(V!H:H,V!C:C,D!A7)</f>
        <v>12</v>
      </c>
    </row>
    <row r="8" spans="1:16" x14ac:dyDescent="0.25">
      <c r="A8" t="s">
        <v>50</v>
      </c>
      <c r="B8">
        <f>COUNTIFS(V!C:C,A8,V!I:I,"active")+COUNTIFS(V!C:C,A8,V!I:I,"completed")</f>
        <v>49</v>
      </c>
      <c r="C8">
        <f>COUNTIFS(V!C:C,D!A8,V!I:I,"&lt;&gt;onboarding",V!C:C,D!A8,V!A:A,"&lt;=3")</f>
        <v>1</v>
      </c>
      <c r="D8">
        <f>COUNTIFS(V!C:C,D!A8,V!I:I,"&lt;&gt;onboarding",V!A:A,"&gt;=4",V!A:A,"&lt;=7")</f>
        <v>20</v>
      </c>
      <c r="E8">
        <f>COUNTIFS(V!C:C,D!A8,V!I:I,"&lt;&gt;onboarding",V!A:A,"&gt;=8",V!A:A,"&lt;=11")</f>
        <v>7</v>
      </c>
      <c r="F8">
        <f>COUNTIFS(V!C:C,D!A8,V!I:I,"&lt;&gt;onboarding",V!A:A,"&gt;=12",V!A:A,"&lt;=15")</f>
        <v>1</v>
      </c>
      <c r="G8">
        <f>COUNTIFS(V!C:C,D!A8,V!I:I,"&lt;&gt;onboarding",V!A:A,"&gt;=16")</f>
        <v>20</v>
      </c>
      <c r="H8">
        <f>COUNTIFS(V!C:C,A8,V!I:I,"&lt;&gt;onboarding",V!A:A,"&lt;16")</f>
        <v>29</v>
      </c>
      <c r="I8">
        <f>COUNTIFS(V!C:C,A8,V!I:I,"&lt;&gt;onboarding",V!A:A,"&lt;16",V!B:B,"F")</f>
        <v>15</v>
      </c>
      <c r="J8">
        <f>COUNTIFS(V!C:C,A8,V!I:I,"&lt;&gt;onboarding",V!A:A,"&lt;16",V!B:B,"M")</f>
        <v>14</v>
      </c>
      <c r="K8">
        <f>COUNTIFS(V!C:C,A8,V!I:I,"&lt;&gt;onboarding",V!A:A,"&lt;16",V!B:B,"B")</f>
        <v>0</v>
      </c>
      <c r="L8">
        <f>COUNTIFS(V!C:C,A8,V!I:I,"&lt;&gt;onboarding",V!A:A,"&lt;16",V!B:B,"A")</f>
        <v>0</v>
      </c>
      <c r="M8">
        <f>COUNTIFS(V!C:C,A8,V!I:I,"&lt;&gt;onboarding",V!A:A,"&lt;16",V!B:B,"P")</f>
        <v>0</v>
      </c>
      <c r="N8">
        <f>COUNTIFS(V!C:C,A8,V!I:I,"&lt;&gt;onboarding",V!A:A,"&lt;16",V!B:B,"Blank")</f>
        <v>0</v>
      </c>
      <c r="O8">
        <f>COUNTIFS(V!C:C,A8,V!I:I,"completed")</f>
        <v>2</v>
      </c>
      <c r="P8">
        <f>SUMIFS(V!H:H,V!C:C,D!A8)</f>
        <v>38</v>
      </c>
    </row>
    <row r="9" spans="1:16" x14ac:dyDescent="0.25">
      <c r="A9" t="s">
        <v>51</v>
      </c>
      <c r="B9">
        <f>COUNTIFS(V!C:C,A9,V!I:I,"active")+COUNTIFS(V!C:C,A9,V!I:I,"completed")</f>
        <v>43</v>
      </c>
      <c r="C9">
        <f>COUNTIFS(V!C:C,D!A9,V!I:I,"&lt;&gt;onboarding",V!C:C,D!A9,V!A:A,"&lt;=3")</f>
        <v>1</v>
      </c>
      <c r="D9">
        <f>COUNTIFS(V!C:C,D!A9,V!I:I,"&lt;&gt;onboarding",V!A:A,"&gt;=4",V!A:A,"&lt;=7")</f>
        <v>14</v>
      </c>
      <c r="E9">
        <f>COUNTIFS(V!C:C,D!A9,V!I:I,"&lt;&gt;onboarding",V!A:A,"&gt;=8",V!A:A,"&lt;=11")</f>
        <v>5</v>
      </c>
      <c r="F9">
        <f>COUNTIFS(V!C:C,D!A9,V!I:I,"&lt;&gt;onboarding",V!A:A,"&gt;=12",V!A:A,"&lt;=15")</f>
        <v>0</v>
      </c>
      <c r="G9">
        <f>COUNTIFS(V!C:C,D!A9,V!I:I,"&lt;&gt;onboarding",V!A:A,"&gt;=16")</f>
        <v>23</v>
      </c>
      <c r="H9">
        <f>COUNTIFS(V!C:C,A9,V!I:I,"&lt;&gt;onboarding",V!A:A,"&lt;16")</f>
        <v>20</v>
      </c>
      <c r="I9">
        <f>COUNTIFS(V!C:C,A9,V!I:I,"&lt;&gt;onboarding",V!A:A,"&lt;16",V!B:B,"F")</f>
        <v>8</v>
      </c>
      <c r="J9">
        <f>COUNTIFS(V!C:C,A9,V!I:I,"&lt;&gt;onboarding",V!A:A,"&lt;16",V!B:B,"M")</f>
        <v>12</v>
      </c>
      <c r="K9">
        <f>COUNTIFS(V!C:C,A9,V!I:I,"&lt;&gt;onboarding",V!A:A,"&lt;16",V!B:B,"B")</f>
        <v>0</v>
      </c>
      <c r="L9">
        <f>COUNTIFS(V!C:C,A9,V!I:I,"&lt;&gt;onboarding",V!A:A,"&lt;16",V!B:B,"A")</f>
        <v>0</v>
      </c>
      <c r="M9">
        <f>COUNTIFS(V!C:C,A9,V!I:I,"&lt;&gt;onboarding",V!A:A,"&lt;16",V!B:B,"P")</f>
        <v>0</v>
      </c>
      <c r="N9">
        <f>COUNTIFS(V!C:C,A9,V!I:I,"&lt;&gt;onboarding",V!A:A,"&lt;16",V!B:B,"Blank")</f>
        <v>0</v>
      </c>
      <c r="O9">
        <f>COUNTIFS(V!C:C,A9,V!I:I,"completed")</f>
        <v>0</v>
      </c>
      <c r="P9">
        <f>SUMIFS(V!H:H,V!C:C,D!A9)</f>
        <v>48</v>
      </c>
    </row>
    <row r="10" spans="1:16" x14ac:dyDescent="0.25">
      <c r="A10" t="s">
        <v>52</v>
      </c>
      <c r="B10">
        <f>COUNTIFS(V!C:C,A10,V!I:I,"active")+COUNTIFS(V!C:C,A10,V!I:I,"completed")</f>
        <v>97</v>
      </c>
      <c r="C10">
        <f>COUNTIFS(V!C:C,D!A10,V!I:I,"&lt;&gt;onboarding",V!C:C,D!A10,V!A:A,"&lt;=3")</f>
        <v>2</v>
      </c>
      <c r="D10">
        <f>COUNTIFS(V!C:C,D!A10,V!I:I,"&lt;&gt;onboarding",V!A:A,"&gt;=4",V!A:A,"&lt;=7")</f>
        <v>27</v>
      </c>
      <c r="E10">
        <f>COUNTIFS(V!C:C,D!A10,V!I:I,"&lt;&gt;onboarding",V!A:A,"&gt;=8",V!A:A,"&lt;=11")</f>
        <v>14</v>
      </c>
      <c r="F10">
        <f>COUNTIFS(V!C:C,D!A10,V!I:I,"&lt;&gt;onboarding",V!A:A,"&gt;=12",V!A:A,"&lt;=15")</f>
        <v>4</v>
      </c>
      <c r="G10">
        <f>COUNTIFS(V!C:C,D!A10,V!I:I,"&lt;&gt;onboarding",V!A:A,"&gt;=16")</f>
        <v>50</v>
      </c>
      <c r="H10">
        <f>COUNTIFS(V!C:C,A10,V!I:I,"&lt;&gt;onboarding",V!A:A,"&lt;16")</f>
        <v>47</v>
      </c>
      <c r="I10">
        <f>COUNTIFS(V!C:C,A10,V!I:I,"&lt;&gt;onboarding",V!A:A,"&lt;16",V!B:B,"F")</f>
        <v>28</v>
      </c>
      <c r="J10">
        <f>COUNTIFS(V!C:C,A10,V!I:I,"&lt;&gt;onboarding",V!A:A,"&lt;16",V!B:B,"M")</f>
        <v>18</v>
      </c>
      <c r="K10">
        <f>COUNTIFS(V!C:C,A10,V!I:I,"&lt;&gt;onboarding",V!A:A,"&lt;16",V!B:B,"B")</f>
        <v>0</v>
      </c>
      <c r="L10">
        <f>COUNTIFS(V!C:C,A10,V!I:I,"&lt;&gt;onboarding",V!A:A,"&lt;16",V!B:B,"A")</f>
        <v>0</v>
      </c>
      <c r="M10">
        <f>COUNTIFS(V!C:C,A10,V!I:I,"&lt;&gt;onboarding",V!A:A,"&lt;16",V!B:B,"P")</f>
        <v>1</v>
      </c>
      <c r="N10">
        <f>COUNTIFS(V!C:C,A10,V!I:I,"&lt;&gt;onboarding",V!A:A,"&lt;16",V!B:B,"Blank")</f>
        <v>0</v>
      </c>
      <c r="O10">
        <f>COUNTIFS(V!C:C,A10,V!I:I,"completed")</f>
        <v>3</v>
      </c>
      <c r="P10">
        <f>SUMIFS(V!H:H,V!C:C,D!A10)</f>
        <v>102</v>
      </c>
    </row>
    <row r="11" spans="1:16" x14ac:dyDescent="0.25">
      <c r="A11" t="s">
        <v>53</v>
      </c>
      <c r="B11">
        <f>COUNTIFS(V!C:C,A11,V!I:I,"active")+COUNTIFS(V!C:C,A11,V!I:I,"completed")</f>
        <v>13</v>
      </c>
      <c r="C11">
        <f>COUNTIFS(V!C:C,D!A11,V!I:I,"&lt;&gt;onboarding",V!C:C,D!A11,V!A:A,"&lt;=3")</f>
        <v>0</v>
      </c>
      <c r="D11">
        <f>COUNTIFS(V!C:C,D!A11,V!I:I,"&lt;&gt;onboarding",V!A:A,"&gt;=4",V!A:A,"&lt;=7")</f>
        <v>5</v>
      </c>
      <c r="E11">
        <f>COUNTIFS(V!C:C,D!A11,V!I:I,"&lt;&gt;onboarding",V!A:A,"&gt;=8",V!A:A,"&lt;=11")</f>
        <v>2</v>
      </c>
      <c r="F11">
        <f>COUNTIFS(V!C:C,D!A11,V!I:I,"&lt;&gt;onboarding",V!A:A,"&gt;=12",V!A:A,"&lt;=15")</f>
        <v>1</v>
      </c>
      <c r="G11">
        <f>COUNTIFS(V!C:C,D!A11,V!I:I,"&lt;&gt;onboarding",V!A:A,"&gt;=16")</f>
        <v>5</v>
      </c>
      <c r="H11">
        <f>COUNTIFS(V!C:C,A11,V!I:I,"&lt;&gt;onboarding",V!A:A,"&lt;16")</f>
        <v>8</v>
      </c>
      <c r="I11">
        <f>COUNTIFS(V!C:C,A11,V!I:I,"&lt;&gt;onboarding",V!A:A,"&lt;16",V!B:B,"F")</f>
        <v>6</v>
      </c>
      <c r="J11">
        <f>COUNTIFS(V!C:C,A11,V!I:I,"&lt;&gt;onboarding",V!A:A,"&lt;16",V!B:B,"M")</f>
        <v>2</v>
      </c>
      <c r="K11">
        <f>COUNTIFS(V!C:C,A11,V!I:I,"&lt;&gt;onboarding",V!A:A,"&lt;16",V!B:B,"B")</f>
        <v>0</v>
      </c>
      <c r="L11">
        <f>COUNTIFS(V!C:C,A11,V!I:I,"&lt;&gt;onboarding",V!A:A,"&lt;16",V!B:B,"A")</f>
        <v>0</v>
      </c>
      <c r="M11">
        <f>COUNTIFS(V!C:C,A11,V!I:I,"&lt;&gt;onboarding",V!A:A,"&lt;16",V!B:B,"P")</f>
        <v>0</v>
      </c>
      <c r="N11">
        <f>COUNTIFS(V!C:C,A11,V!I:I,"&lt;&gt;onboarding",V!A:A,"&lt;16",V!B:B,"Blank")</f>
        <v>0</v>
      </c>
      <c r="O11">
        <f>COUNTIFS(V!C:C,A11,V!I:I,"completed")</f>
        <v>2</v>
      </c>
      <c r="P11">
        <f>SUMIFS(V!H:H,V!C:C,D!A11)</f>
        <v>44</v>
      </c>
    </row>
    <row r="12" spans="1:16" x14ac:dyDescent="0.25">
      <c r="A12" t="s">
        <v>54</v>
      </c>
      <c r="B12">
        <f>COUNTIFS(V!C:C,A12,V!I:I,"active")+COUNTIFS(V!C:C,A12,V!I:I,"completed")</f>
        <v>13</v>
      </c>
      <c r="C12">
        <f>COUNTIFS(V!C:C,D!A12,V!I:I,"&lt;&gt;onboarding",V!C:C,D!A12,V!A:A,"&lt;=3")</f>
        <v>1</v>
      </c>
      <c r="D12">
        <f>COUNTIFS(V!C:C,D!A12,V!I:I,"&lt;&gt;onboarding",V!A:A,"&gt;=4",V!A:A,"&lt;=7")</f>
        <v>3</v>
      </c>
      <c r="E12">
        <f>COUNTIFS(V!C:C,D!A12,V!I:I,"&lt;&gt;onboarding",V!A:A,"&gt;=8",V!A:A,"&lt;=11")</f>
        <v>1</v>
      </c>
      <c r="F12">
        <f>COUNTIFS(V!C:C,D!A12,V!I:I,"&lt;&gt;onboarding",V!A:A,"&gt;=12",V!A:A,"&lt;=15")</f>
        <v>0</v>
      </c>
      <c r="G12">
        <f>COUNTIFS(V!C:C,D!A12,V!I:I,"&lt;&gt;onboarding",V!A:A,"&gt;=16")</f>
        <v>8</v>
      </c>
      <c r="H12">
        <f>COUNTIFS(V!C:C,A12,V!I:I,"&lt;&gt;onboarding",V!A:A,"&lt;16")</f>
        <v>5</v>
      </c>
      <c r="I12">
        <f>COUNTIFS(V!C:C,A12,V!I:I,"&lt;&gt;onboarding",V!A:A,"&lt;16",V!B:B,"F")</f>
        <v>4</v>
      </c>
      <c r="J12">
        <f>COUNTIFS(V!C:C,A12,V!I:I,"&lt;&gt;onboarding",V!A:A,"&lt;16",V!B:B,"M")</f>
        <v>1</v>
      </c>
      <c r="K12">
        <f>COUNTIFS(V!C:C,A12,V!I:I,"&lt;&gt;onboarding",V!A:A,"&lt;16",V!B:B,"B")</f>
        <v>0</v>
      </c>
      <c r="L12">
        <f>COUNTIFS(V!C:C,A12,V!I:I,"&lt;&gt;onboarding",V!A:A,"&lt;16",V!B:B,"A")</f>
        <v>0</v>
      </c>
      <c r="M12">
        <f>COUNTIFS(V!C:C,A12,V!I:I,"&lt;&gt;onboarding",V!A:A,"&lt;16",V!B:B,"P")</f>
        <v>0</v>
      </c>
      <c r="N12">
        <f>COUNTIFS(V!C:C,A12,V!I:I,"&lt;&gt;onboarding",V!A:A,"&lt;16",V!B:B,"Blank")</f>
        <v>0</v>
      </c>
      <c r="O12">
        <f>COUNTIFS(V!C:C,A12,V!I:I,"completed")</f>
        <v>0</v>
      </c>
      <c r="P12">
        <f>SUMIFS(V!H:H,V!C:C,D!A12)</f>
        <v>6</v>
      </c>
    </row>
    <row r="13" spans="1:16" x14ac:dyDescent="0.25">
      <c r="A13" t="s">
        <v>55</v>
      </c>
      <c r="B13">
        <f>COUNTIFS(V!C:C,A13,V!I:I,"active")+COUNTIFS(V!C:C,A13,V!I:I,"completed")</f>
        <v>6</v>
      </c>
      <c r="C13">
        <f>COUNTIFS(V!C:C,D!A13,V!I:I,"&lt;&gt;onboarding",V!C:C,D!A13,V!A:A,"&lt;=3")</f>
        <v>1</v>
      </c>
      <c r="D13">
        <f>COUNTIFS(V!C:C,D!A13,V!I:I,"&lt;&gt;onboarding",V!A:A,"&gt;=4",V!A:A,"&lt;=7")</f>
        <v>3</v>
      </c>
      <c r="E13">
        <f>COUNTIFS(V!C:C,D!A13,V!I:I,"&lt;&gt;onboarding",V!A:A,"&gt;=8",V!A:A,"&lt;=11")</f>
        <v>0</v>
      </c>
      <c r="F13">
        <f>COUNTIFS(V!C:C,D!A13,V!I:I,"&lt;&gt;onboarding",V!A:A,"&gt;=12",V!A:A,"&lt;=15")</f>
        <v>0</v>
      </c>
      <c r="G13">
        <f>COUNTIFS(V!C:C,D!A13,V!I:I,"&lt;&gt;onboarding",V!A:A,"&gt;=16")</f>
        <v>2</v>
      </c>
      <c r="H13">
        <f>COUNTIFS(V!C:C,A13,V!I:I,"&lt;&gt;onboarding",V!A:A,"&lt;16")</f>
        <v>4</v>
      </c>
      <c r="I13">
        <f>COUNTIFS(V!C:C,A13,V!I:I,"&lt;&gt;onboarding",V!A:A,"&lt;16",V!B:B,"F")</f>
        <v>1</v>
      </c>
      <c r="J13">
        <f>COUNTIFS(V!C:C,A13,V!I:I,"&lt;&gt;onboarding",V!A:A,"&lt;16",V!B:B,"M")</f>
        <v>3</v>
      </c>
      <c r="K13">
        <f>COUNTIFS(V!C:C,A13,V!I:I,"&lt;&gt;onboarding",V!A:A,"&lt;16",V!B:B,"B")</f>
        <v>0</v>
      </c>
      <c r="L13">
        <f>COUNTIFS(V!C:C,A13,V!I:I,"&lt;&gt;onboarding",V!A:A,"&lt;16",V!B:B,"A")</f>
        <v>0</v>
      </c>
      <c r="M13">
        <f>COUNTIFS(V!C:C,A13,V!I:I,"&lt;&gt;onboarding",V!A:A,"&lt;16",V!B:B,"P")</f>
        <v>0</v>
      </c>
      <c r="N13">
        <f>COUNTIFS(V!C:C,A13,V!I:I,"&lt;&gt;onboarding",V!A:A,"&lt;16",V!B:B,"Blank")</f>
        <v>0</v>
      </c>
      <c r="O13">
        <f>COUNTIFS(V!C:C,A13,V!I:I,"completed")</f>
        <v>0</v>
      </c>
      <c r="P13">
        <f>SUMIFS(V!H:H,V!C:C,D!A13)</f>
        <v>3</v>
      </c>
    </row>
    <row r="14" spans="1:16" x14ac:dyDescent="0.25">
      <c r="A14" t="s">
        <v>56</v>
      </c>
      <c r="B14">
        <f>COUNTIFS(V!C:C,A14,V!I:I,"active")+COUNTIFS(V!C:C,A14,V!I:I,"completed")</f>
        <v>32</v>
      </c>
      <c r="C14">
        <f>COUNTIFS(V!C:C,D!A14,V!I:I,"&lt;&gt;onboarding",V!C:C,D!A14,V!A:A,"&lt;=3")</f>
        <v>1</v>
      </c>
      <c r="D14">
        <f>COUNTIFS(V!C:C,D!A14,V!I:I,"&lt;&gt;onboarding",V!A:A,"&gt;=4",V!A:A,"&lt;=7")</f>
        <v>10</v>
      </c>
      <c r="E14">
        <f>COUNTIFS(V!C:C,D!A14,V!I:I,"&lt;&gt;onboarding",V!A:A,"&gt;=8",V!A:A,"&lt;=11")</f>
        <v>5</v>
      </c>
      <c r="F14">
        <f>COUNTIFS(V!C:C,D!A14,V!I:I,"&lt;&gt;onboarding",V!A:A,"&gt;=12",V!A:A,"&lt;=15")</f>
        <v>1</v>
      </c>
      <c r="G14">
        <f>COUNTIFS(V!C:C,D!A14,V!I:I,"&lt;&gt;onboarding",V!A:A,"&gt;=16")</f>
        <v>15</v>
      </c>
      <c r="H14">
        <f>COUNTIFS(V!C:C,A14,V!I:I,"&lt;&gt;onboarding",V!A:A,"&lt;16")</f>
        <v>17</v>
      </c>
      <c r="I14">
        <f>COUNTIFS(V!C:C,A14,V!I:I,"&lt;&gt;onboarding",V!A:A,"&lt;16",V!B:B,"F")</f>
        <v>11</v>
      </c>
      <c r="J14">
        <f>COUNTIFS(V!C:C,A14,V!I:I,"&lt;&gt;onboarding",V!A:A,"&lt;16",V!B:B,"M")</f>
        <v>6</v>
      </c>
      <c r="K14">
        <f>COUNTIFS(V!C:C,A14,V!I:I,"&lt;&gt;onboarding",V!A:A,"&lt;16",V!B:B,"B")</f>
        <v>0</v>
      </c>
      <c r="L14">
        <f>COUNTIFS(V!C:C,A14,V!I:I,"&lt;&gt;onboarding",V!A:A,"&lt;16",V!B:B,"A")</f>
        <v>0</v>
      </c>
      <c r="M14">
        <f>COUNTIFS(V!C:C,A14,V!I:I,"&lt;&gt;onboarding",V!A:A,"&lt;16",V!B:B,"P")</f>
        <v>0</v>
      </c>
      <c r="N14">
        <f>COUNTIFS(V!C:C,A14,V!I:I,"&lt;&gt;onboarding",V!A:A,"&lt;16",V!B:B,"Blank")</f>
        <v>0</v>
      </c>
      <c r="O14">
        <f>COUNTIFS(V!C:C,A14,V!I:I,"completed")</f>
        <v>2</v>
      </c>
      <c r="P14">
        <f>SUMIFS(V!H:H,V!C:C,D!A14)</f>
        <v>40</v>
      </c>
    </row>
    <row r="15" spans="1:16" x14ac:dyDescent="0.25">
      <c r="A15" t="s">
        <v>57</v>
      </c>
      <c r="B15">
        <f>COUNTIFS(V!C:C,A15,V!I:I,"active")+COUNTIFS(V!C:C,A15,V!I:I,"completed")</f>
        <v>128</v>
      </c>
      <c r="C15">
        <f>COUNTIFS(V!C:C,D!A15,V!I:I,"&lt;&gt;onboarding",V!C:C,D!A15,V!A:A,"&lt;=3")</f>
        <v>1</v>
      </c>
      <c r="D15">
        <f>COUNTIFS(V!C:C,D!A15,V!I:I,"&lt;&gt;onboarding",V!A:A,"&gt;=4",V!A:A,"&lt;=7")</f>
        <v>42</v>
      </c>
      <c r="E15">
        <f>COUNTIFS(V!C:C,D!A15,V!I:I,"&lt;&gt;onboarding",V!A:A,"&gt;=8",V!A:A,"&lt;=11")</f>
        <v>23</v>
      </c>
      <c r="F15">
        <f>COUNTIFS(V!C:C,D!A15,V!I:I,"&lt;&gt;onboarding",V!A:A,"&gt;=12",V!A:A,"&lt;=15")</f>
        <v>1</v>
      </c>
      <c r="G15">
        <f>COUNTIFS(V!C:C,D!A15,V!I:I,"&lt;&gt;onboarding",V!A:A,"&gt;=16")</f>
        <v>61</v>
      </c>
      <c r="H15">
        <f>COUNTIFS(V!C:C,A15,V!I:I,"&lt;&gt;onboarding",V!A:A,"&lt;16")</f>
        <v>67</v>
      </c>
      <c r="I15">
        <f>COUNTIFS(V!C:C,A15,V!I:I,"&lt;&gt;onboarding",V!A:A,"&lt;16",V!B:B,"F")</f>
        <v>28</v>
      </c>
      <c r="J15">
        <f>COUNTIFS(V!C:C,A15,V!I:I,"&lt;&gt;onboarding",V!A:A,"&lt;16",V!B:B,"M")</f>
        <v>39</v>
      </c>
      <c r="K15">
        <f>COUNTIFS(V!C:C,A15,V!I:I,"&lt;&gt;onboarding",V!A:A,"&lt;16",V!B:B,"B")</f>
        <v>0</v>
      </c>
      <c r="L15">
        <f>COUNTIFS(V!C:C,A15,V!I:I,"&lt;&gt;onboarding",V!A:A,"&lt;16",V!B:B,"A")</f>
        <v>0</v>
      </c>
      <c r="M15">
        <f>COUNTIFS(V!C:C,A15,V!I:I,"&lt;&gt;onboarding",V!A:A,"&lt;16",V!B:B,"P")</f>
        <v>0</v>
      </c>
      <c r="N15">
        <f>COUNTIFS(V!C:C,A15,V!I:I,"&lt;&gt;onboarding",V!A:A,"&lt;16",V!B:B,"Blank")</f>
        <v>0</v>
      </c>
      <c r="O15">
        <f>COUNTIFS(V!C:C,A15,V!I:I,"completed")</f>
        <v>2</v>
      </c>
      <c r="P15">
        <f>SUMIFS(V!H:H,V!C:C,D!A15)</f>
        <v>129</v>
      </c>
    </row>
    <row r="16" spans="1:16" x14ac:dyDescent="0.25">
      <c r="A16" t="s">
        <v>58</v>
      </c>
      <c r="B16">
        <f>COUNTIFS(V!C:C,A16,V!I:I,"active")+COUNTIFS(V!C:C,A16,V!I:I,"completed")</f>
        <v>56</v>
      </c>
      <c r="C16">
        <f>COUNTIFS(V!C:C,D!A16,V!I:I,"&lt;&gt;onboarding",V!C:C,D!A16,V!A:A,"&lt;=3")</f>
        <v>1</v>
      </c>
      <c r="D16">
        <f>COUNTIFS(V!C:C,D!A16,V!I:I,"&lt;&gt;onboarding",V!A:A,"&gt;=4",V!A:A,"&lt;=7")</f>
        <v>23</v>
      </c>
      <c r="E16">
        <f>COUNTIFS(V!C:C,D!A16,V!I:I,"&lt;&gt;onboarding",V!A:A,"&gt;=8",V!A:A,"&lt;=11")</f>
        <v>9</v>
      </c>
      <c r="F16">
        <f>COUNTIFS(V!C:C,D!A16,V!I:I,"&lt;&gt;onboarding",V!A:A,"&gt;=12",V!A:A,"&lt;=15")</f>
        <v>1</v>
      </c>
      <c r="G16">
        <f>COUNTIFS(V!C:C,D!A16,V!I:I,"&lt;&gt;onboarding",V!A:A,"&gt;=16")</f>
        <v>22</v>
      </c>
      <c r="H16">
        <f>COUNTIFS(V!C:C,A16,V!I:I,"&lt;&gt;onboarding",V!A:A,"&lt;16")</f>
        <v>34</v>
      </c>
      <c r="I16">
        <f>COUNTIFS(V!C:C,A16,V!I:I,"&lt;&gt;onboarding",V!A:A,"&lt;16",V!B:B,"F")</f>
        <v>15</v>
      </c>
      <c r="J16">
        <f>COUNTIFS(V!C:C,A16,V!I:I,"&lt;&gt;onboarding",V!A:A,"&lt;16",V!B:B,"M")</f>
        <v>19</v>
      </c>
      <c r="K16">
        <f>COUNTIFS(V!C:C,A16,V!I:I,"&lt;&gt;onboarding",V!A:A,"&lt;16",V!B:B,"B")</f>
        <v>0</v>
      </c>
      <c r="L16">
        <f>COUNTIFS(V!C:C,A16,V!I:I,"&lt;&gt;onboarding",V!A:A,"&lt;16",V!B:B,"A")</f>
        <v>0</v>
      </c>
      <c r="M16">
        <f>COUNTIFS(V!C:C,A16,V!I:I,"&lt;&gt;onboarding",V!A:A,"&lt;16",V!B:B,"P")</f>
        <v>0</v>
      </c>
      <c r="N16">
        <f>COUNTIFS(V!C:C,A16,V!I:I,"&lt;&gt;onboarding",V!A:A,"&lt;16",V!B:B,"Blank")</f>
        <v>0</v>
      </c>
      <c r="O16">
        <f>COUNTIFS(V!C:C,A16,V!I:I,"completed")</f>
        <v>4</v>
      </c>
      <c r="P16">
        <f>SUMIFS(V!H:H,V!C:C,D!A16)</f>
        <v>103</v>
      </c>
    </row>
    <row r="17" spans="1:16" x14ac:dyDescent="0.25">
      <c r="A17" t="s">
        <v>59</v>
      </c>
      <c r="B17">
        <f>COUNTIFS(V!C:C,A17,V!I:I,"active")+COUNTIFS(V!C:C,A17,V!I:I,"completed")</f>
        <v>45</v>
      </c>
      <c r="C17">
        <f>COUNTIFS(V!C:C,D!A17,V!I:I,"&lt;&gt;onboarding",V!C:C,D!A17,V!A:A,"&lt;=3")</f>
        <v>3</v>
      </c>
      <c r="D17">
        <f>COUNTIFS(V!C:C,D!A17,V!I:I,"&lt;&gt;onboarding",V!A:A,"&gt;=4",V!A:A,"&lt;=7")</f>
        <v>11</v>
      </c>
      <c r="E17">
        <f>COUNTIFS(V!C:C,D!A17,V!I:I,"&lt;&gt;onboarding",V!A:A,"&gt;=8",V!A:A,"&lt;=11")</f>
        <v>7</v>
      </c>
      <c r="F17">
        <f>COUNTIFS(V!C:C,D!A17,V!I:I,"&lt;&gt;onboarding",V!A:A,"&gt;=12",V!A:A,"&lt;=15")</f>
        <v>1</v>
      </c>
      <c r="G17">
        <f>COUNTIFS(V!C:C,D!A17,V!I:I,"&lt;&gt;onboarding",V!A:A,"&gt;=16")</f>
        <v>23</v>
      </c>
      <c r="H17">
        <f>COUNTIFS(V!C:C,A17,V!I:I,"&lt;&gt;onboarding",V!A:A,"&lt;16")</f>
        <v>22</v>
      </c>
      <c r="I17">
        <f>COUNTIFS(V!C:C,A17,V!I:I,"&lt;&gt;onboarding",V!A:A,"&lt;16",V!B:B,"F")</f>
        <v>15</v>
      </c>
      <c r="J17">
        <f>COUNTIFS(V!C:C,A17,V!I:I,"&lt;&gt;onboarding",V!A:A,"&lt;16",V!B:B,"M")</f>
        <v>5</v>
      </c>
      <c r="K17">
        <f>COUNTIFS(V!C:C,A17,V!I:I,"&lt;&gt;onboarding",V!A:A,"&lt;16",V!B:B,"B")</f>
        <v>0</v>
      </c>
      <c r="L17">
        <f>COUNTIFS(V!C:C,A17,V!I:I,"&lt;&gt;onboarding",V!A:A,"&lt;16",V!B:B,"A")</f>
        <v>0</v>
      </c>
      <c r="M17">
        <f>COUNTIFS(V!C:C,A17,V!I:I,"&lt;&gt;onboarding",V!A:A,"&lt;16",V!B:B,"P")</f>
        <v>2</v>
      </c>
      <c r="N17">
        <f>COUNTIFS(V!C:C,A17,V!I:I,"&lt;&gt;onboarding",V!A:A,"&lt;16",V!B:B,"Blank")</f>
        <v>0</v>
      </c>
      <c r="O17">
        <f>COUNTIFS(V!C:C,A17,V!I:I,"completed")</f>
        <v>0</v>
      </c>
      <c r="P17">
        <f>SUMIFS(V!H:H,V!C:C,D!A17)</f>
        <v>22</v>
      </c>
    </row>
    <row r="18" spans="1:16" x14ac:dyDescent="0.25">
      <c r="A18" t="s">
        <v>60</v>
      </c>
      <c r="B18">
        <f>COUNTIFS(V!C:C,A18,V!I:I,"active")+COUNTIFS(V!C:C,A18,V!I:I,"completed")</f>
        <v>16</v>
      </c>
      <c r="C18">
        <f>COUNTIFS(V!C:C,D!A18,V!I:I,"&lt;&gt;onboarding",V!C:C,D!A18,V!A:A,"&lt;=3")</f>
        <v>2</v>
      </c>
      <c r="D18">
        <f>COUNTIFS(V!C:C,D!A18,V!I:I,"&lt;&gt;onboarding",V!A:A,"&gt;=4",V!A:A,"&lt;=7")</f>
        <v>5</v>
      </c>
      <c r="E18">
        <f>COUNTIFS(V!C:C,D!A18,V!I:I,"&lt;&gt;onboarding",V!A:A,"&gt;=8",V!A:A,"&lt;=11")</f>
        <v>2</v>
      </c>
      <c r="F18">
        <f>COUNTIFS(V!C:C,D!A18,V!I:I,"&lt;&gt;onboarding",V!A:A,"&gt;=12",V!A:A,"&lt;=15")</f>
        <v>0</v>
      </c>
      <c r="G18">
        <f>COUNTIFS(V!C:C,D!A18,V!I:I,"&lt;&gt;onboarding",V!A:A,"&gt;=16")</f>
        <v>7</v>
      </c>
      <c r="H18">
        <f>COUNTIFS(V!C:C,A18,V!I:I,"&lt;&gt;onboarding",V!A:A,"&lt;16")</f>
        <v>9</v>
      </c>
      <c r="I18">
        <f>COUNTIFS(V!C:C,A18,V!I:I,"&lt;&gt;onboarding",V!A:A,"&lt;16",V!B:B,"F")</f>
        <v>2</v>
      </c>
      <c r="J18">
        <f>COUNTIFS(V!C:C,A18,V!I:I,"&lt;&gt;onboarding",V!A:A,"&lt;16",V!B:B,"M")</f>
        <v>7</v>
      </c>
      <c r="K18">
        <f>COUNTIFS(V!C:C,A18,V!I:I,"&lt;&gt;onboarding",V!A:A,"&lt;16",V!B:B,"B")</f>
        <v>0</v>
      </c>
      <c r="L18">
        <f>COUNTIFS(V!C:C,A18,V!I:I,"&lt;&gt;onboarding",V!A:A,"&lt;16",V!B:B,"A")</f>
        <v>0</v>
      </c>
      <c r="M18">
        <f>COUNTIFS(V!C:C,A18,V!I:I,"&lt;&gt;onboarding",V!A:A,"&lt;16",V!B:B,"P")</f>
        <v>0</v>
      </c>
      <c r="N18">
        <f>COUNTIFS(V!C:C,A18,V!I:I,"&lt;&gt;onboarding",V!A:A,"&lt;16",V!B:B,"Blank")</f>
        <v>0</v>
      </c>
      <c r="O18">
        <f>COUNTIFS(V!C:C,A18,V!I:I,"completed")</f>
        <v>0</v>
      </c>
      <c r="P18">
        <f>SUMIFS(V!H:H,V!C:C,D!A18)</f>
        <v>15</v>
      </c>
    </row>
    <row r="19" spans="1:16" x14ac:dyDescent="0.25">
      <c r="A19" t="s">
        <v>61</v>
      </c>
      <c r="B19">
        <f>COUNTIFS(V!C:C,A19,V!I:I,"active")+COUNTIFS(V!C:C,A19,V!I:I,"completed")</f>
        <v>52</v>
      </c>
      <c r="C19">
        <f>COUNTIFS(V!C:C,D!A19,V!I:I,"&lt;&gt;onboarding",V!C:C,D!A19,V!A:A,"&lt;=3")</f>
        <v>1</v>
      </c>
      <c r="D19">
        <f>COUNTIFS(V!C:C,D!A19,V!I:I,"&lt;&gt;onboarding",V!A:A,"&gt;=4",V!A:A,"&lt;=7")</f>
        <v>17</v>
      </c>
      <c r="E19">
        <f>COUNTIFS(V!C:C,D!A19,V!I:I,"&lt;&gt;onboarding",V!A:A,"&gt;=8",V!A:A,"&lt;=11")</f>
        <v>13</v>
      </c>
      <c r="F19">
        <f>COUNTIFS(V!C:C,D!A19,V!I:I,"&lt;&gt;onboarding",V!A:A,"&gt;=12",V!A:A,"&lt;=15")</f>
        <v>1</v>
      </c>
      <c r="G19">
        <f>COUNTIFS(V!C:C,D!A19,V!I:I,"&lt;&gt;onboarding",V!A:A,"&gt;=16")</f>
        <v>20</v>
      </c>
      <c r="H19">
        <f>COUNTIFS(V!C:C,A19,V!I:I,"&lt;&gt;onboarding",V!A:A,"&lt;16")</f>
        <v>32</v>
      </c>
      <c r="I19">
        <f>COUNTIFS(V!C:C,A19,V!I:I,"&lt;&gt;onboarding",V!A:A,"&lt;16",V!B:B,"F")</f>
        <v>16</v>
      </c>
      <c r="J19">
        <f>COUNTIFS(V!C:C,A19,V!I:I,"&lt;&gt;onboarding",V!A:A,"&lt;16",V!B:B,"M")</f>
        <v>16</v>
      </c>
      <c r="K19">
        <f>COUNTIFS(V!C:C,A19,V!I:I,"&lt;&gt;onboarding",V!A:A,"&lt;16",V!B:B,"B")</f>
        <v>0</v>
      </c>
      <c r="L19">
        <f>COUNTIFS(V!C:C,A19,V!I:I,"&lt;&gt;onboarding",V!A:A,"&lt;16",V!B:B,"A")</f>
        <v>0</v>
      </c>
      <c r="M19">
        <f>COUNTIFS(V!C:C,A19,V!I:I,"&lt;&gt;onboarding",V!A:A,"&lt;16",V!B:B,"P")</f>
        <v>0</v>
      </c>
      <c r="N19">
        <f>COUNTIFS(V!C:C,A19,V!I:I,"&lt;&gt;onboarding",V!A:A,"&lt;16",V!B:B,"Blank")</f>
        <v>0</v>
      </c>
      <c r="O19">
        <f>COUNTIFS(V!C:C,A19,V!I:I,"completed")</f>
        <v>3</v>
      </c>
      <c r="P19">
        <f>SUMIFS(V!H:H,V!C:C,D!A19)</f>
        <v>59</v>
      </c>
    </row>
    <row r="20" spans="1:16" x14ac:dyDescent="0.25">
      <c r="A20" t="s">
        <v>62</v>
      </c>
      <c r="B20">
        <f>COUNTIFS(V!C:C,A20,V!I:I,"active")+COUNTIFS(V!C:C,A20,V!I:I,"completed")</f>
        <v>101</v>
      </c>
      <c r="C20">
        <f>COUNTIFS(V!C:C,D!A20,V!I:I,"&lt;&gt;onboarding",V!C:C,D!A20,V!A:A,"&lt;=3")</f>
        <v>2</v>
      </c>
      <c r="D20">
        <f>COUNTIFS(V!C:C,D!A20,V!I:I,"&lt;&gt;onboarding",V!A:A,"&gt;=4",V!A:A,"&lt;=7")</f>
        <v>22</v>
      </c>
      <c r="E20">
        <f>COUNTIFS(V!C:C,D!A20,V!I:I,"&lt;&gt;onboarding",V!A:A,"&gt;=8",V!A:A,"&lt;=11")</f>
        <v>14</v>
      </c>
      <c r="F20">
        <f>COUNTIFS(V!C:C,D!A20,V!I:I,"&lt;&gt;onboarding",V!A:A,"&gt;=12",V!A:A,"&lt;=15")</f>
        <v>1</v>
      </c>
      <c r="G20">
        <f>COUNTIFS(V!C:C,D!A20,V!I:I,"&lt;&gt;onboarding",V!A:A,"&gt;=16")</f>
        <v>62</v>
      </c>
      <c r="H20">
        <f>COUNTIFS(V!C:C,A20,V!I:I,"&lt;&gt;onboarding",V!A:A,"&lt;16")</f>
        <v>39</v>
      </c>
      <c r="I20">
        <f>COUNTIFS(V!C:C,A20,V!I:I,"&lt;&gt;onboarding",V!A:A,"&lt;16",V!B:B,"F")</f>
        <v>19</v>
      </c>
      <c r="J20">
        <f>COUNTIFS(V!C:C,A20,V!I:I,"&lt;&gt;onboarding",V!A:A,"&lt;16",V!B:B,"M")</f>
        <v>18</v>
      </c>
      <c r="K20">
        <f>COUNTIFS(V!C:C,A20,V!I:I,"&lt;&gt;onboarding",V!A:A,"&lt;16",V!B:B,"B")</f>
        <v>0</v>
      </c>
      <c r="L20">
        <f>COUNTIFS(V!C:C,A20,V!I:I,"&lt;&gt;onboarding",V!A:A,"&lt;16",V!B:B,"A")</f>
        <v>0</v>
      </c>
      <c r="M20">
        <f>COUNTIFS(V!C:C,A20,V!I:I,"&lt;&gt;onboarding",V!A:A,"&lt;16",V!B:B,"P")</f>
        <v>2</v>
      </c>
      <c r="N20">
        <f>COUNTIFS(V!C:C,A20,V!I:I,"&lt;&gt;onboarding",V!A:A,"&lt;16",V!B:B,"Blank")</f>
        <v>0</v>
      </c>
      <c r="O20">
        <f>COUNTIFS(V!C:C,A20,V!I:I,"completed")</f>
        <v>2</v>
      </c>
      <c r="P20">
        <f>SUMIFS(V!H:H,V!C:C,D!A20)</f>
        <v>117</v>
      </c>
    </row>
    <row r="21" spans="1:16" x14ac:dyDescent="0.25">
      <c r="A21" t="s">
        <v>63</v>
      </c>
      <c r="B21">
        <f>COUNTIFS(V!C:C,A21,V!I:I,"active")+COUNTIFS(V!C:C,A21,V!I:I,"completed")</f>
        <v>102</v>
      </c>
      <c r="C21">
        <f>COUNTIFS(V!C:C,D!A21,V!I:I,"&lt;&gt;onboarding",V!C:C,D!A21,V!A:A,"&lt;=3")</f>
        <v>2</v>
      </c>
      <c r="D21">
        <f>COUNTIFS(V!C:C,D!A21,V!I:I,"&lt;&gt;onboarding",V!A:A,"&gt;=4",V!A:A,"&lt;=7")</f>
        <v>42</v>
      </c>
      <c r="E21">
        <f>COUNTIFS(V!C:C,D!A21,V!I:I,"&lt;&gt;onboarding",V!A:A,"&gt;=8",V!A:A,"&lt;=11")</f>
        <v>19</v>
      </c>
      <c r="F21">
        <f>COUNTIFS(V!C:C,D!A21,V!I:I,"&lt;&gt;onboarding",V!A:A,"&gt;=12",V!A:A,"&lt;=15")</f>
        <v>2</v>
      </c>
      <c r="G21">
        <f>COUNTIFS(V!C:C,D!A21,V!I:I,"&lt;&gt;onboarding",V!A:A,"&gt;=16")</f>
        <v>37</v>
      </c>
      <c r="H21">
        <f>COUNTIFS(V!C:C,A21,V!I:I,"&lt;&gt;onboarding",V!A:A,"&lt;16")</f>
        <v>65</v>
      </c>
      <c r="I21">
        <f>COUNTIFS(V!C:C,A21,V!I:I,"&lt;&gt;onboarding",V!A:A,"&lt;16",V!B:B,"F")</f>
        <v>27</v>
      </c>
      <c r="J21">
        <f>COUNTIFS(V!C:C,A21,V!I:I,"&lt;&gt;onboarding",V!A:A,"&lt;16",V!B:B,"M")</f>
        <v>38</v>
      </c>
      <c r="K21">
        <f>COUNTIFS(V!C:C,A21,V!I:I,"&lt;&gt;onboarding",V!A:A,"&lt;16",V!B:B,"B")</f>
        <v>0</v>
      </c>
      <c r="L21">
        <f>COUNTIFS(V!C:C,A21,V!I:I,"&lt;&gt;onboarding",V!A:A,"&lt;16",V!B:B,"A")</f>
        <v>0</v>
      </c>
      <c r="M21">
        <f>COUNTIFS(V!C:C,A21,V!I:I,"&lt;&gt;onboarding",V!A:A,"&lt;16",V!B:B,"P")</f>
        <v>0</v>
      </c>
      <c r="N21">
        <f>COUNTIFS(V!C:C,A21,V!I:I,"&lt;&gt;onboarding",V!A:A,"&lt;16",V!B:B,"Blank")</f>
        <v>0</v>
      </c>
      <c r="O21">
        <f>COUNTIFS(V!C:C,A21,V!I:I,"completed")</f>
        <v>1</v>
      </c>
      <c r="P21">
        <f>SUMIFS(V!H:H,V!C:C,D!A21)</f>
        <v>107</v>
      </c>
    </row>
    <row r="22" spans="1:16" x14ac:dyDescent="0.25">
      <c r="A22" t="s">
        <v>64</v>
      </c>
      <c r="B22">
        <f>COUNTIFS(V!C:C,A22,V!I:I,"active")+COUNTIFS(V!C:C,A22,V!I:I,"completed")</f>
        <v>12</v>
      </c>
      <c r="C22">
        <f>COUNTIFS(V!C:C,D!A22,V!I:I,"&lt;&gt;onboarding",V!C:C,D!A22,V!A:A,"&lt;=3")</f>
        <v>1</v>
      </c>
      <c r="D22">
        <f>COUNTIFS(V!C:C,D!A22,V!I:I,"&lt;&gt;onboarding",V!A:A,"&gt;=4",V!A:A,"&lt;=7")</f>
        <v>2</v>
      </c>
      <c r="E22">
        <f>COUNTIFS(V!C:C,D!A22,V!I:I,"&lt;&gt;onboarding",V!A:A,"&gt;=8",V!A:A,"&lt;=11")</f>
        <v>3</v>
      </c>
      <c r="F22">
        <f>COUNTIFS(V!C:C,D!A22,V!I:I,"&lt;&gt;onboarding",V!A:A,"&gt;=12",V!A:A,"&lt;=15")</f>
        <v>0</v>
      </c>
      <c r="G22">
        <f>COUNTIFS(V!C:C,D!A22,V!I:I,"&lt;&gt;onboarding",V!A:A,"&gt;=16")</f>
        <v>6</v>
      </c>
      <c r="H22">
        <f>COUNTIFS(V!C:C,A22,V!I:I,"&lt;&gt;onboarding",V!A:A,"&lt;16")</f>
        <v>6</v>
      </c>
      <c r="I22">
        <f>COUNTIFS(V!C:C,A22,V!I:I,"&lt;&gt;onboarding",V!A:A,"&lt;16",V!B:B,"F")</f>
        <v>1</v>
      </c>
      <c r="J22">
        <f>COUNTIFS(V!C:C,A22,V!I:I,"&lt;&gt;onboarding",V!A:A,"&lt;16",V!B:B,"M")</f>
        <v>5</v>
      </c>
      <c r="K22">
        <f>COUNTIFS(V!C:C,A22,V!I:I,"&lt;&gt;onboarding",V!A:A,"&lt;16",V!B:B,"B")</f>
        <v>0</v>
      </c>
      <c r="L22">
        <f>COUNTIFS(V!C:C,A22,V!I:I,"&lt;&gt;onboarding",V!A:A,"&lt;16",V!B:B,"A")</f>
        <v>0</v>
      </c>
      <c r="M22">
        <f>COUNTIFS(V!C:C,A22,V!I:I,"&lt;&gt;onboarding",V!A:A,"&lt;16",V!B:B,"P")</f>
        <v>0</v>
      </c>
      <c r="N22">
        <f>COUNTIFS(V!C:C,A22,V!I:I,"&lt;&gt;onboarding",V!A:A,"&lt;16",V!B:B,"Blank")</f>
        <v>0</v>
      </c>
      <c r="O22">
        <f>COUNTIFS(V!C:C,A22,V!I:I,"completed")</f>
        <v>0</v>
      </c>
      <c r="P22">
        <f>SUMIFS(V!H:H,V!C:C,D!A22)</f>
        <v>16</v>
      </c>
    </row>
    <row r="23" spans="1:16" x14ac:dyDescent="0.25">
      <c r="A23" t="s">
        <v>65</v>
      </c>
      <c r="B23">
        <f>COUNTIFS(V!C:C,A23,V!I:I,"active")+COUNTIFS(V!C:C,A23,V!I:I,"completed")</f>
        <v>12</v>
      </c>
      <c r="C23">
        <f>COUNTIFS(V!C:C,D!A23,V!I:I,"&lt;&gt;onboarding",V!C:C,D!A23,V!A:A,"&lt;=3")</f>
        <v>1</v>
      </c>
      <c r="D23">
        <f>COUNTIFS(V!C:C,D!A23,V!I:I,"&lt;&gt;onboarding",V!A:A,"&gt;=4",V!A:A,"&lt;=7")</f>
        <v>7</v>
      </c>
      <c r="E23">
        <f>COUNTIFS(V!C:C,D!A23,V!I:I,"&lt;&gt;onboarding",V!A:A,"&gt;=8",V!A:A,"&lt;=11")</f>
        <v>0</v>
      </c>
      <c r="F23">
        <f>COUNTIFS(V!C:C,D!A23,V!I:I,"&lt;&gt;onboarding",V!A:A,"&gt;=12",V!A:A,"&lt;=15")</f>
        <v>0</v>
      </c>
      <c r="G23">
        <f>COUNTIFS(V!C:C,D!A23,V!I:I,"&lt;&gt;onboarding",V!A:A,"&gt;=16")</f>
        <v>4</v>
      </c>
      <c r="H23">
        <f>COUNTIFS(V!C:C,A23,V!I:I,"&lt;&gt;onboarding",V!A:A,"&lt;16")</f>
        <v>8</v>
      </c>
      <c r="I23">
        <f>COUNTIFS(V!C:C,A23,V!I:I,"&lt;&gt;onboarding",V!A:A,"&lt;16",V!B:B,"F")</f>
        <v>5</v>
      </c>
      <c r="J23">
        <f>COUNTIFS(V!C:C,A23,V!I:I,"&lt;&gt;onboarding",V!A:A,"&lt;16",V!B:B,"M")</f>
        <v>3</v>
      </c>
      <c r="K23">
        <f>COUNTIFS(V!C:C,A23,V!I:I,"&lt;&gt;onboarding",V!A:A,"&lt;16",V!B:B,"B")</f>
        <v>0</v>
      </c>
      <c r="L23">
        <f>COUNTIFS(V!C:C,A23,V!I:I,"&lt;&gt;onboarding",V!A:A,"&lt;16",V!B:B,"A")</f>
        <v>0</v>
      </c>
      <c r="M23">
        <f>COUNTIFS(V!C:C,A23,V!I:I,"&lt;&gt;onboarding",V!A:A,"&lt;16",V!B:B,"P")</f>
        <v>0</v>
      </c>
      <c r="N23">
        <f>COUNTIFS(V!C:C,A23,V!I:I,"&lt;&gt;onboarding",V!A:A,"&lt;16",V!B:B,"Blank")</f>
        <v>0</v>
      </c>
      <c r="O23">
        <f>COUNTIFS(V!C:C,A23,V!I:I,"completed")</f>
        <v>0</v>
      </c>
      <c r="P23">
        <f>SUMIFS(V!H:H,V!C:C,D!A23)</f>
        <v>4</v>
      </c>
    </row>
    <row r="24" spans="1:16" x14ac:dyDescent="0.25">
      <c r="A24" t="s">
        <v>66</v>
      </c>
      <c r="B24">
        <f>COUNTIFS(V!C:C,A24,V!I:I,"active")+COUNTIFS(V!C:C,A24,V!I:I,"completed")</f>
        <v>36</v>
      </c>
      <c r="C24">
        <f>COUNTIFS(V!C:C,D!A24,V!I:I,"&lt;&gt;onboarding",V!C:C,D!A24,V!A:A,"&lt;=3")</f>
        <v>1</v>
      </c>
      <c r="D24">
        <f>COUNTIFS(V!C:C,D!A24,V!I:I,"&lt;&gt;onboarding",V!A:A,"&gt;=4",V!A:A,"&lt;=7")</f>
        <v>10</v>
      </c>
      <c r="E24">
        <f>COUNTIFS(V!C:C,D!A24,V!I:I,"&lt;&gt;onboarding",V!A:A,"&gt;=8",V!A:A,"&lt;=11")</f>
        <v>7</v>
      </c>
      <c r="F24">
        <f>COUNTIFS(V!C:C,D!A24,V!I:I,"&lt;&gt;onboarding",V!A:A,"&gt;=12",V!A:A,"&lt;=15")</f>
        <v>1</v>
      </c>
      <c r="G24">
        <f>COUNTIFS(V!C:C,D!A24,V!I:I,"&lt;&gt;onboarding",V!A:A,"&gt;=16")</f>
        <v>17</v>
      </c>
      <c r="H24">
        <f>COUNTIFS(V!C:C,A24,V!I:I,"&lt;&gt;onboarding",V!A:A,"&lt;16")</f>
        <v>19</v>
      </c>
      <c r="I24">
        <f>COUNTIFS(V!C:C,A24,V!I:I,"&lt;&gt;onboarding",V!A:A,"&lt;16",V!B:B,"F")</f>
        <v>10</v>
      </c>
      <c r="J24">
        <f>COUNTIFS(V!C:C,A24,V!I:I,"&lt;&gt;onboarding",V!A:A,"&lt;16",V!B:B,"M")</f>
        <v>9</v>
      </c>
      <c r="K24">
        <f>COUNTIFS(V!C:C,A24,V!I:I,"&lt;&gt;onboarding",V!A:A,"&lt;16",V!B:B,"B")</f>
        <v>0</v>
      </c>
      <c r="L24">
        <f>COUNTIFS(V!C:C,A24,V!I:I,"&lt;&gt;onboarding",V!A:A,"&lt;16",V!B:B,"A")</f>
        <v>0</v>
      </c>
      <c r="M24">
        <f>COUNTIFS(V!C:C,A24,V!I:I,"&lt;&gt;onboarding",V!A:A,"&lt;16",V!B:B,"P")</f>
        <v>0</v>
      </c>
      <c r="N24">
        <f>COUNTIFS(V!C:C,A24,V!I:I,"&lt;&gt;onboarding",V!A:A,"&lt;16",V!B:B,"Blank")</f>
        <v>0</v>
      </c>
      <c r="O24">
        <f>COUNTIFS(V!C:C,A24,V!I:I,"completed")</f>
        <v>3</v>
      </c>
      <c r="P24">
        <f>SUMIFS(V!H:H,V!C:C,D!A24)</f>
        <v>57</v>
      </c>
    </row>
    <row r="25" spans="1:16" x14ac:dyDescent="0.25">
      <c r="A25" t="s">
        <v>67</v>
      </c>
      <c r="B25">
        <f>COUNTIFS(V!C:C,A25,V!I:I,"active")+COUNTIFS(V!C:C,A25,V!I:I,"completed")</f>
        <v>167</v>
      </c>
      <c r="C25">
        <f>COUNTIFS(V!C:C,D!A25,V!I:I,"&lt;&gt;onboarding",V!C:C,D!A25,V!A:A,"&lt;=3")</f>
        <v>4</v>
      </c>
      <c r="D25">
        <f>COUNTIFS(V!C:C,D!A25,V!I:I,"&lt;&gt;onboarding",V!A:A,"&gt;=4",V!A:A,"&lt;=7")</f>
        <v>44</v>
      </c>
      <c r="E25">
        <f>COUNTIFS(V!C:C,D!A25,V!I:I,"&lt;&gt;onboarding",V!A:A,"&gt;=8",V!A:A,"&lt;=11")</f>
        <v>39</v>
      </c>
      <c r="F25">
        <f>COUNTIFS(V!C:C,D!A25,V!I:I,"&lt;&gt;onboarding",V!A:A,"&gt;=12",V!A:A,"&lt;=15")</f>
        <v>5</v>
      </c>
      <c r="G25">
        <f>COUNTIFS(V!C:C,D!A25,V!I:I,"&lt;&gt;onboarding",V!A:A,"&gt;=16")</f>
        <v>75</v>
      </c>
      <c r="H25">
        <f>COUNTIFS(V!C:C,A25,V!I:I,"&lt;&gt;onboarding",V!A:A,"&lt;16")</f>
        <v>92</v>
      </c>
      <c r="I25">
        <f>COUNTIFS(V!C:C,A25,V!I:I,"&lt;&gt;onboarding",V!A:A,"&lt;16",V!B:B,"F")</f>
        <v>57</v>
      </c>
      <c r="J25">
        <f>COUNTIFS(V!C:C,A25,V!I:I,"&lt;&gt;onboarding",V!A:A,"&lt;16",V!B:B,"M")</f>
        <v>34</v>
      </c>
      <c r="K25">
        <f>COUNTIFS(V!C:C,A25,V!I:I,"&lt;&gt;onboarding",V!A:A,"&lt;16",V!B:B,"B")</f>
        <v>0</v>
      </c>
      <c r="L25">
        <f>COUNTIFS(V!C:C,A25,V!I:I,"&lt;&gt;onboarding",V!A:A,"&lt;16",V!B:B,"A")</f>
        <v>0</v>
      </c>
      <c r="M25">
        <f>COUNTIFS(V!C:C,A25,V!I:I,"&lt;&gt;onboarding",V!A:A,"&lt;16",V!B:B,"P")</f>
        <v>1</v>
      </c>
      <c r="N25">
        <f>COUNTIFS(V!C:C,A25,V!I:I,"&lt;&gt;onboarding",V!A:A,"&lt;16",V!B:B,"Blank")</f>
        <v>0</v>
      </c>
      <c r="O25">
        <f>COUNTIFS(V!C:C,A25,V!I:I,"completed")</f>
        <v>7</v>
      </c>
      <c r="P25">
        <f>SUMIFS(V!H:H,V!C:C,D!A25)</f>
        <v>215</v>
      </c>
    </row>
    <row r="26" spans="1:16" x14ac:dyDescent="0.25">
      <c r="A26" t="s">
        <v>68</v>
      </c>
      <c r="B26">
        <f>COUNTIFS(V!C:C,A26,V!I:I,"active")+COUNTIFS(V!C:C,A26,V!I:I,"completed")</f>
        <v>40</v>
      </c>
      <c r="C26">
        <f>COUNTIFS(V!C:C,D!A26,V!I:I,"&lt;&gt;onboarding",V!C:C,D!A26,V!A:A,"&lt;=3")</f>
        <v>0</v>
      </c>
      <c r="D26">
        <f>COUNTIFS(V!C:C,D!A26,V!I:I,"&lt;&gt;onboarding",V!A:A,"&gt;=4",V!A:A,"&lt;=7")</f>
        <v>13</v>
      </c>
      <c r="E26">
        <f>COUNTIFS(V!C:C,D!A26,V!I:I,"&lt;&gt;onboarding",V!A:A,"&gt;=8",V!A:A,"&lt;=11")</f>
        <v>10</v>
      </c>
      <c r="F26">
        <f>COUNTIFS(V!C:C,D!A26,V!I:I,"&lt;&gt;onboarding",V!A:A,"&gt;=12",V!A:A,"&lt;=15")</f>
        <v>0</v>
      </c>
      <c r="G26">
        <f>COUNTIFS(V!C:C,D!A26,V!I:I,"&lt;&gt;onboarding",V!A:A,"&gt;=16")</f>
        <v>17</v>
      </c>
      <c r="H26">
        <f>COUNTIFS(V!C:C,A26,V!I:I,"&lt;&gt;onboarding",V!A:A,"&lt;16")</f>
        <v>23</v>
      </c>
      <c r="I26">
        <f>COUNTIFS(V!C:C,A26,V!I:I,"&lt;&gt;onboarding",V!A:A,"&lt;16",V!B:B,"F")</f>
        <v>12</v>
      </c>
      <c r="J26">
        <f>COUNTIFS(V!C:C,A26,V!I:I,"&lt;&gt;onboarding",V!A:A,"&lt;16",V!B:B,"M")</f>
        <v>11</v>
      </c>
      <c r="K26">
        <f>COUNTIFS(V!C:C,A26,V!I:I,"&lt;&gt;onboarding",V!A:A,"&lt;16",V!B:B,"B")</f>
        <v>0</v>
      </c>
      <c r="L26">
        <f>COUNTIFS(V!C:C,A26,V!I:I,"&lt;&gt;onboarding",V!A:A,"&lt;16",V!B:B,"A")</f>
        <v>0</v>
      </c>
      <c r="M26">
        <f>COUNTIFS(V!C:C,A26,V!I:I,"&lt;&gt;onboarding",V!A:A,"&lt;16",V!B:B,"P")</f>
        <v>0</v>
      </c>
      <c r="N26">
        <f>COUNTIFS(V!C:C,A26,V!I:I,"&lt;&gt;onboarding",V!A:A,"&lt;16",V!B:B,"Blank")</f>
        <v>0</v>
      </c>
      <c r="O26">
        <f>COUNTIFS(V!C:C,A26,V!I:I,"completed")</f>
        <v>0</v>
      </c>
      <c r="P26">
        <f>SUMIFS(V!H:H,V!C:C,D!A26)</f>
        <v>47</v>
      </c>
    </row>
    <row r="27" spans="1:16" x14ac:dyDescent="0.25">
      <c r="A27" t="s">
        <v>69</v>
      </c>
      <c r="B27">
        <f>COUNTIFS(V!C:C,A27,V!I:I,"active")+COUNTIFS(V!C:C,A27,V!I:I,"completed")</f>
        <v>7</v>
      </c>
      <c r="C27">
        <f>COUNTIFS(V!C:C,D!A27,V!I:I,"&lt;&gt;onboarding",V!C:C,D!A27,V!A:A,"&lt;=3")</f>
        <v>1</v>
      </c>
      <c r="D27">
        <f>COUNTIFS(V!C:C,D!A27,V!I:I,"&lt;&gt;onboarding",V!A:A,"&gt;=4",V!A:A,"&lt;=7")</f>
        <v>1</v>
      </c>
      <c r="E27">
        <f>COUNTIFS(V!C:C,D!A27,V!I:I,"&lt;&gt;onboarding",V!A:A,"&gt;=8",V!A:A,"&lt;=11")</f>
        <v>3</v>
      </c>
      <c r="F27">
        <f>COUNTIFS(V!C:C,D!A27,V!I:I,"&lt;&gt;onboarding",V!A:A,"&gt;=12",V!A:A,"&lt;=15")</f>
        <v>0</v>
      </c>
      <c r="G27">
        <f>COUNTIFS(V!C:C,D!A27,V!I:I,"&lt;&gt;onboarding",V!A:A,"&gt;=16")</f>
        <v>2</v>
      </c>
      <c r="H27">
        <f>COUNTIFS(V!C:C,A27,V!I:I,"&lt;&gt;onboarding",V!A:A,"&lt;16")</f>
        <v>5</v>
      </c>
      <c r="I27">
        <f>COUNTIFS(V!C:C,A27,V!I:I,"&lt;&gt;onboarding",V!A:A,"&lt;16",V!B:B,"F")</f>
        <v>4</v>
      </c>
      <c r="J27">
        <f>COUNTIFS(V!C:C,A27,V!I:I,"&lt;&gt;onboarding",V!A:A,"&lt;16",V!B:B,"M")</f>
        <v>1</v>
      </c>
      <c r="K27">
        <f>COUNTIFS(V!C:C,A27,V!I:I,"&lt;&gt;onboarding",V!A:A,"&lt;16",V!B:B,"B")</f>
        <v>0</v>
      </c>
      <c r="L27">
        <f>COUNTIFS(V!C:C,A27,V!I:I,"&lt;&gt;onboarding",V!A:A,"&lt;16",V!B:B,"A")</f>
        <v>0</v>
      </c>
      <c r="M27">
        <f>COUNTIFS(V!C:C,A27,V!I:I,"&lt;&gt;onboarding",V!A:A,"&lt;16",V!B:B,"P")</f>
        <v>0</v>
      </c>
      <c r="N27">
        <f>COUNTIFS(V!C:C,A27,V!I:I,"&lt;&gt;onboarding",V!A:A,"&lt;16",V!B:B,"Blank")</f>
        <v>0</v>
      </c>
      <c r="O27">
        <f>COUNTIFS(V!C:C,A27,V!I:I,"completed")</f>
        <v>0</v>
      </c>
      <c r="P27">
        <f>SUMIFS(V!H:H,V!C:C,D!A27)</f>
        <v>11</v>
      </c>
    </row>
    <row r="28" spans="1:16" x14ac:dyDescent="0.25">
      <c r="A28" t="s">
        <v>70</v>
      </c>
      <c r="B28">
        <f>COUNTIFS(V!C:C,A28,V!I:I,"active")+COUNTIFS(V!C:C,A28,V!I:I,"completed")</f>
        <v>19</v>
      </c>
      <c r="C28">
        <f>COUNTIFS(V!C:C,D!A28,V!I:I,"&lt;&gt;onboarding",V!C:C,D!A28,V!A:A,"&lt;=3")</f>
        <v>0</v>
      </c>
      <c r="D28">
        <f>COUNTIFS(V!C:C,D!A28,V!I:I,"&lt;&gt;onboarding",V!A:A,"&gt;=4",V!A:A,"&lt;=7")</f>
        <v>6</v>
      </c>
      <c r="E28">
        <f>COUNTIFS(V!C:C,D!A28,V!I:I,"&lt;&gt;onboarding",V!A:A,"&gt;=8",V!A:A,"&lt;=11")</f>
        <v>5</v>
      </c>
      <c r="F28">
        <f>COUNTIFS(V!C:C,D!A28,V!I:I,"&lt;&gt;onboarding",V!A:A,"&gt;=12",V!A:A,"&lt;=15")</f>
        <v>0</v>
      </c>
      <c r="G28">
        <f>COUNTIFS(V!C:C,D!A28,V!I:I,"&lt;&gt;onboarding",V!A:A,"&gt;=16")</f>
        <v>8</v>
      </c>
      <c r="H28">
        <f>COUNTIFS(V!C:C,A28,V!I:I,"&lt;&gt;onboarding",V!A:A,"&lt;16")</f>
        <v>11</v>
      </c>
      <c r="I28">
        <f>COUNTIFS(V!C:C,A28,V!I:I,"&lt;&gt;onboarding",V!A:A,"&lt;16",V!B:B,"F")</f>
        <v>7</v>
      </c>
      <c r="J28">
        <f>COUNTIFS(V!C:C,A28,V!I:I,"&lt;&gt;onboarding",V!A:A,"&lt;16",V!B:B,"M")</f>
        <v>4</v>
      </c>
      <c r="K28">
        <f>COUNTIFS(V!C:C,A28,V!I:I,"&lt;&gt;onboarding",V!A:A,"&lt;16",V!B:B,"B")</f>
        <v>0</v>
      </c>
      <c r="L28">
        <f>COUNTIFS(V!C:C,A28,V!I:I,"&lt;&gt;onboarding",V!A:A,"&lt;16",V!B:B,"A")</f>
        <v>0</v>
      </c>
      <c r="M28">
        <f>COUNTIFS(V!C:C,A28,V!I:I,"&lt;&gt;onboarding",V!A:A,"&lt;16",V!B:B,"P")</f>
        <v>0</v>
      </c>
      <c r="N28">
        <f>COUNTIFS(V!C:C,A28,V!I:I,"&lt;&gt;onboarding",V!A:A,"&lt;16",V!B:B,"Blank")</f>
        <v>0</v>
      </c>
      <c r="O28">
        <f>COUNTIFS(V!C:C,A28,V!I:I,"completed")</f>
        <v>0</v>
      </c>
      <c r="P28">
        <f>SUMIFS(V!H:H,V!C:C,D!A28)</f>
        <v>13</v>
      </c>
    </row>
    <row r="29" spans="1:16" x14ac:dyDescent="0.25">
      <c r="A29" t="s">
        <v>71</v>
      </c>
      <c r="B29">
        <f>COUNTIFS(V!C:C,A29,V!I:I,"active")+COUNTIFS(V!C:C,A29,V!I:I,"completed")</f>
        <v>5</v>
      </c>
      <c r="C29">
        <f>COUNTIFS(V!C:C,D!A29,V!I:I,"&lt;&gt;onboarding",V!C:C,D!A29,V!A:A,"&lt;=3")</f>
        <v>0</v>
      </c>
      <c r="D29">
        <f>COUNTIFS(V!C:C,D!A29,V!I:I,"&lt;&gt;onboarding",V!A:A,"&gt;=4",V!A:A,"&lt;=7")</f>
        <v>3</v>
      </c>
      <c r="E29">
        <f>COUNTIFS(V!C:C,D!A29,V!I:I,"&lt;&gt;onboarding",V!A:A,"&gt;=8",V!A:A,"&lt;=11")</f>
        <v>0</v>
      </c>
      <c r="F29">
        <f>COUNTIFS(V!C:C,D!A29,V!I:I,"&lt;&gt;onboarding",V!A:A,"&gt;=12",V!A:A,"&lt;=15")</f>
        <v>0</v>
      </c>
      <c r="G29">
        <f>COUNTIFS(V!C:C,D!A29,V!I:I,"&lt;&gt;onboarding",V!A:A,"&gt;=16")</f>
        <v>2</v>
      </c>
      <c r="H29">
        <f>COUNTIFS(V!C:C,A29,V!I:I,"&lt;&gt;onboarding",V!A:A,"&lt;16")</f>
        <v>3</v>
      </c>
      <c r="I29">
        <f>COUNTIFS(V!C:C,A29,V!I:I,"&lt;&gt;onboarding",V!A:A,"&lt;16",V!B:B,"F")</f>
        <v>3</v>
      </c>
      <c r="J29">
        <f>COUNTIFS(V!C:C,A29,V!I:I,"&lt;&gt;onboarding",V!A:A,"&lt;16",V!B:B,"M")</f>
        <v>0</v>
      </c>
      <c r="K29">
        <f>COUNTIFS(V!C:C,A29,V!I:I,"&lt;&gt;onboarding",V!A:A,"&lt;16",V!B:B,"B")</f>
        <v>0</v>
      </c>
      <c r="L29">
        <f>COUNTIFS(V!C:C,A29,V!I:I,"&lt;&gt;onboarding",V!A:A,"&lt;16",V!B:B,"A")</f>
        <v>0</v>
      </c>
      <c r="M29">
        <f>COUNTIFS(V!C:C,A29,V!I:I,"&lt;&gt;onboarding",V!A:A,"&lt;16",V!B:B,"P")</f>
        <v>0</v>
      </c>
      <c r="N29">
        <f>COUNTIFS(V!C:C,A29,V!I:I,"&lt;&gt;onboarding",V!A:A,"&lt;16",V!B:B,"Blank")</f>
        <v>0</v>
      </c>
      <c r="O29">
        <f>COUNTIFS(V!C:C,A29,V!I:I,"completed")</f>
        <v>0</v>
      </c>
      <c r="P29">
        <f>SUMIFS(V!H:H,V!C:C,D!A29)</f>
        <v>1</v>
      </c>
    </row>
    <row r="30" spans="1:16" x14ac:dyDescent="0.25">
      <c r="A30" t="s">
        <v>72</v>
      </c>
      <c r="B30">
        <f>COUNTIFS(V!C:C,A30,V!I:I,"active")+COUNTIFS(V!C:C,A30,V!I:I,"completed")</f>
        <v>55</v>
      </c>
      <c r="C30">
        <f>COUNTIFS(V!C:C,D!A30,V!I:I,"&lt;&gt;onboarding",V!C:C,D!A30,V!A:A,"&lt;=3")</f>
        <v>2</v>
      </c>
      <c r="D30">
        <f>COUNTIFS(V!C:C,D!A30,V!I:I,"&lt;&gt;onboarding",V!A:A,"&gt;=4",V!A:A,"&lt;=7")</f>
        <v>16</v>
      </c>
      <c r="E30">
        <f>COUNTIFS(V!C:C,D!A30,V!I:I,"&lt;&gt;onboarding",V!A:A,"&gt;=8",V!A:A,"&lt;=11")</f>
        <v>17</v>
      </c>
      <c r="F30">
        <f>COUNTIFS(V!C:C,D!A30,V!I:I,"&lt;&gt;onboarding",V!A:A,"&gt;=12",V!A:A,"&lt;=15")</f>
        <v>0</v>
      </c>
      <c r="G30">
        <f>COUNTIFS(V!C:C,D!A30,V!I:I,"&lt;&gt;onboarding",V!A:A,"&gt;=16")</f>
        <v>20</v>
      </c>
      <c r="H30">
        <f>COUNTIFS(V!C:C,A30,V!I:I,"&lt;&gt;onboarding",V!A:A,"&lt;16")</f>
        <v>35</v>
      </c>
      <c r="I30">
        <f>COUNTIFS(V!C:C,A30,V!I:I,"&lt;&gt;onboarding",V!A:A,"&lt;16",V!B:B,"F")</f>
        <v>16</v>
      </c>
      <c r="J30">
        <f>COUNTIFS(V!C:C,A30,V!I:I,"&lt;&gt;onboarding",V!A:A,"&lt;16",V!B:B,"M")</f>
        <v>19</v>
      </c>
      <c r="K30">
        <f>COUNTIFS(V!C:C,A30,V!I:I,"&lt;&gt;onboarding",V!A:A,"&lt;16",V!B:B,"B")</f>
        <v>0</v>
      </c>
      <c r="L30">
        <f>COUNTIFS(V!C:C,A30,V!I:I,"&lt;&gt;onboarding",V!A:A,"&lt;16",V!B:B,"A")</f>
        <v>0</v>
      </c>
      <c r="M30">
        <f>COUNTIFS(V!C:C,A30,V!I:I,"&lt;&gt;onboarding",V!A:A,"&lt;16",V!B:B,"P")</f>
        <v>0</v>
      </c>
      <c r="N30">
        <f>COUNTIFS(V!C:C,A30,V!I:I,"&lt;&gt;onboarding",V!A:A,"&lt;16",V!B:B,"Blank")</f>
        <v>0</v>
      </c>
      <c r="O30">
        <f>COUNTIFS(V!C:C,A30,V!I:I,"completed")</f>
        <v>2</v>
      </c>
      <c r="P30">
        <f>SUMIFS(V!H:H,V!C:C,D!A30)</f>
        <v>110</v>
      </c>
    </row>
    <row r="31" spans="1:16" x14ac:dyDescent="0.25">
      <c r="A31" t="s">
        <v>73</v>
      </c>
      <c r="B31">
        <f>COUNTIFS(V!C:C,A31,V!I:I,"active")+COUNTIFS(V!C:C,A31,V!I:I,"completed")</f>
        <v>101</v>
      </c>
      <c r="C31">
        <f>COUNTIFS(V!C:C,D!A31,V!I:I,"&lt;&gt;onboarding",V!C:C,D!A31,V!A:A,"&lt;=3")</f>
        <v>5</v>
      </c>
      <c r="D31">
        <f>COUNTIFS(V!C:C,D!A31,V!I:I,"&lt;&gt;onboarding",V!A:A,"&gt;=4",V!A:A,"&lt;=7")</f>
        <v>38</v>
      </c>
      <c r="E31">
        <f>COUNTIFS(V!C:C,D!A31,V!I:I,"&lt;&gt;onboarding",V!A:A,"&gt;=8",V!A:A,"&lt;=11")</f>
        <v>22</v>
      </c>
      <c r="F31">
        <f>COUNTIFS(V!C:C,D!A31,V!I:I,"&lt;&gt;onboarding",V!A:A,"&gt;=12",V!A:A,"&lt;=15")</f>
        <v>2</v>
      </c>
      <c r="G31">
        <f>COUNTIFS(V!C:C,D!A31,V!I:I,"&lt;&gt;onboarding",V!A:A,"&gt;=16")</f>
        <v>34</v>
      </c>
      <c r="H31">
        <f>COUNTIFS(V!C:C,A31,V!I:I,"&lt;&gt;onboarding",V!A:A,"&lt;16")</f>
        <v>67</v>
      </c>
      <c r="I31">
        <f>COUNTIFS(V!C:C,A31,V!I:I,"&lt;&gt;onboarding",V!A:A,"&lt;16",V!B:B,"F")</f>
        <v>36</v>
      </c>
      <c r="J31">
        <f>COUNTIFS(V!C:C,A31,V!I:I,"&lt;&gt;onboarding",V!A:A,"&lt;16",V!B:B,"M")</f>
        <v>31</v>
      </c>
      <c r="K31">
        <f>COUNTIFS(V!C:C,A31,V!I:I,"&lt;&gt;onboarding",V!A:A,"&lt;16",V!B:B,"B")</f>
        <v>0</v>
      </c>
      <c r="L31">
        <f>COUNTIFS(V!C:C,A31,V!I:I,"&lt;&gt;onboarding",V!A:A,"&lt;16",V!B:B,"A")</f>
        <v>0</v>
      </c>
      <c r="M31">
        <f>COUNTIFS(V!C:C,A31,V!I:I,"&lt;&gt;onboarding",V!A:A,"&lt;16",V!B:B,"P")</f>
        <v>0</v>
      </c>
      <c r="N31">
        <f>COUNTIFS(V!C:C,A31,V!I:I,"&lt;&gt;onboarding",V!A:A,"&lt;16",V!B:B,"Blank")</f>
        <v>0</v>
      </c>
      <c r="O31">
        <f>COUNTIFS(V!C:C,A31,V!I:I,"completed")</f>
        <v>0</v>
      </c>
      <c r="P31">
        <f>SUMIFS(V!H:H,V!C:C,D!A31)</f>
        <v>75</v>
      </c>
    </row>
    <row r="32" spans="1:16" x14ac:dyDescent="0.25">
      <c r="A32" t="s">
        <v>74</v>
      </c>
      <c r="B32">
        <f>COUNTIFS(V!C:C,A32,V!I:I,"active")+COUNTIFS(V!C:C,A32,V!I:I,"completed")</f>
        <v>42</v>
      </c>
      <c r="C32">
        <f>COUNTIFS(V!C:C,D!A32,V!I:I,"&lt;&gt;onboarding",V!C:C,D!A32,V!A:A,"&lt;=3")</f>
        <v>0</v>
      </c>
      <c r="D32">
        <f>COUNTIFS(V!C:C,D!A32,V!I:I,"&lt;&gt;onboarding",V!A:A,"&gt;=4",V!A:A,"&lt;=7")</f>
        <v>13</v>
      </c>
      <c r="E32">
        <f>COUNTIFS(V!C:C,D!A32,V!I:I,"&lt;&gt;onboarding",V!A:A,"&gt;=8",V!A:A,"&lt;=11")</f>
        <v>10</v>
      </c>
      <c r="F32">
        <f>COUNTIFS(V!C:C,D!A32,V!I:I,"&lt;&gt;onboarding",V!A:A,"&gt;=12",V!A:A,"&lt;=15")</f>
        <v>0</v>
      </c>
      <c r="G32">
        <f>COUNTIFS(V!C:C,D!A32,V!I:I,"&lt;&gt;onboarding",V!A:A,"&gt;=16")</f>
        <v>19</v>
      </c>
      <c r="H32">
        <f>COUNTIFS(V!C:C,A32,V!I:I,"&lt;&gt;onboarding",V!A:A,"&lt;16")</f>
        <v>23</v>
      </c>
      <c r="I32">
        <f>COUNTIFS(V!C:C,A32,V!I:I,"&lt;&gt;onboarding",V!A:A,"&lt;16",V!B:B,"F")</f>
        <v>7</v>
      </c>
      <c r="J32">
        <f>COUNTIFS(V!C:C,A32,V!I:I,"&lt;&gt;onboarding",V!A:A,"&lt;16",V!B:B,"M")</f>
        <v>15</v>
      </c>
      <c r="K32">
        <f>COUNTIFS(V!C:C,A32,V!I:I,"&lt;&gt;onboarding",V!A:A,"&lt;16",V!B:B,"B")</f>
        <v>0</v>
      </c>
      <c r="L32">
        <f>COUNTIFS(V!C:C,A32,V!I:I,"&lt;&gt;onboarding",V!A:A,"&lt;16",V!B:B,"A")</f>
        <v>0</v>
      </c>
      <c r="M32">
        <f>COUNTIFS(V!C:C,A32,V!I:I,"&lt;&gt;onboarding",V!A:A,"&lt;16",V!B:B,"P")</f>
        <v>1</v>
      </c>
      <c r="N32">
        <f>COUNTIFS(V!C:C,A32,V!I:I,"&lt;&gt;onboarding",V!A:A,"&lt;16",V!B:B,"Blank")</f>
        <v>0</v>
      </c>
      <c r="O32">
        <f>COUNTIFS(V!C:C,A32,V!I:I,"completed")</f>
        <v>3</v>
      </c>
      <c r="P32">
        <f>SUMIFS(V!H:H,V!C:C,D!A32)</f>
        <v>72</v>
      </c>
    </row>
    <row r="33" spans="1:16" x14ac:dyDescent="0.25">
      <c r="A33" t="s">
        <v>75</v>
      </c>
      <c r="B33">
        <f>COUNTIFS(V!C:C,A33,V!I:I,"active")+COUNTIFS(V!C:C,A33,V!I:I,"completed")</f>
        <v>75</v>
      </c>
      <c r="C33">
        <f>COUNTIFS(V!C:C,D!A33,V!I:I,"&lt;&gt;onboarding",V!C:C,D!A33,V!A:A,"&lt;=3")</f>
        <v>0</v>
      </c>
      <c r="D33">
        <f>COUNTIFS(V!C:C,D!A33,V!I:I,"&lt;&gt;onboarding",V!A:A,"&gt;=4",V!A:A,"&lt;=7")</f>
        <v>14</v>
      </c>
      <c r="E33">
        <f>COUNTIFS(V!C:C,D!A33,V!I:I,"&lt;&gt;onboarding",V!A:A,"&gt;=8",V!A:A,"&lt;=11")</f>
        <v>12</v>
      </c>
      <c r="F33">
        <f>COUNTIFS(V!C:C,D!A33,V!I:I,"&lt;&gt;onboarding",V!A:A,"&gt;=12",V!A:A,"&lt;=15")</f>
        <v>0</v>
      </c>
      <c r="G33">
        <f>COUNTIFS(V!C:C,D!A33,V!I:I,"&lt;&gt;onboarding",V!A:A,"&gt;=16")</f>
        <v>49</v>
      </c>
      <c r="H33">
        <f>COUNTIFS(V!C:C,A33,V!I:I,"&lt;&gt;onboarding",V!A:A,"&lt;16")</f>
        <v>26</v>
      </c>
      <c r="I33">
        <f>COUNTIFS(V!C:C,A33,V!I:I,"&lt;&gt;onboarding",V!A:A,"&lt;16",V!B:B,"F")</f>
        <v>14</v>
      </c>
      <c r="J33">
        <f>COUNTIFS(V!C:C,A33,V!I:I,"&lt;&gt;onboarding",V!A:A,"&lt;16",V!B:B,"M")</f>
        <v>11</v>
      </c>
      <c r="K33">
        <f>COUNTIFS(V!C:C,A33,V!I:I,"&lt;&gt;onboarding",V!A:A,"&lt;16",V!B:B,"B")</f>
        <v>0</v>
      </c>
      <c r="L33">
        <f>COUNTIFS(V!C:C,A33,V!I:I,"&lt;&gt;onboarding",V!A:A,"&lt;16",V!B:B,"A")</f>
        <v>0</v>
      </c>
      <c r="M33">
        <f>COUNTIFS(V!C:C,A33,V!I:I,"&lt;&gt;onboarding",V!A:A,"&lt;16",V!B:B,"P")</f>
        <v>1</v>
      </c>
      <c r="N33">
        <f>COUNTIFS(V!C:C,A33,V!I:I,"&lt;&gt;onboarding",V!A:A,"&lt;16",V!B:B,"Blank")</f>
        <v>0</v>
      </c>
      <c r="O33">
        <f>COUNTIFS(V!C:C,A33,V!I:I,"completed")</f>
        <v>8</v>
      </c>
      <c r="P33">
        <f>SUMIFS(V!H:H,V!C:C,D!A33)</f>
        <v>138</v>
      </c>
    </row>
    <row r="34" spans="1:16" x14ac:dyDescent="0.25">
      <c r="A34" t="s">
        <v>76</v>
      </c>
      <c r="B34">
        <f>COUNTIFS(V!C:C,A34,V!I:I,"active")+COUNTIFS(V!C:C,A34,V!I:I,"completed")</f>
        <v>21</v>
      </c>
      <c r="C34">
        <f>COUNTIFS(V!C:C,D!A34,V!I:I,"&lt;&gt;onboarding",V!C:C,D!A34,V!A:A,"&lt;=3")</f>
        <v>0</v>
      </c>
      <c r="D34">
        <f>COUNTIFS(V!C:C,D!A34,V!I:I,"&lt;&gt;onboarding",V!A:A,"&gt;=4",V!A:A,"&lt;=7")</f>
        <v>6</v>
      </c>
      <c r="E34">
        <f>COUNTIFS(V!C:C,D!A34,V!I:I,"&lt;&gt;onboarding",V!A:A,"&gt;=8",V!A:A,"&lt;=11")</f>
        <v>8</v>
      </c>
      <c r="F34">
        <f>COUNTIFS(V!C:C,D!A34,V!I:I,"&lt;&gt;onboarding",V!A:A,"&gt;=12",V!A:A,"&lt;=15")</f>
        <v>0</v>
      </c>
      <c r="G34">
        <f>COUNTIFS(V!C:C,D!A34,V!I:I,"&lt;&gt;onboarding",V!A:A,"&gt;=16")</f>
        <v>7</v>
      </c>
      <c r="H34">
        <f>COUNTIFS(V!C:C,A34,V!I:I,"&lt;&gt;onboarding",V!A:A,"&lt;16")</f>
        <v>14</v>
      </c>
      <c r="I34">
        <f>COUNTIFS(V!C:C,A34,V!I:I,"&lt;&gt;onboarding",V!A:A,"&lt;16",V!B:B,"F")</f>
        <v>5</v>
      </c>
      <c r="J34">
        <f>COUNTIFS(V!C:C,A34,V!I:I,"&lt;&gt;onboarding",V!A:A,"&lt;16",V!B:B,"M")</f>
        <v>9</v>
      </c>
      <c r="K34">
        <f>COUNTIFS(V!C:C,A34,V!I:I,"&lt;&gt;onboarding",V!A:A,"&lt;16",V!B:B,"B")</f>
        <v>0</v>
      </c>
      <c r="L34">
        <f>COUNTIFS(V!C:C,A34,V!I:I,"&lt;&gt;onboarding",V!A:A,"&lt;16",V!B:B,"A")</f>
        <v>0</v>
      </c>
      <c r="M34">
        <f>COUNTIFS(V!C:C,A34,V!I:I,"&lt;&gt;onboarding",V!A:A,"&lt;16",V!B:B,"P")</f>
        <v>0</v>
      </c>
      <c r="N34">
        <f>COUNTIFS(V!C:C,A34,V!I:I,"&lt;&gt;onboarding",V!A:A,"&lt;16",V!B:B,"Blank")</f>
        <v>0</v>
      </c>
      <c r="O34">
        <f>COUNTIFS(V!C:C,A34,V!I:I,"completed")</f>
        <v>0</v>
      </c>
      <c r="P34">
        <f>SUMIFS(V!H:H,V!C:C,D!A34)</f>
        <v>9</v>
      </c>
    </row>
    <row r="35" spans="1:16" x14ac:dyDescent="0.25">
      <c r="A35" t="s">
        <v>77</v>
      </c>
      <c r="B35">
        <f>COUNTIFS(V!C:C,A35,V!I:I,"active")+COUNTIFS(V!C:C,A35,V!I:I,"completed")</f>
        <v>4</v>
      </c>
      <c r="C35">
        <f>COUNTIFS(V!C:C,D!A35,V!I:I,"&lt;&gt;onboarding",V!C:C,D!A35,V!A:A,"&lt;=3")</f>
        <v>0</v>
      </c>
      <c r="D35">
        <f>COUNTIFS(V!C:C,D!A35,V!I:I,"&lt;&gt;onboarding",V!A:A,"&gt;=4",V!A:A,"&lt;=7")</f>
        <v>1</v>
      </c>
      <c r="E35">
        <f>COUNTIFS(V!C:C,D!A35,V!I:I,"&lt;&gt;onboarding",V!A:A,"&gt;=8",V!A:A,"&lt;=11")</f>
        <v>1</v>
      </c>
      <c r="F35">
        <f>COUNTIFS(V!C:C,D!A35,V!I:I,"&lt;&gt;onboarding",V!A:A,"&gt;=12",V!A:A,"&lt;=15")</f>
        <v>0</v>
      </c>
      <c r="G35">
        <f>COUNTIFS(V!C:C,D!A35,V!I:I,"&lt;&gt;onboarding",V!A:A,"&gt;=16")</f>
        <v>2</v>
      </c>
      <c r="H35">
        <f>COUNTIFS(V!C:C,A35,V!I:I,"&lt;&gt;onboarding",V!A:A,"&lt;16")</f>
        <v>2</v>
      </c>
      <c r="I35">
        <f>COUNTIFS(V!C:C,A35,V!I:I,"&lt;&gt;onboarding",V!A:A,"&lt;16",V!B:B,"F")</f>
        <v>0</v>
      </c>
      <c r="J35">
        <f>COUNTIFS(V!C:C,A35,V!I:I,"&lt;&gt;onboarding",V!A:A,"&lt;16",V!B:B,"M")</f>
        <v>2</v>
      </c>
      <c r="K35">
        <f>COUNTIFS(V!C:C,A35,V!I:I,"&lt;&gt;onboarding",V!A:A,"&lt;16",V!B:B,"B")</f>
        <v>0</v>
      </c>
      <c r="L35">
        <f>COUNTIFS(V!C:C,A35,V!I:I,"&lt;&gt;onboarding",V!A:A,"&lt;16",V!B:B,"A")</f>
        <v>0</v>
      </c>
      <c r="M35">
        <f>COUNTIFS(V!C:C,A35,V!I:I,"&lt;&gt;onboarding",V!A:A,"&lt;16",V!B:B,"P")</f>
        <v>0</v>
      </c>
      <c r="N35">
        <f>COUNTIFS(V!C:C,A35,V!I:I,"&lt;&gt;onboarding",V!A:A,"&lt;16",V!B:B,"Blank")</f>
        <v>0</v>
      </c>
      <c r="O35">
        <f>COUNTIFS(V!C:C,A35,V!I:I,"completed")</f>
        <v>0</v>
      </c>
      <c r="P35">
        <f>SUMIFS(V!H:H,V!C:C,D!A35)</f>
        <v>3</v>
      </c>
    </row>
    <row r="36" spans="1:16" x14ac:dyDescent="0.25">
      <c r="A36" t="s">
        <v>78</v>
      </c>
      <c r="B36">
        <f>COUNTIFS(V!C:C,A36,V!I:I,"active")+COUNTIFS(V!C:C,A36,V!I:I,"completed")</f>
        <v>6</v>
      </c>
      <c r="C36">
        <f>COUNTIFS(V!C:C,D!A36,V!I:I,"&lt;&gt;onboarding",V!C:C,D!A36,V!A:A,"&lt;=3")</f>
        <v>0</v>
      </c>
      <c r="D36">
        <f>COUNTIFS(V!C:C,D!A36,V!I:I,"&lt;&gt;onboarding",V!A:A,"&gt;=4",V!A:A,"&lt;=7")</f>
        <v>2</v>
      </c>
      <c r="E36">
        <f>COUNTIFS(V!C:C,D!A36,V!I:I,"&lt;&gt;onboarding",V!A:A,"&gt;=8",V!A:A,"&lt;=11")</f>
        <v>2</v>
      </c>
      <c r="F36">
        <f>COUNTIFS(V!C:C,D!A36,V!I:I,"&lt;&gt;onboarding",V!A:A,"&gt;=12",V!A:A,"&lt;=15")</f>
        <v>0</v>
      </c>
      <c r="G36">
        <f>COUNTIFS(V!C:C,D!A36,V!I:I,"&lt;&gt;onboarding",V!A:A,"&gt;=16")</f>
        <v>2</v>
      </c>
      <c r="H36">
        <f>COUNTIFS(V!C:C,A36,V!I:I,"&lt;&gt;onboarding",V!A:A,"&lt;16")</f>
        <v>4</v>
      </c>
      <c r="I36">
        <f>COUNTIFS(V!C:C,A36,V!I:I,"&lt;&gt;onboarding",V!A:A,"&lt;16",V!B:B,"F")</f>
        <v>4</v>
      </c>
      <c r="J36">
        <f>COUNTIFS(V!C:C,A36,V!I:I,"&lt;&gt;onboarding",V!A:A,"&lt;16",V!B:B,"M")</f>
        <v>0</v>
      </c>
      <c r="K36">
        <f>COUNTIFS(V!C:C,A36,V!I:I,"&lt;&gt;onboarding",V!A:A,"&lt;16",V!B:B,"B")</f>
        <v>0</v>
      </c>
      <c r="L36">
        <f>COUNTIFS(V!C:C,A36,V!I:I,"&lt;&gt;onboarding",V!A:A,"&lt;16",V!B:B,"A")</f>
        <v>0</v>
      </c>
      <c r="M36">
        <f>COUNTIFS(V!C:C,A36,V!I:I,"&lt;&gt;onboarding",V!A:A,"&lt;16",V!B:B,"P")</f>
        <v>0</v>
      </c>
      <c r="N36">
        <f>COUNTIFS(V!C:C,A36,V!I:I,"&lt;&gt;onboarding",V!A:A,"&lt;16",V!B:B,"Blank")</f>
        <v>0</v>
      </c>
      <c r="O36">
        <f>COUNTIFS(V!C:C,A36,V!I:I,"completed")</f>
        <v>0</v>
      </c>
      <c r="P36">
        <f>SUMIFS(V!H:H,V!C:C,D!A36)</f>
        <v>7</v>
      </c>
    </row>
    <row r="37" spans="1:16" x14ac:dyDescent="0.25">
      <c r="A37" t="s">
        <v>79</v>
      </c>
      <c r="B37">
        <f>COUNTIFS(V!C:C,A37,V!I:I,"active")+COUNTIFS(V!C:C,A37,V!I:I,"completed")</f>
        <v>14</v>
      </c>
      <c r="C37">
        <f>COUNTIFS(V!C:C,D!A37,V!I:I,"&lt;&gt;onboarding",V!C:C,D!A37,V!A:A,"&lt;=3")</f>
        <v>0</v>
      </c>
      <c r="D37">
        <f>COUNTIFS(V!C:C,D!A37,V!I:I,"&lt;&gt;onboarding",V!A:A,"&gt;=4",V!A:A,"&lt;=7")</f>
        <v>4</v>
      </c>
      <c r="E37">
        <f>COUNTIFS(V!C:C,D!A37,V!I:I,"&lt;&gt;onboarding",V!A:A,"&gt;=8",V!A:A,"&lt;=11")</f>
        <v>2</v>
      </c>
      <c r="F37">
        <f>COUNTIFS(V!C:C,D!A37,V!I:I,"&lt;&gt;onboarding",V!A:A,"&gt;=12",V!A:A,"&lt;=15")</f>
        <v>0</v>
      </c>
      <c r="G37">
        <f>COUNTIFS(V!C:C,D!A37,V!I:I,"&lt;&gt;onboarding",V!A:A,"&gt;=16")</f>
        <v>8</v>
      </c>
      <c r="H37">
        <f>COUNTIFS(V!C:C,A37,V!I:I,"&lt;&gt;onboarding",V!A:A,"&lt;16")</f>
        <v>6</v>
      </c>
      <c r="I37">
        <f>COUNTIFS(V!C:C,A37,V!I:I,"&lt;&gt;onboarding",V!A:A,"&lt;16",V!B:B,"F")</f>
        <v>2</v>
      </c>
      <c r="J37">
        <f>COUNTIFS(V!C:C,A37,V!I:I,"&lt;&gt;onboarding",V!A:A,"&lt;16",V!B:B,"M")</f>
        <v>3</v>
      </c>
      <c r="K37">
        <f>COUNTIFS(V!C:C,A37,V!I:I,"&lt;&gt;onboarding",V!A:A,"&lt;16",V!B:B,"B")</f>
        <v>0</v>
      </c>
      <c r="L37">
        <f>COUNTIFS(V!C:C,A37,V!I:I,"&lt;&gt;onboarding",V!A:A,"&lt;16",V!B:B,"A")</f>
        <v>0</v>
      </c>
      <c r="M37">
        <f>COUNTIFS(V!C:C,A37,V!I:I,"&lt;&gt;onboarding",V!A:A,"&lt;16",V!B:B,"P")</f>
        <v>1</v>
      </c>
      <c r="N37">
        <f>COUNTIFS(V!C:C,A37,V!I:I,"&lt;&gt;onboarding",V!A:A,"&lt;16",V!B:B,"Blank")</f>
        <v>0</v>
      </c>
      <c r="O37">
        <f>COUNTIFS(V!C:C,A37,V!I:I,"completed")</f>
        <v>1</v>
      </c>
      <c r="P37">
        <f>SUMIFS(V!H:H,V!C:C,D!A37)</f>
        <v>7</v>
      </c>
    </row>
    <row r="38" spans="1:16" x14ac:dyDescent="0.25">
      <c r="A38" t="s">
        <v>80</v>
      </c>
      <c r="B38">
        <f>COUNTIFS(V!C:C,A38,V!I:I,"active")+COUNTIFS(V!C:C,A38,V!I:I,"completed")</f>
        <v>105</v>
      </c>
      <c r="C38">
        <f>COUNTIFS(V!C:C,D!A38,V!I:I,"&lt;&gt;onboarding",V!C:C,D!A38,V!A:A,"&lt;=3")</f>
        <v>3</v>
      </c>
      <c r="D38">
        <f>COUNTIFS(V!C:C,D!A38,V!I:I,"&lt;&gt;onboarding",V!A:A,"&gt;=4",V!A:A,"&lt;=7")</f>
        <v>38</v>
      </c>
      <c r="E38">
        <f>COUNTIFS(V!C:C,D!A38,V!I:I,"&lt;&gt;onboarding",V!A:A,"&gt;=8",V!A:A,"&lt;=11")</f>
        <v>20</v>
      </c>
      <c r="F38">
        <f>COUNTIFS(V!C:C,D!A38,V!I:I,"&lt;&gt;onboarding",V!A:A,"&gt;=12",V!A:A,"&lt;=15")</f>
        <v>1</v>
      </c>
      <c r="G38">
        <f>COUNTIFS(V!C:C,D!A38,V!I:I,"&lt;&gt;onboarding",V!A:A,"&gt;=16")</f>
        <v>43</v>
      </c>
      <c r="H38">
        <f>COUNTIFS(V!C:C,A38,V!I:I,"&lt;&gt;onboarding",V!A:A,"&lt;16")</f>
        <v>62</v>
      </c>
      <c r="I38">
        <f>COUNTIFS(V!C:C,A38,V!I:I,"&lt;&gt;onboarding",V!A:A,"&lt;16",V!B:B,"F")</f>
        <v>42</v>
      </c>
      <c r="J38">
        <f>COUNTIFS(V!C:C,A38,V!I:I,"&lt;&gt;onboarding",V!A:A,"&lt;16",V!B:B,"M")</f>
        <v>20</v>
      </c>
      <c r="K38">
        <f>COUNTIFS(V!C:C,A38,V!I:I,"&lt;&gt;onboarding",V!A:A,"&lt;16",V!B:B,"B")</f>
        <v>0</v>
      </c>
      <c r="L38">
        <f>COUNTIFS(V!C:C,A38,V!I:I,"&lt;&gt;onboarding",V!A:A,"&lt;16",V!B:B,"A")</f>
        <v>0</v>
      </c>
      <c r="M38">
        <f>COUNTIFS(V!C:C,A38,V!I:I,"&lt;&gt;onboarding",V!A:A,"&lt;16",V!B:B,"P")</f>
        <v>0</v>
      </c>
      <c r="N38">
        <f>COUNTIFS(V!C:C,A38,V!I:I,"&lt;&gt;onboarding",V!A:A,"&lt;16",V!B:B,"Blank")</f>
        <v>0</v>
      </c>
      <c r="O38">
        <f>COUNTIFS(V!C:C,A38,V!I:I,"completed")</f>
        <v>2</v>
      </c>
      <c r="P38">
        <f>SUMIFS(V!H:H,V!C:C,D!A38)</f>
        <v>90</v>
      </c>
    </row>
    <row r="39" spans="1:16" x14ac:dyDescent="0.25">
      <c r="A39" t="s">
        <v>81</v>
      </c>
      <c r="B39">
        <f>COUNTIFS(V!C:C,A39,V!I:I,"active")+COUNTIFS(V!C:C,A39,V!I:I,"completed")</f>
        <v>67</v>
      </c>
      <c r="C39">
        <f>COUNTIFS(V!C:C,D!A39,V!I:I,"&lt;&gt;onboarding",V!C:C,D!A39,V!A:A,"&lt;=3")</f>
        <v>3</v>
      </c>
      <c r="D39">
        <f>COUNTIFS(V!C:C,D!A39,V!I:I,"&lt;&gt;onboarding",V!A:A,"&gt;=4",V!A:A,"&lt;=7")</f>
        <v>17</v>
      </c>
      <c r="E39">
        <f>COUNTIFS(V!C:C,D!A39,V!I:I,"&lt;&gt;onboarding",V!A:A,"&gt;=8",V!A:A,"&lt;=11")</f>
        <v>14</v>
      </c>
      <c r="F39">
        <f>COUNTIFS(V!C:C,D!A39,V!I:I,"&lt;&gt;onboarding",V!A:A,"&gt;=12",V!A:A,"&lt;=15")</f>
        <v>2</v>
      </c>
      <c r="G39">
        <f>COUNTIFS(V!C:C,D!A39,V!I:I,"&lt;&gt;onboarding",V!A:A,"&gt;=16")</f>
        <v>31</v>
      </c>
      <c r="H39">
        <f>COUNTIFS(V!C:C,A39,V!I:I,"&lt;&gt;onboarding",V!A:A,"&lt;16")</f>
        <v>36</v>
      </c>
      <c r="I39">
        <f>COUNTIFS(V!C:C,A39,V!I:I,"&lt;&gt;onboarding",V!A:A,"&lt;16",V!B:B,"F")</f>
        <v>20</v>
      </c>
      <c r="J39">
        <f>COUNTIFS(V!C:C,A39,V!I:I,"&lt;&gt;onboarding",V!A:A,"&lt;16",V!B:B,"M")</f>
        <v>16</v>
      </c>
      <c r="K39">
        <f>COUNTIFS(V!C:C,A39,V!I:I,"&lt;&gt;onboarding",V!A:A,"&lt;16",V!B:B,"B")</f>
        <v>0</v>
      </c>
      <c r="L39">
        <f>COUNTIFS(V!C:C,A39,V!I:I,"&lt;&gt;onboarding",V!A:A,"&lt;16",V!B:B,"A")</f>
        <v>0</v>
      </c>
      <c r="M39">
        <f>COUNTIFS(V!C:C,A39,V!I:I,"&lt;&gt;onboarding",V!A:A,"&lt;16",V!B:B,"P")</f>
        <v>0</v>
      </c>
      <c r="N39">
        <f>COUNTIFS(V!C:C,A39,V!I:I,"&lt;&gt;onboarding",V!A:A,"&lt;16",V!B:B,"Blank")</f>
        <v>0</v>
      </c>
      <c r="O39">
        <f>COUNTIFS(V!C:C,A39,V!I:I,"completed")</f>
        <v>4</v>
      </c>
      <c r="P39">
        <f>SUMIFS(V!H:H,V!C:C,D!A39)</f>
        <v>110</v>
      </c>
    </row>
    <row r="40" spans="1:16" x14ac:dyDescent="0.25">
      <c r="A40" t="s">
        <v>82</v>
      </c>
      <c r="B40">
        <f>COUNTIFS(V!C:C,A40,V!I:I,"active")+COUNTIFS(V!C:C,A40,V!I:I,"completed")</f>
        <v>57</v>
      </c>
      <c r="C40">
        <f>COUNTIFS(V!C:C,D!A40,V!I:I,"&lt;&gt;onboarding",V!C:C,D!A40,V!A:A,"&lt;=3")</f>
        <v>5</v>
      </c>
      <c r="D40">
        <f>COUNTIFS(V!C:C,D!A40,V!I:I,"&lt;&gt;onboarding",V!A:A,"&gt;=4",V!A:A,"&lt;=7")</f>
        <v>10</v>
      </c>
      <c r="E40">
        <f>COUNTIFS(V!C:C,D!A40,V!I:I,"&lt;&gt;onboarding",V!A:A,"&gt;=8",V!A:A,"&lt;=11")</f>
        <v>11</v>
      </c>
      <c r="F40">
        <f>COUNTIFS(V!C:C,D!A40,V!I:I,"&lt;&gt;onboarding",V!A:A,"&gt;=12",V!A:A,"&lt;=15")</f>
        <v>1</v>
      </c>
      <c r="G40">
        <f>COUNTIFS(V!C:C,D!A40,V!I:I,"&lt;&gt;onboarding",V!A:A,"&gt;=16")</f>
        <v>30</v>
      </c>
      <c r="H40">
        <f>COUNTIFS(V!C:C,A40,V!I:I,"&lt;&gt;onboarding",V!A:A,"&lt;16")</f>
        <v>27</v>
      </c>
      <c r="I40">
        <f>COUNTIFS(V!C:C,A40,V!I:I,"&lt;&gt;onboarding",V!A:A,"&lt;16",V!B:B,"F")</f>
        <v>18</v>
      </c>
      <c r="J40">
        <f>COUNTIFS(V!C:C,A40,V!I:I,"&lt;&gt;onboarding",V!A:A,"&lt;16",V!B:B,"M")</f>
        <v>9</v>
      </c>
      <c r="K40">
        <f>COUNTIFS(V!C:C,A40,V!I:I,"&lt;&gt;onboarding",V!A:A,"&lt;16",V!B:B,"B")</f>
        <v>0</v>
      </c>
      <c r="L40">
        <f>COUNTIFS(V!C:C,A40,V!I:I,"&lt;&gt;onboarding",V!A:A,"&lt;16",V!B:B,"A")</f>
        <v>0</v>
      </c>
      <c r="M40">
        <f>COUNTIFS(V!C:C,A40,V!I:I,"&lt;&gt;onboarding",V!A:A,"&lt;16",V!B:B,"P")</f>
        <v>0</v>
      </c>
      <c r="N40">
        <f>COUNTIFS(V!C:C,A40,V!I:I,"&lt;&gt;onboarding",V!A:A,"&lt;16",V!B:B,"Blank")</f>
        <v>0</v>
      </c>
      <c r="O40">
        <f>COUNTIFS(V!C:C,A40,V!I:I,"completed")</f>
        <v>3</v>
      </c>
      <c r="P40">
        <f>SUMIFS(V!H:H,V!C:C,D!A40)</f>
        <v>73</v>
      </c>
    </row>
    <row r="41" spans="1:16" x14ac:dyDescent="0.25">
      <c r="A41" t="s">
        <v>83</v>
      </c>
      <c r="B41">
        <f>COUNTIFS(V!C:C,A41,V!I:I,"active")+COUNTIFS(V!C:C,A41,V!I:I,"completed")</f>
        <v>5</v>
      </c>
      <c r="C41">
        <f>COUNTIFS(V!C:C,D!A41,V!I:I,"&lt;&gt;onboarding",V!C:C,D!A41,V!A:A,"&lt;=3")</f>
        <v>0</v>
      </c>
      <c r="D41">
        <f>COUNTIFS(V!C:C,D!A41,V!I:I,"&lt;&gt;onboarding",V!A:A,"&gt;=4",V!A:A,"&lt;=7")</f>
        <v>1</v>
      </c>
      <c r="E41">
        <f>COUNTIFS(V!C:C,D!A41,V!I:I,"&lt;&gt;onboarding",V!A:A,"&gt;=8",V!A:A,"&lt;=11")</f>
        <v>0</v>
      </c>
      <c r="F41">
        <f>COUNTIFS(V!C:C,D!A41,V!I:I,"&lt;&gt;onboarding",V!A:A,"&gt;=12",V!A:A,"&lt;=15")</f>
        <v>0</v>
      </c>
      <c r="G41">
        <f>COUNTIFS(V!C:C,D!A41,V!I:I,"&lt;&gt;onboarding",V!A:A,"&gt;=16")</f>
        <v>4</v>
      </c>
      <c r="H41">
        <f>COUNTIFS(V!C:C,A41,V!I:I,"&lt;&gt;onboarding",V!A:A,"&lt;16")</f>
        <v>1</v>
      </c>
      <c r="I41">
        <f>COUNTIFS(V!C:C,A41,V!I:I,"&lt;&gt;onboarding",V!A:A,"&lt;16",V!B:B,"F")</f>
        <v>1</v>
      </c>
      <c r="J41">
        <f>COUNTIFS(V!C:C,A41,V!I:I,"&lt;&gt;onboarding",V!A:A,"&lt;16",V!B:B,"M")</f>
        <v>0</v>
      </c>
      <c r="K41">
        <f>COUNTIFS(V!C:C,A41,V!I:I,"&lt;&gt;onboarding",V!A:A,"&lt;16",V!B:B,"B")</f>
        <v>0</v>
      </c>
      <c r="L41">
        <f>COUNTIFS(V!C:C,A41,V!I:I,"&lt;&gt;onboarding",V!A:A,"&lt;16",V!B:B,"A")</f>
        <v>0</v>
      </c>
      <c r="M41">
        <f>COUNTIFS(V!C:C,A41,V!I:I,"&lt;&gt;onboarding",V!A:A,"&lt;16",V!B:B,"P")</f>
        <v>0</v>
      </c>
      <c r="N41">
        <f>COUNTIFS(V!C:C,A41,V!I:I,"&lt;&gt;onboarding",V!A:A,"&lt;16",V!B:B,"Blank")</f>
        <v>0</v>
      </c>
      <c r="O41">
        <f>COUNTIFS(V!C:C,A41,V!I:I,"completed")</f>
        <v>0</v>
      </c>
      <c r="P41">
        <f>SUMIFS(V!H:H,V!C:C,D!A41)</f>
        <v>4</v>
      </c>
    </row>
    <row r="42" spans="1:16" x14ac:dyDescent="0.25">
      <c r="A42" t="s">
        <v>84</v>
      </c>
      <c r="B42">
        <f>COUNTIFS(V!C:C,A42,V!I:I,"active")+COUNTIFS(V!C:C,A42,V!I:I,"completed")</f>
        <v>38</v>
      </c>
      <c r="C42">
        <f>COUNTIFS(V!C:C,D!A42,V!I:I,"&lt;&gt;onboarding",V!C:C,D!A42,V!A:A,"&lt;=3")</f>
        <v>2</v>
      </c>
      <c r="D42">
        <f>COUNTIFS(V!C:C,D!A42,V!I:I,"&lt;&gt;onboarding",V!A:A,"&gt;=4",V!A:A,"&lt;=7")</f>
        <v>13</v>
      </c>
      <c r="E42">
        <f>COUNTIFS(V!C:C,D!A42,V!I:I,"&lt;&gt;onboarding",V!A:A,"&gt;=8",V!A:A,"&lt;=11")</f>
        <v>4</v>
      </c>
      <c r="F42">
        <f>COUNTIFS(V!C:C,D!A42,V!I:I,"&lt;&gt;onboarding",V!A:A,"&gt;=12",V!A:A,"&lt;=15")</f>
        <v>0</v>
      </c>
      <c r="G42">
        <f>COUNTIFS(V!C:C,D!A42,V!I:I,"&lt;&gt;onboarding",V!A:A,"&gt;=16")</f>
        <v>19</v>
      </c>
      <c r="H42">
        <f>COUNTIFS(V!C:C,A42,V!I:I,"&lt;&gt;onboarding",V!A:A,"&lt;16")</f>
        <v>19</v>
      </c>
      <c r="I42">
        <f>COUNTIFS(V!C:C,A42,V!I:I,"&lt;&gt;onboarding",V!A:A,"&lt;16",V!B:B,"F")</f>
        <v>9</v>
      </c>
      <c r="J42">
        <f>COUNTIFS(V!C:C,A42,V!I:I,"&lt;&gt;onboarding",V!A:A,"&lt;16",V!B:B,"M")</f>
        <v>10</v>
      </c>
      <c r="K42">
        <f>COUNTIFS(V!C:C,A42,V!I:I,"&lt;&gt;onboarding",V!A:A,"&lt;16",V!B:B,"B")</f>
        <v>0</v>
      </c>
      <c r="L42">
        <f>COUNTIFS(V!C:C,A42,V!I:I,"&lt;&gt;onboarding",V!A:A,"&lt;16",V!B:B,"A")</f>
        <v>0</v>
      </c>
      <c r="M42">
        <f>COUNTIFS(V!C:C,A42,V!I:I,"&lt;&gt;onboarding",V!A:A,"&lt;16",V!B:B,"P")</f>
        <v>0</v>
      </c>
      <c r="N42">
        <f>COUNTIFS(V!C:C,A42,V!I:I,"&lt;&gt;onboarding",V!A:A,"&lt;16",V!B:B,"Blank")</f>
        <v>0</v>
      </c>
      <c r="O42">
        <f>COUNTIFS(V!C:C,A42,V!I:I,"completed")</f>
        <v>1</v>
      </c>
      <c r="P42">
        <f>SUMIFS(V!H:H,V!C:C,D!A42)</f>
        <v>13</v>
      </c>
    </row>
    <row r="43" spans="1:16" x14ac:dyDescent="0.25">
      <c r="A43" t="s">
        <v>85</v>
      </c>
      <c r="B43">
        <f>COUNTIFS(V!C:C,A43,V!I:I,"active")+COUNTIFS(V!C:C,A43,V!I:I,"completed")</f>
        <v>58</v>
      </c>
      <c r="C43">
        <f>COUNTIFS(V!C:C,D!A43,V!I:I,"&lt;&gt;onboarding",V!C:C,D!A43,V!A:A,"&lt;=3")</f>
        <v>1</v>
      </c>
      <c r="D43">
        <f>COUNTIFS(V!C:C,D!A43,V!I:I,"&lt;&gt;onboarding",V!A:A,"&gt;=4",V!A:A,"&lt;=7")</f>
        <v>11</v>
      </c>
      <c r="E43">
        <f>COUNTIFS(V!C:C,D!A43,V!I:I,"&lt;&gt;onboarding",V!A:A,"&gt;=8",V!A:A,"&lt;=11")</f>
        <v>18</v>
      </c>
      <c r="F43">
        <f>COUNTIFS(V!C:C,D!A43,V!I:I,"&lt;&gt;onboarding",V!A:A,"&gt;=12",V!A:A,"&lt;=15")</f>
        <v>0</v>
      </c>
      <c r="G43">
        <f>COUNTIFS(V!C:C,D!A43,V!I:I,"&lt;&gt;onboarding",V!A:A,"&gt;=16")</f>
        <v>28</v>
      </c>
      <c r="H43">
        <f>COUNTIFS(V!C:C,A43,V!I:I,"&lt;&gt;onboarding",V!A:A,"&lt;16")</f>
        <v>30</v>
      </c>
      <c r="I43">
        <f>COUNTIFS(V!C:C,A43,V!I:I,"&lt;&gt;onboarding",V!A:A,"&lt;16",V!B:B,"F")</f>
        <v>17</v>
      </c>
      <c r="J43">
        <f>COUNTIFS(V!C:C,A43,V!I:I,"&lt;&gt;onboarding",V!A:A,"&lt;16",V!B:B,"M")</f>
        <v>13</v>
      </c>
      <c r="K43">
        <f>COUNTIFS(V!C:C,A43,V!I:I,"&lt;&gt;onboarding",V!A:A,"&lt;16",V!B:B,"B")</f>
        <v>0</v>
      </c>
      <c r="L43">
        <f>COUNTIFS(V!C:C,A43,V!I:I,"&lt;&gt;onboarding",V!A:A,"&lt;16",V!B:B,"A")</f>
        <v>0</v>
      </c>
      <c r="M43">
        <f>COUNTIFS(V!C:C,A43,V!I:I,"&lt;&gt;onboarding",V!A:A,"&lt;16",V!B:B,"P")</f>
        <v>0</v>
      </c>
      <c r="N43">
        <f>COUNTIFS(V!C:C,A43,V!I:I,"&lt;&gt;onboarding",V!A:A,"&lt;16",V!B:B,"Blank")</f>
        <v>0</v>
      </c>
      <c r="O43">
        <f>COUNTIFS(V!C:C,A43,V!I:I,"completed")</f>
        <v>0</v>
      </c>
      <c r="P43">
        <f>SUMIFS(V!H:H,V!C:C,D!A43)</f>
        <v>137</v>
      </c>
    </row>
    <row r="44" spans="1:16" x14ac:dyDescent="0.25">
      <c r="A44" t="s">
        <v>86</v>
      </c>
      <c r="B44">
        <f>COUNTIFS(V!C:C,A44,V!I:I,"active")+COUNTIFS(V!C:C,A44,V!I:I,"completed")</f>
        <v>79</v>
      </c>
      <c r="C44">
        <f>COUNTIFS(V!C:C,D!A44,V!I:I,"&lt;&gt;onboarding",V!C:C,D!A44,V!A:A,"&lt;=3")</f>
        <v>2</v>
      </c>
      <c r="D44">
        <f>COUNTIFS(V!C:C,D!A44,V!I:I,"&lt;&gt;onboarding",V!A:A,"&gt;=4",V!A:A,"&lt;=7")</f>
        <v>27</v>
      </c>
      <c r="E44">
        <f>COUNTIFS(V!C:C,D!A44,V!I:I,"&lt;&gt;onboarding",V!A:A,"&gt;=8",V!A:A,"&lt;=11")</f>
        <v>15</v>
      </c>
      <c r="F44">
        <f>COUNTIFS(V!C:C,D!A44,V!I:I,"&lt;&gt;onboarding",V!A:A,"&gt;=12",V!A:A,"&lt;=15")</f>
        <v>0</v>
      </c>
      <c r="G44">
        <f>COUNTIFS(V!C:C,D!A44,V!I:I,"&lt;&gt;onboarding",V!A:A,"&gt;=16")</f>
        <v>35</v>
      </c>
      <c r="H44">
        <f>COUNTIFS(V!C:C,A44,V!I:I,"&lt;&gt;onboarding",V!A:A,"&lt;16")</f>
        <v>44</v>
      </c>
      <c r="I44">
        <f>COUNTIFS(V!C:C,A44,V!I:I,"&lt;&gt;onboarding",V!A:A,"&lt;16",V!B:B,"F")</f>
        <v>21</v>
      </c>
      <c r="J44">
        <f>COUNTIFS(V!C:C,A44,V!I:I,"&lt;&gt;onboarding",V!A:A,"&lt;16",V!B:B,"M")</f>
        <v>23</v>
      </c>
      <c r="K44">
        <f>COUNTIFS(V!C:C,A44,V!I:I,"&lt;&gt;onboarding",V!A:A,"&lt;16",V!B:B,"B")</f>
        <v>0</v>
      </c>
      <c r="L44">
        <f>COUNTIFS(V!C:C,A44,V!I:I,"&lt;&gt;onboarding",V!A:A,"&lt;16",V!B:B,"A")</f>
        <v>0</v>
      </c>
      <c r="M44">
        <f>COUNTIFS(V!C:C,A44,V!I:I,"&lt;&gt;onboarding",V!A:A,"&lt;16",V!B:B,"P")</f>
        <v>0</v>
      </c>
      <c r="N44">
        <f>COUNTIFS(V!C:C,A44,V!I:I,"&lt;&gt;onboarding",V!A:A,"&lt;16",V!B:B,"Blank")</f>
        <v>0</v>
      </c>
      <c r="O44">
        <f>COUNTIFS(V!C:C,A44,V!I:I,"completed")</f>
        <v>5</v>
      </c>
      <c r="P44">
        <f>SUMIFS(V!H:H,V!C:C,D!A44)</f>
        <v>132</v>
      </c>
    </row>
    <row r="45" spans="1:16" x14ac:dyDescent="0.25">
      <c r="A45" t="s">
        <v>87</v>
      </c>
      <c r="B45">
        <f>COUNTIFS(V!C:C,A45,V!I:I,"active")+COUNTIFS(V!C:C,A45,V!I:I,"completed")</f>
        <v>37</v>
      </c>
      <c r="C45">
        <f>COUNTIFS(V!C:C,D!A45,V!I:I,"&lt;&gt;onboarding",V!C:C,D!A45,V!A:A,"&lt;=3")</f>
        <v>1</v>
      </c>
      <c r="D45">
        <f>COUNTIFS(V!C:C,D!A45,V!I:I,"&lt;&gt;onboarding",V!A:A,"&gt;=4",V!A:A,"&lt;=7")</f>
        <v>12</v>
      </c>
      <c r="E45">
        <f>COUNTIFS(V!C:C,D!A45,V!I:I,"&lt;&gt;onboarding",V!A:A,"&gt;=8",V!A:A,"&lt;=11")</f>
        <v>7</v>
      </c>
      <c r="F45">
        <f>COUNTIFS(V!C:C,D!A45,V!I:I,"&lt;&gt;onboarding",V!A:A,"&gt;=12",V!A:A,"&lt;=15")</f>
        <v>2</v>
      </c>
      <c r="G45">
        <f>COUNTIFS(V!C:C,D!A45,V!I:I,"&lt;&gt;onboarding",V!A:A,"&gt;=16")</f>
        <v>15</v>
      </c>
      <c r="H45">
        <f>COUNTIFS(V!C:C,A45,V!I:I,"&lt;&gt;onboarding",V!A:A,"&lt;16")</f>
        <v>22</v>
      </c>
      <c r="I45">
        <f>COUNTIFS(V!C:C,A45,V!I:I,"&lt;&gt;onboarding",V!A:A,"&lt;16",V!B:B,"F")</f>
        <v>12</v>
      </c>
      <c r="J45">
        <f>COUNTIFS(V!C:C,A45,V!I:I,"&lt;&gt;onboarding",V!A:A,"&lt;16",V!B:B,"M")</f>
        <v>10</v>
      </c>
      <c r="K45">
        <f>COUNTIFS(V!C:C,A45,V!I:I,"&lt;&gt;onboarding",V!A:A,"&lt;16",V!B:B,"B")</f>
        <v>0</v>
      </c>
      <c r="L45">
        <f>COUNTIFS(V!C:C,A45,V!I:I,"&lt;&gt;onboarding",V!A:A,"&lt;16",V!B:B,"A")</f>
        <v>0</v>
      </c>
      <c r="M45">
        <f>COUNTIFS(V!C:C,A45,V!I:I,"&lt;&gt;onboarding",V!A:A,"&lt;16",V!B:B,"P")</f>
        <v>0</v>
      </c>
      <c r="N45">
        <f>COUNTIFS(V!C:C,A45,V!I:I,"&lt;&gt;onboarding",V!A:A,"&lt;16",V!B:B,"Blank")</f>
        <v>0</v>
      </c>
      <c r="O45">
        <f>COUNTIFS(V!C:C,A45,V!I:I,"completed")</f>
        <v>2</v>
      </c>
      <c r="P45">
        <f>SUMIFS(V!H:H,V!C:C,D!A45)</f>
        <v>60</v>
      </c>
    </row>
    <row r="46" spans="1:16" x14ac:dyDescent="0.25">
      <c r="A46" t="s">
        <v>88</v>
      </c>
      <c r="B46">
        <f>COUNTIFS(V!C:C,A46,V!I:I,"active")+COUNTIFS(V!C:C,A46,V!I:I,"completed")</f>
        <v>20</v>
      </c>
      <c r="C46">
        <f>COUNTIFS(V!C:C,D!A46,V!I:I,"&lt;&gt;onboarding",V!C:C,D!A46,V!A:A,"&lt;=3")</f>
        <v>2</v>
      </c>
      <c r="D46">
        <f>COUNTIFS(V!C:C,D!A46,V!I:I,"&lt;&gt;onboarding",V!A:A,"&gt;=4",V!A:A,"&lt;=7")</f>
        <v>5</v>
      </c>
      <c r="E46">
        <f>COUNTIFS(V!C:C,D!A46,V!I:I,"&lt;&gt;onboarding",V!A:A,"&gt;=8",V!A:A,"&lt;=11")</f>
        <v>4</v>
      </c>
      <c r="F46">
        <f>COUNTIFS(V!C:C,D!A46,V!I:I,"&lt;&gt;onboarding",V!A:A,"&gt;=12",V!A:A,"&lt;=15")</f>
        <v>0</v>
      </c>
      <c r="G46">
        <f>COUNTIFS(V!C:C,D!A46,V!I:I,"&lt;&gt;onboarding",V!A:A,"&gt;=16")</f>
        <v>9</v>
      </c>
      <c r="H46">
        <f>COUNTIFS(V!C:C,A46,V!I:I,"&lt;&gt;onboarding",V!A:A,"&lt;16")</f>
        <v>11</v>
      </c>
      <c r="I46">
        <f>COUNTIFS(V!C:C,A46,V!I:I,"&lt;&gt;onboarding",V!A:A,"&lt;16",V!B:B,"F")</f>
        <v>7</v>
      </c>
      <c r="J46">
        <f>COUNTIFS(V!C:C,A46,V!I:I,"&lt;&gt;onboarding",V!A:A,"&lt;16",V!B:B,"M")</f>
        <v>4</v>
      </c>
      <c r="K46">
        <f>COUNTIFS(V!C:C,A46,V!I:I,"&lt;&gt;onboarding",V!A:A,"&lt;16",V!B:B,"B")</f>
        <v>0</v>
      </c>
      <c r="L46">
        <f>COUNTIFS(V!C:C,A46,V!I:I,"&lt;&gt;onboarding",V!A:A,"&lt;16",V!B:B,"A")</f>
        <v>0</v>
      </c>
      <c r="M46">
        <f>COUNTIFS(V!C:C,A46,V!I:I,"&lt;&gt;onboarding",V!A:A,"&lt;16",V!B:B,"P")</f>
        <v>0</v>
      </c>
      <c r="N46">
        <f>COUNTIFS(V!C:C,A46,V!I:I,"&lt;&gt;onboarding",V!A:A,"&lt;16",V!B:B,"Blank")</f>
        <v>0</v>
      </c>
      <c r="O46">
        <f>COUNTIFS(V!C:C,A46,V!I:I,"completed")</f>
        <v>1</v>
      </c>
      <c r="P46">
        <f>SUMIFS(V!H:H,V!C:C,D!A46)</f>
        <v>39</v>
      </c>
    </row>
    <row r="47" spans="1:16" x14ac:dyDescent="0.25">
      <c r="A47" t="s">
        <v>89</v>
      </c>
      <c r="B47">
        <f>COUNTIFS(V!C:C,A47,V!I:I,"active")+COUNTIFS(V!C:C,A47,V!I:I,"completed")</f>
        <v>72</v>
      </c>
      <c r="C47">
        <f>COUNTIFS(V!C:C,D!A47,V!I:I,"&lt;&gt;onboarding",V!C:C,D!A47,V!A:A,"&lt;=3")</f>
        <v>0</v>
      </c>
      <c r="D47">
        <f>COUNTIFS(V!C:C,D!A47,V!I:I,"&lt;&gt;onboarding",V!A:A,"&gt;=4",V!A:A,"&lt;=7")</f>
        <v>24</v>
      </c>
      <c r="E47">
        <f>COUNTIFS(V!C:C,D!A47,V!I:I,"&lt;&gt;onboarding",V!A:A,"&gt;=8",V!A:A,"&lt;=11")</f>
        <v>10</v>
      </c>
      <c r="F47">
        <f>COUNTIFS(V!C:C,D!A47,V!I:I,"&lt;&gt;onboarding",V!A:A,"&gt;=12",V!A:A,"&lt;=15")</f>
        <v>1</v>
      </c>
      <c r="G47">
        <f>COUNTIFS(V!C:C,D!A47,V!I:I,"&lt;&gt;onboarding",V!A:A,"&gt;=16")</f>
        <v>37</v>
      </c>
      <c r="H47">
        <f>COUNTIFS(V!C:C,A47,V!I:I,"&lt;&gt;onboarding",V!A:A,"&lt;16")</f>
        <v>35</v>
      </c>
      <c r="I47">
        <f>COUNTIFS(V!C:C,A47,V!I:I,"&lt;&gt;onboarding",V!A:A,"&lt;16",V!B:B,"F")</f>
        <v>23</v>
      </c>
      <c r="J47">
        <f>COUNTIFS(V!C:C,A47,V!I:I,"&lt;&gt;onboarding",V!A:A,"&lt;16",V!B:B,"M")</f>
        <v>12</v>
      </c>
      <c r="K47">
        <f>COUNTIFS(V!C:C,A47,V!I:I,"&lt;&gt;onboarding",V!A:A,"&lt;16",V!B:B,"B")</f>
        <v>0</v>
      </c>
      <c r="L47">
        <f>COUNTIFS(V!C:C,A47,V!I:I,"&lt;&gt;onboarding",V!A:A,"&lt;16",V!B:B,"A")</f>
        <v>0</v>
      </c>
      <c r="M47">
        <f>COUNTIFS(V!C:C,A47,V!I:I,"&lt;&gt;onboarding",V!A:A,"&lt;16",V!B:B,"P")</f>
        <v>0</v>
      </c>
      <c r="N47">
        <f>COUNTIFS(V!C:C,A47,V!I:I,"&lt;&gt;onboarding",V!A:A,"&lt;16",V!B:B,"Blank")</f>
        <v>0</v>
      </c>
      <c r="O47">
        <f>COUNTIFS(V!C:C,A47,V!I:I,"completed")</f>
        <v>1</v>
      </c>
      <c r="P47">
        <f>SUMIFS(V!H:H,V!C:C,D!A47)</f>
        <v>72</v>
      </c>
    </row>
    <row r="48" spans="1:16" x14ac:dyDescent="0.25">
      <c r="A48" t="s">
        <v>90</v>
      </c>
      <c r="B48">
        <f>COUNTIFS(V!C:C,A48,V!I:I,"active")+COUNTIFS(V!C:C,A48,V!I:I,"completed")</f>
        <v>19</v>
      </c>
      <c r="C48">
        <f>COUNTIFS(V!C:C,D!A48,V!I:I,"&lt;&gt;onboarding",V!C:C,D!A48,V!A:A,"&lt;=3")</f>
        <v>0</v>
      </c>
      <c r="D48">
        <f>COUNTIFS(V!C:C,D!A48,V!I:I,"&lt;&gt;onboarding",V!A:A,"&gt;=4",V!A:A,"&lt;=7")</f>
        <v>4</v>
      </c>
      <c r="E48">
        <f>COUNTIFS(V!C:C,D!A48,V!I:I,"&lt;&gt;onboarding",V!A:A,"&gt;=8",V!A:A,"&lt;=11")</f>
        <v>4</v>
      </c>
      <c r="F48">
        <f>COUNTIFS(V!C:C,D!A48,V!I:I,"&lt;&gt;onboarding",V!A:A,"&gt;=12",V!A:A,"&lt;=15")</f>
        <v>0</v>
      </c>
      <c r="G48">
        <f>COUNTIFS(V!C:C,D!A48,V!I:I,"&lt;&gt;onboarding",V!A:A,"&gt;=16")</f>
        <v>11</v>
      </c>
      <c r="H48">
        <f>COUNTIFS(V!C:C,A48,V!I:I,"&lt;&gt;onboarding",V!A:A,"&lt;16")</f>
        <v>8</v>
      </c>
      <c r="I48">
        <f>COUNTIFS(V!C:C,A48,V!I:I,"&lt;&gt;onboarding",V!A:A,"&lt;16",V!B:B,"F")</f>
        <v>4</v>
      </c>
      <c r="J48">
        <f>COUNTIFS(V!C:C,A48,V!I:I,"&lt;&gt;onboarding",V!A:A,"&lt;16",V!B:B,"M")</f>
        <v>4</v>
      </c>
      <c r="K48">
        <f>COUNTIFS(V!C:C,A48,V!I:I,"&lt;&gt;onboarding",V!A:A,"&lt;16",V!B:B,"B")</f>
        <v>0</v>
      </c>
      <c r="L48">
        <f>COUNTIFS(V!C:C,A48,V!I:I,"&lt;&gt;onboarding",V!A:A,"&lt;16",V!B:B,"A")</f>
        <v>0</v>
      </c>
      <c r="M48">
        <f>COUNTIFS(V!C:C,A48,V!I:I,"&lt;&gt;onboarding",V!A:A,"&lt;16",V!B:B,"P")</f>
        <v>0</v>
      </c>
      <c r="N48">
        <f>COUNTIFS(V!C:C,A48,V!I:I,"&lt;&gt;onboarding",V!A:A,"&lt;16",V!B:B,"Blank")</f>
        <v>0</v>
      </c>
      <c r="O48">
        <f>COUNTIFS(V!C:C,A48,V!I:I,"completed")</f>
        <v>1</v>
      </c>
      <c r="P48">
        <f>SUMIFS(V!H:H,V!C:C,D!A48)</f>
        <v>12</v>
      </c>
    </row>
    <row r="49" spans="1:16" x14ac:dyDescent="0.25">
      <c r="A49" t="s">
        <v>91</v>
      </c>
      <c r="B49">
        <f>COUNTIFS(V!C:C,A49,V!I:I,"active")+COUNTIFS(V!C:C,A49,V!I:I,"completed")</f>
        <v>17</v>
      </c>
      <c r="C49">
        <f>COUNTIFS(V!C:C,D!A49,V!I:I,"&lt;&gt;onboarding",V!C:C,D!A49,V!A:A,"&lt;=3")</f>
        <v>0</v>
      </c>
      <c r="D49">
        <f>COUNTIFS(V!C:C,D!A49,V!I:I,"&lt;&gt;onboarding",V!A:A,"&gt;=4",V!A:A,"&lt;=7")</f>
        <v>5</v>
      </c>
      <c r="E49">
        <f>COUNTIFS(V!C:C,D!A49,V!I:I,"&lt;&gt;onboarding",V!A:A,"&gt;=8",V!A:A,"&lt;=11")</f>
        <v>5</v>
      </c>
      <c r="F49">
        <f>COUNTIFS(V!C:C,D!A49,V!I:I,"&lt;&gt;onboarding",V!A:A,"&gt;=12",V!A:A,"&lt;=15")</f>
        <v>0</v>
      </c>
      <c r="G49">
        <f>COUNTIFS(V!C:C,D!A49,V!I:I,"&lt;&gt;onboarding",V!A:A,"&gt;=16")</f>
        <v>7</v>
      </c>
      <c r="H49">
        <f>COUNTIFS(V!C:C,A49,V!I:I,"&lt;&gt;onboarding",V!A:A,"&lt;16")</f>
        <v>10</v>
      </c>
      <c r="I49">
        <f>COUNTIFS(V!C:C,A49,V!I:I,"&lt;&gt;onboarding",V!A:A,"&lt;16",V!B:B,"F")</f>
        <v>5</v>
      </c>
      <c r="J49">
        <f>COUNTIFS(V!C:C,A49,V!I:I,"&lt;&gt;onboarding",V!A:A,"&lt;16",V!B:B,"M")</f>
        <v>5</v>
      </c>
      <c r="K49">
        <f>COUNTIFS(V!C:C,A49,V!I:I,"&lt;&gt;onboarding",V!A:A,"&lt;16",V!B:B,"B")</f>
        <v>0</v>
      </c>
      <c r="L49">
        <f>COUNTIFS(V!C:C,A49,V!I:I,"&lt;&gt;onboarding",V!A:A,"&lt;16",V!B:B,"A")</f>
        <v>0</v>
      </c>
      <c r="M49">
        <f>COUNTIFS(V!C:C,A49,V!I:I,"&lt;&gt;onboarding",V!A:A,"&lt;16",V!B:B,"P")</f>
        <v>0</v>
      </c>
      <c r="N49">
        <f>COUNTIFS(V!C:C,A49,V!I:I,"&lt;&gt;onboarding",V!A:A,"&lt;16",V!B:B,"Blank")</f>
        <v>0</v>
      </c>
      <c r="O49">
        <f>COUNTIFS(V!C:C,A49,V!I:I,"completed")</f>
        <v>1</v>
      </c>
      <c r="P49">
        <f>SUMIFS(V!H:H,V!C:C,D!A49)</f>
        <v>35</v>
      </c>
    </row>
    <row r="50" spans="1:16" x14ac:dyDescent="0.25">
      <c r="A50" t="s">
        <v>92</v>
      </c>
      <c r="B50">
        <f>COUNTIFS(V!C:C,A50,V!I:I,"active")+COUNTIFS(V!C:C,A50,V!I:I,"completed")</f>
        <v>2</v>
      </c>
      <c r="C50">
        <f>COUNTIFS(V!C:C,D!A50,V!I:I,"&lt;&gt;onboarding",V!C:C,D!A50,V!A:A,"&lt;=3")</f>
        <v>0</v>
      </c>
      <c r="D50">
        <f>COUNTIFS(V!C:C,D!A50,V!I:I,"&lt;&gt;onboarding",V!A:A,"&gt;=4",V!A:A,"&lt;=7")</f>
        <v>0</v>
      </c>
      <c r="E50">
        <f>COUNTIFS(V!C:C,D!A50,V!I:I,"&lt;&gt;onboarding",V!A:A,"&gt;=8",V!A:A,"&lt;=11")</f>
        <v>0</v>
      </c>
      <c r="F50">
        <f>COUNTIFS(V!C:C,D!A50,V!I:I,"&lt;&gt;onboarding",V!A:A,"&gt;=12",V!A:A,"&lt;=15")</f>
        <v>0</v>
      </c>
      <c r="G50">
        <f>COUNTIFS(V!C:C,D!A50,V!I:I,"&lt;&gt;onboarding",V!A:A,"&gt;=16")</f>
        <v>2</v>
      </c>
      <c r="H50">
        <f>COUNTIFS(V!C:C,A50,V!I:I,"&lt;&gt;onboarding",V!A:A,"&lt;16")</f>
        <v>0</v>
      </c>
      <c r="I50">
        <f>COUNTIFS(V!C:C,A50,V!I:I,"&lt;&gt;onboarding",V!A:A,"&lt;16",V!B:B,"F")</f>
        <v>0</v>
      </c>
      <c r="J50">
        <f>COUNTIFS(V!C:C,A50,V!I:I,"&lt;&gt;onboarding",V!A:A,"&lt;16",V!B:B,"M")</f>
        <v>0</v>
      </c>
      <c r="K50">
        <f>COUNTIFS(V!C:C,A50,V!I:I,"&lt;&gt;onboarding",V!A:A,"&lt;16",V!B:B,"B")</f>
        <v>0</v>
      </c>
      <c r="L50">
        <f>COUNTIFS(V!C:C,A50,V!I:I,"&lt;&gt;onboarding",V!A:A,"&lt;16",V!B:B,"A")</f>
        <v>0</v>
      </c>
      <c r="M50">
        <f>COUNTIFS(V!C:C,A50,V!I:I,"&lt;&gt;onboarding",V!A:A,"&lt;16",V!B:B,"P")</f>
        <v>0</v>
      </c>
      <c r="N50">
        <f>COUNTIFS(V!C:C,A50,V!I:I,"&lt;&gt;onboarding",V!A:A,"&lt;16",V!B:B,"Blank")</f>
        <v>0</v>
      </c>
      <c r="O50">
        <f>COUNTIFS(V!C:C,A50,V!I:I,"completed")</f>
        <v>0</v>
      </c>
      <c r="P50">
        <f>SUMIFS(V!H:H,V!C:C,D!A50)</f>
        <v>0</v>
      </c>
    </row>
    <row r="51" spans="1:16" x14ac:dyDescent="0.25">
      <c r="A51" t="s">
        <v>93</v>
      </c>
      <c r="B51">
        <f>COUNTIFS(V!C:C,A51,V!I:I,"active")+COUNTIFS(V!C:C,A51,V!I:I,"completed")</f>
        <v>19</v>
      </c>
      <c r="C51">
        <f>COUNTIFS(V!C:C,D!A51,V!I:I,"&lt;&gt;onboarding",V!C:C,D!A51,V!A:A,"&lt;=3")</f>
        <v>0</v>
      </c>
      <c r="D51">
        <f>COUNTIFS(V!C:C,D!A51,V!I:I,"&lt;&gt;onboarding",V!A:A,"&gt;=4",V!A:A,"&lt;=7")</f>
        <v>5</v>
      </c>
      <c r="E51">
        <f>COUNTIFS(V!C:C,D!A51,V!I:I,"&lt;&gt;onboarding",V!A:A,"&gt;=8",V!A:A,"&lt;=11")</f>
        <v>2</v>
      </c>
      <c r="F51">
        <f>COUNTIFS(V!C:C,D!A51,V!I:I,"&lt;&gt;onboarding",V!A:A,"&gt;=12",V!A:A,"&lt;=15")</f>
        <v>0</v>
      </c>
      <c r="G51">
        <f>COUNTIFS(V!C:C,D!A51,V!I:I,"&lt;&gt;onboarding",V!A:A,"&gt;=16")</f>
        <v>12</v>
      </c>
      <c r="H51">
        <f>COUNTIFS(V!C:C,A51,V!I:I,"&lt;&gt;onboarding",V!A:A,"&lt;16")</f>
        <v>7</v>
      </c>
      <c r="I51">
        <f>COUNTIFS(V!C:C,A51,V!I:I,"&lt;&gt;onboarding",V!A:A,"&lt;16",V!B:B,"F")</f>
        <v>3</v>
      </c>
      <c r="J51">
        <f>COUNTIFS(V!C:C,A51,V!I:I,"&lt;&gt;onboarding",V!A:A,"&lt;16",V!B:B,"M")</f>
        <v>4</v>
      </c>
      <c r="K51">
        <f>COUNTIFS(V!C:C,A51,V!I:I,"&lt;&gt;onboarding",V!A:A,"&lt;16",V!B:B,"B")</f>
        <v>0</v>
      </c>
      <c r="L51">
        <f>COUNTIFS(V!C:C,A51,V!I:I,"&lt;&gt;onboarding",V!A:A,"&lt;16",V!B:B,"A")</f>
        <v>0</v>
      </c>
      <c r="M51">
        <f>COUNTIFS(V!C:C,A51,V!I:I,"&lt;&gt;onboarding",V!A:A,"&lt;16",V!B:B,"P")</f>
        <v>0</v>
      </c>
      <c r="N51">
        <f>COUNTIFS(V!C:C,A51,V!I:I,"&lt;&gt;onboarding",V!A:A,"&lt;16",V!B:B,"Blank")</f>
        <v>0</v>
      </c>
      <c r="O51">
        <f>COUNTIFS(V!C:C,A51,V!I:I,"completed")</f>
        <v>1</v>
      </c>
      <c r="P51">
        <f>SUMIFS(V!H:H,V!C:C,D!A51)</f>
        <v>25</v>
      </c>
    </row>
    <row r="52" spans="1:16" x14ac:dyDescent="0.25">
      <c r="A52" t="s">
        <v>94</v>
      </c>
      <c r="B52">
        <f>COUNTIFS(V!C:C,A52,V!I:I,"active")+COUNTIFS(V!C:C,A52,V!I:I,"completed")</f>
        <v>0</v>
      </c>
      <c r="C52">
        <f>COUNTIFS(V!C:C,D!A52,V!I:I,"&lt;&gt;onboarding",V!C:C,D!A52,V!A:A,"&lt;=3")</f>
        <v>0</v>
      </c>
      <c r="D52">
        <f>COUNTIFS(V!C:C,D!A52,V!I:I,"&lt;&gt;onboarding",V!A:A,"&gt;=4",V!A:A,"&lt;=7")</f>
        <v>0</v>
      </c>
      <c r="E52">
        <f>COUNTIFS(V!C:C,D!A52,V!I:I,"&lt;&gt;onboarding",V!A:A,"&gt;=8",V!A:A,"&lt;=11")</f>
        <v>0</v>
      </c>
      <c r="F52">
        <f>COUNTIFS(V!C:C,D!A52,V!I:I,"&lt;&gt;onboarding",V!A:A,"&gt;=12",V!A:A,"&lt;=15")</f>
        <v>0</v>
      </c>
      <c r="G52">
        <f>COUNTIFS(V!C:C,D!A52,V!I:I,"&lt;&gt;onboarding",V!A:A,"&gt;=16")</f>
        <v>0</v>
      </c>
      <c r="H52">
        <f>COUNTIFS(V!C:C,A52,V!I:I,"&lt;&gt;onboarding",V!A:A,"&lt;16")</f>
        <v>0</v>
      </c>
      <c r="I52">
        <f>COUNTIFS(V!C:C,A52,V!I:I,"&lt;&gt;onboarding",V!A:A,"&lt;16",V!B:B,"F")</f>
        <v>0</v>
      </c>
      <c r="J52">
        <f>COUNTIFS(V!C:C,A52,V!I:I,"&lt;&gt;onboarding",V!A:A,"&lt;16",V!B:B,"M")</f>
        <v>0</v>
      </c>
      <c r="K52">
        <f>COUNTIFS(V!C:C,A52,V!I:I,"&lt;&gt;onboarding",V!A:A,"&lt;16",V!B:B,"B")</f>
        <v>0</v>
      </c>
      <c r="L52">
        <f>COUNTIFS(V!C:C,A52,V!I:I,"&lt;&gt;onboarding",V!A:A,"&lt;16",V!B:B,"A")</f>
        <v>0</v>
      </c>
      <c r="M52">
        <f>COUNTIFS(V!C:C,A52,V!I:I,"&lt;&gt;onboarding",V!A:A,"&lt;16",V!B:B,"P")</f>
        <v>0</v>
      </c>
      <c r="N52">
        <f>COUNTIFS(V!C:C,A52,V!I:I,"&lt;&gt;onboarding",V!A:A,"&lt;16",V!B:B,"Blank")</f>
        <v>0</v>
      </c>
      <c r="O52">
        <f>COUNTIFS(V!C:C,A52,V!I:I,"completed")</f>
        <v>0</v>
      </c>
      <c r="P52">
        <f>SUMIFS(V!H:H,V!C:C,D!A52)</f>
        <v>0</v>
      </c>
    </row>
    <row r="53" spans="1:16" x14ac:dyDescent="0.25">
      <c r="A53" t="s">
        <v>95</v>
      </c>
      <c r="B53">
        <f>COUNTIFS(V!C:C,A53,V!I:I,"active")+COUNTIFS(V!C:C,A53,V!I:I,"completed")</f>
        <v>3</v>
      </c>
      <c r="C53">
        <f>COUNTIFS(V!C:C,D!A53,V!I:I,"&lt;&gt;onboarding",V!C:C,D!A53,V!A:A,"&lt;=3")</f>
        <v>0</v>
      </c>
      <c r="D53">
        <f>COUNTIFS(V!C:C,D!A53,V!I:I,"&lt;&gt;onboarding",V!A:A,"&gt;=4",V!A:A,"&lt;=7")</f>
        <v>1</v>
      </c>
      <c r="E53">
        <f>COUNTIFS(V!C:C,D!A53,V!I:I,"&lt;&gt;onboarding",V!A:A,"&gt;=8",V!A:A,"&lt;=11")</f>
        <v>0</v>
      </c>
      <c r="F53">
        <f>COUNTIFS(V!C:C,D!A53,V!I:I,"&lt;&gt;onboarding",V!A:A,"&gt;=12",V!A:A,"&lt;=15")</f>
        <v>0</v>
      </c>
      <c r="G53">
        <f>COUNTIFS(V!C:C,D!A53,V!I:I,"&lt;&gt;onboarding",V!A:A,"&gt;=16")</f>
        <v>2</v>
      </c>
      <c r="H53">
        <f>COUNTIFS(V!C:C,A53,V!I:I,"&lt;&gt;onboarding",V!A:A,"&lt;16")</f>
        <v>1</v>
      </c>
      <c r="I53">
        <f>COUNTIFS(V!C:C,A53,V!I:I,"&lt;&gt;onboarding",V!A:A,"&lt;16",V!B:B,"F")</f>
        <v>0</v>
      </c>
      <c r="J53">
        <f>COUNTIFS(V!C:C,A53,V!I:I,"&lt;&gt;onboarding",V!A:A,"&lt;16",V!B:B,"M")</f>
        <v>1</v>
      </c>
      <c r="K53">
        <f>COUNTIFS(V!C:C,A53,V!I:I,"&lt;&gt;onboarding",V!A:A,"&lt;16",V!B:B,"B")</f>
        <v>0</v>
      </c>
      <c r="L53">
        <f>COUNTIFS(V!C:C,A53,V!I:I,"&lt;&gt;onboarding",V!A:A,"&lt;16",V!B:B,"A")</f>
        <v>0</v>
      </c>
      <c r="M53">
        <f>COUNTIFS(V!C:C,A53,V!I:I,"&lt;&gt;onboarding",V!A:A,"&lt;16",V!B:B,"P")</f>
        <v>0</v>
      </c>
      <c r="N53">
        <f>COUNTIFS(V!C:C,A53,V!I:I,"&lt;&gt;onboarding",V!A:A,"&lt;16",V!B:B,"Blank")</f>
        <v>0</v>
      </c>
      <c r="O53">
        <f>COUNTIFS(V!C:C,A53,V!I:I,"completed")</f>
        <v>0</v>
      </c>
      <c r="P53">
        <f>SUMIFS(V!H:H,V!C:C,D!A53)</f>
        <v>5</v>
      </c>
    </row>
    <row r="54" spans="1:16" x14ac:dyDescent="0.25">
      <c r="A54" t="s">
        <v>96</v>
      </c>
      <c r="B54">
        <f>COUNTIFS(V!C:C,A54,V!I:I,"active")+COUNTIFS(V!C:C,A54,V!I:I,"completed")</f>
        <v>16</v>
      </c>
      <c r="C54">
        <f>COUNTIFS(V!C:C,D!A54,V!I:I,"&lt;&gt;onboarding",V!C:C,D!A54,V!A:A,"&lt;=3")</f>
        <v>0</v>
      </c>
      <c r="D54">
        <f>COUNTIFS(V!C:C,D!A54,V!I:I,"&lt;&gt;onboarding",V!A:A,"&gt;=4",V!A:A,"&lt;=7")</f>
        <v>6</v>
      </c>
      <c r="E54">
        <f>COUNTIFS(V!C:C,D!A54,V!I:I,"&lt;&gt;onboarding",V!A:A,"&gt;=8",V!A:A,"&lt;=11")</f>
        <v>4</v>
      </c>
      <c r="F54">
        <f>COUNTIFS(V!C:C,D!A54,V!I:I,"&lt;&gt;onboarding",V!A:A,"&gt;=12",V!A:A,"&lt;=15")</f>
        <v>1</v>
      </c>
      <c r="G54">
        <f>COUNTIFS(V!C:C,D!A54,V!I:I,"&lt;&gt;onboarding",V!A:A,"&gt;=16")</f>
        <v>5</v>
      </c>
      <c r="H54">
        <f>COUNTIFS(V!C:C,A54,V!I:I,"&lt;&gt;onboarding",V!A:A,"&lt;16")</f>
        <v>11</v>
      </c>
      <c r="I54">
        <f>COUNTIFS(V!C:C,A54,V!I:I,"&lt;&gt;onboarding",V!A:A,"&lt;16",V!B:B,"F")</f>
        <v>9</v>
      </c>
      <c r="J54">
        <f>COUNTIFS(V!C:C,A54,V!I:I,"&lt;&gt;onboarding",V!A:A,"&lt;16",V!B:B,"M")</f>
        <v>2</v>
      </c>
      <c r="K54">
        <f>COUNTIFS(V!C:C,A54,V!I:I,"&lt;&gt;onboarding",V!A:A,"&lt;16",V!B:B,"B")</f>
        <v>0</v>
      </c>
      <c r="L54">
        <f>COUNTIFS(V!C:C,A54,V!I:I,"&lt;&gt;onboarding",V!A:A,"&lt;16",V!B:B,"A")</f>
        <v>0</v>
      </c>
      <c r="M54">
        <f>COUNTIFS(V!C:C,A54,V!I:I,"&lt;&gt;onboarding",V!A:A,"&lt;16",V!B:B,"P")</f>
        <v>0</v>
      </c>
      <c r="N54">
        <f>COUNTIFS(V!C:C,A54,V!I:I,"&lt;&gt;onboarding",V!A:A,"&lt;16",V!B:B,"Blank")</f>
        <v>0</v>
      </c>
      <c r="O54">
        <f>COUNTIFS(V!C:C,A54,V!I:I,"completed")</f>
        <v>1</v>
      </c>
      <c r="P54">
        <f>SUMIFS(V!H:H,V!C:C,D!A54)</f>
        <v>24</v>
      </c>
    </row>
    <row r="55" spans="1:16" x14ac:dyDescent="0.25">
      <c r="A55" t="s">
        <v>97</v>
      </c>
      <c r="B55">
        <f>COUNTIFS(V!C:C,A55,V!I:I,"active")+COUNTIFS(V!C:C,A55,V!I:I,"completed")</f>
        <v>41</v>
      </c>
      <c r="C55">
        <f>COUNTIFS(V!C:C,D!A55,V!I:I,"&lt;&gt;onboarding",V!C:C,D!A55,V!A:A,"&lt;=3")</f>
        <v>0</v>
      </c>
      <c r="D55">
        <f>COUNTIFS(V!C:C,D!A55,V!I:I,"&lt;&gt;onboarding",V!A:A,"&gt;=4",V!A:A,"&lt;=7")</f>
        <v>14</v>
      </c>
      <c r="E55">
        <f>COUNTIFS(V!C:C,D!A55,V!I:I,"&lt;&gt;onboarding",V!A:A,"&gt;=8",V!A:A,"&lt;=11")</f>
        <v>7</v>
      </c>
      <c r="F55">
        <f>COUNTIFS(V!C:C,D!A55,V!I:I,"&lt;&gt;onboarding",V!A:A,"&gt;=12",V!A:A,"&lt;=15")</f>
        <v>1</v>
      </c>
      <c r="G55">
        <f>COUNTIFS(V!C:C,D!A55,V!I:I,"&lt;&gt;onboarding",V!A:A,"&gt;=16")</f>
        <v>19</v>
      </c>
      <c r="H55">
        <f>COUNTIFS(V!C:C,A55,V!I:I,"&lt;&gt;onboarding",V!A:A,"&lt;16")</f>
        <v>22</v>
      </c>
      <c r="I55">
        <f>COUNTIFS(V!C:C,A55,V!I:I,"&lt;&gt;onboarding",V!A:A,"&lt;16",V!B:B,"F")</f>
        <v>12</v>
      </c>
      <c r="J55">
        <f>COUNTIFS(V!C:C,A55,V!I:I,"&lt;&gt;onboarding",V!A:A,"&lt;16",V!B:B,"M")</f>
        <v>10</v>
      </c>
      <c r="K55">
        <f>COUNTIFS(V!C:C,A55,V!I:I,"&lt;&gt;onboarding",V!A:A,"&lt;16",V!B:B,"B")</f>
        <v>0</v>
      </c>
      <c r="L55">
        <f>COUNTIFS(V!C:C,A55,V!I:I,"&lt;&gt;onboarding",V!A:A,"&lt;16",V!B:B,"A")</f>
        <v>0</v>
      </c>
      <c r="M55">
        <f>COUNTIFS(V!C:C,A55,V!I:I,"&lt;&gt;onboarding",V!A:A,"&lt;16",V!B:B,"P")</f>
        <v>0</v>
      </c>
      <c r="N55">
        <f>COUNTIFS(V!C:C,A55,V!I:I,"&lt;&gt;onboarding",V!A:A,"&lt;16",V!B:B,"Blank")</f>
        <v>0</v>
      </c>
      <c r="O55">
        <f>COUNTIFS(V!C:C,A55,V!I:I,"completed")</f>
        <v>5</v>
      </c>
      <c r="P55">
        <f>SUMIFS(V!H:H,V!C:C,D!A55)</f>
        <v>112</v>
      </c>
    </row>
    <row r="56" spans="1:16" x14ac:dyDescent="0.25">
      <c r="A56" t="s">
        <v>98</v>
      </c>
      <c r="B56">
        <f>COUNTIFS(V!C:C,A56,V!I:I,"active")+COUNTIFS(V!C:C,A56,V!I:I,"completed")</f>
        <v>46</v>
      </c>
      <c r="C56">
        <f>COUNTIFS(V!C:C,D!A56,V!I:I,"&lt;&gt;onboarding",V!C:C,D!A56,V!A:A,"&lt;=3")</f>
        <v>0</v>
      </c>
      <c r="D56">
        <f>COUNTIFS(V!C:C,D!A56,V!I:I,"&lt;&gt;onboarding",V!A:A,"&gt;=4",V!A:A,"&lt;=7")</f>
        <v>17</v>
      </c>
      <c r="E56">
        <f>COUNTIFS(V!C:C,D!A56,V!I:I,"&lt;&gt;onboarding",V!A:A,"&gt;=8",V!A:A,"&lt;=11")</f>
        <v>7</v>
      </c>
      <c r="F56">
        <f>COUNTIFS(V!C:C,D!A56,V!I:I,"&lt;&gt;onboarding",V!A:A,"&gt;=12",V!A:A,"&lt;=15")</f>
        <v>0</v>
      </c>
      <c r="G56">
        <f>COUNTIFS(V!C:C,D!A56,V!I:I,"&lt;&gt;onboarding",V!A:A,"&gt;=16")</f>
        <v>22</v>
      </c>
      <c r="H56">
        <f>COUNTIFS(V!C:C,A56,V!I:I,"&lt;&gt;onboarding",V!A:A,"&lt;16")</f>
        <v>24</v>
      </c>
      <c r="I56">
        <f>COUNTIFS(V!C:C,A56,V!I:I,"&lt;&gt;onboarding",V!A:A,"&lt;16",V!B:B,"F")</f>
        <v>13</v>
      </c>
      <c r="J56">
        <f>COUNTIFS(V!C:C,A56,V!I:I,"&lt;&gt;onboarding",V!A:A,"&lt;16",V!B:B,"M")</f>
        <v>11</v>
      </c>
      <c r="K56">
        <f>COUNTIFS(V!C:C,A56,V!I:I,"&lt;&gt;onboarding",V!A:A,"&lt;16",V!B:B,"B")</f>
        <v>0</v>
      </c>
      <c r="L56">
        <f>COUNTIFS(V!C:C,A56,V!I:I,"&lt;&gt;onboarding",V!A:A,"&lt;16",V!B:B,"A")</f>
        <v>0</v>
      </c>
      <c r="M56">
        <f>COUNTIFS(V!C:C,A56,V!I:I,"&lt;&gt;onboarding",V!A:A,"&lt;16",V!B:B,"P")</f>
        <v>0</v>
      </c>
      <c r="N56">
        <f>COUNTIFS(V!C:C,A56,V!I:I,"&lt;&gt;onboarding",V!A:A,"&lt;16",V!B:B,"Blank")</f>
        <v>0</v>
      </c>
      <c r="O56">
        <f>COUNTIFS(V!C:C,A56,V!I:I,"completed")</f>
        <v>2</v>
      </c>
      <c r="P56">
        <f>SUMIFS(V!H:H,V!C:C,D!A56)</f>
        <v>78</v>
      </c>
    </row>
    <row r="57" spans="1:16" x14ac:dyDescent="0.25">
      <c r="A57" t="s">
        <v>99</v>
      </c>
      <c r="B57">
        <f>COUNTIFS(V!C:C,A57,V!I:I,"active")+COUNTIFS(V!C:C,A57,V!I:I,"completed")</f>
        <v>143</v>
      </c>
      <c r="C57">
        <f>COUNTIFS(V!C:C,D!A57,V!I:I,"&lt;&gt;onboarding",V!C:C,D!A57,V!A:A,"&lt;=3")</f>
        <v>3</v>
      </c>
      <c r="D57">
        <f>COUNTIFS(V!C:C,D!A57,V!I:I,"&lt;&gt;onboarding",V!A:A,"&gt;=4",V!A:A,"&lt;=7")</f>
        <v>45</v>
      </c>
      <c r="E57">
        <f>COUNTIFS(V!C:C,D!A57,V!I:I,"&lt;&gt;onboarding",V!A:A,"&gt;=8",V!A:A,"&lt;=11")</f>
        <v>31</v>
      </c>
      <c r="F57">
        <f>COUNTIFS(V!C:C,D!A57,V!I:I,"&lt;&gt;onboarding",V!A:A,"&gt;=12",V!A:A,"&lt;=15")</f>
        <v>2</v>
      </c>
      <c r="G57">
        <f>COUNTIFS(V!C:C,D!A57,V!I:I,"&lt;&gt;onboarding",V!A:A,"&gt;=16")</f>
        <v>62</v>
      </c>
      <c r="H57">
        <f>COUNTIFS(V!C:C,A57,V!I:I,"&lt;&gt;onboarding",V!A:A,"&lt;16")</f>
        <v>81</v>
      </c>
      <c r="I57">
        <f>COUNTIFS(V!C:C,A57,V!I:I,"&lt;&gt;onboarding",V!A:A,"&lt;16",V!B:B,"F")</f>
        <v>49</v>
      </c>
      <c r="J57">
        <f>COUNTIFS(V!C:C,A57,V!I:I,"&lt;&gt;onboarding",V!A:A,"&lt;16",V!B:B,"M")</f>
        <v>32</v>
      </c>
      <c r="K57">
        <f>COUNTIFS(V!C:C,A57,V!I:I,"&lt;&gt;onboarding",V!A:A,"&lt;16",V!B:B,"B")</f>
        <v>0</v>
      </c>
      <c r="L57">
        <f>COUNTIFS(V!C:C,A57,V!I:I,"&lt;&gt;onboarding",V!A:A,"&lt;16",V!B:B,"A")</f>
        <v>0</v>
      </c>
      <c r="M57">
        <f>COUNTIFS(V!C:C,A57,V!I:I,"&lt;&gt;onboarding",V!A:A,"&lt;16",V!B:B,"P")</f>
        <v>0</v>
      </c>
      <c r="N57">
        <f>COUNTIFS(V!C:C,A57,V!I:I,"&lt;&gt;onboarding",V!A:A,"&lt;16",V!B:B,"Blank")</f>
        <v>0</v>
      </c>
      <c r="O57">
        <f>COUNTIFS(V!C:C,A57,V!I:I,"completed")</f>
        <v>7</v>
      </c>
      <c r="P57">
        <f>SUMIFS(V!H:H,V!C:C,D!A57)</f>
        <v>155</v>
      </c>
    </row>
    <row r="58" spans="1:16" x14ac:dyDescent="0.25">
      <c r="A58" t="s">
        <v>100</v>
      </c>
      <c r="B58">
        <f>COUNTIFS(V!C:C,A58,V!I:I,"active")+COUNTIFS(V!C:C,A58,V!I:I,"completed")</f>
        <v>324</v>
      </c>
      <c r="C58">
        <f>COUNTIFS(V!C:C,D!A58,V!I:I,"&lt;&gt;onboarding",V!C:C,D!A58,V!A:A,"&lt;=3")</f>
        <v>7</v>
      </c>
      <c r="D58">
        <f>COUNTIFS(V!C:C,D!A58,V!I:I,"&lt;&gt;onboarding",V!A:A,"&gt;=4",V!A:A,"&lt;=7")</f>
        <v>110</v>
      </c>
      <c r="E58">
        <f>COUNTIFS(V!C:C,D!A58,V!I:I,"&lt;&gt;onboarding",V!A:A,"&gt;=8",V!A:A,"&lt;=11")</f>
        <v>61</v>
      </c>
      <c r="F58">
        <f>COUNTIFS(V!C:C,D!A58,V!I:I,"&lt;&gt;onboarding",V!A:A,"&gt;=12",V!A:A,"&lt;=15")</f>
        <v>4</v>
      </c>
      <c r="G58">
        <f>COUNTIFS(V!C:C,D!A58,V!I:I,"&lt;&gt;onboarding",V!A:A,"&gt;=16")</f>
        <v>142</v>
      </c>
      <c r="H58">
        <f>COUNTIFS(V!C:C,A58,V!I:I,"&lt;&gt;onboarding",V!A:A,"&lt;16")</f>
        <v>182</v>
      </c>
      <c r="I58">
        <f>COUNTIFS(V!C:C,A58,V!I:I,"&lt;&gt;onboarding",V!A:A,"&lt;16",V!B:B,"F")</f>
        <v>108</v>
      </c>
      <c r="J58">
        <f>COUNTIFS(V!C:C,A58,V!I:I,"&lt;&gt;onboarding",V!A:A,"&lt;16",V!B:B,"M")</f>
        <v>72</v>
      </c>
      <c r="K58">
        <f>COUNTIFS(V!C:C,A58,V!I:I,"&lt;&gt;onboarding",V!A:A,"&lt;16",V!B:B,"B")</f>
        <v>0</v>
      </c>
      <c r="L58">
        <f>COUNTIFS(V!C:C,A58,V!I:I,"&lt;&gt;onboarding",V!A:A,"&lt;16",V!B:B,"A")</f>
        <v>0</v>
      </c>
      <c r="M58">
        <f>COUNTIFS(V!C:C,A58,V!I:I,"&lt;&gt;onboarding",V!A:A,"&lt;16",V!B:B,"P")</f>
        <v>2</v>
      </c>
      <c r="N58">
        <f>COUNTIFS(V!C:C,A58,V!I:I,"&lt;&gt;onboarding",V!A:A,"&lt;16",V!B:B,"Blank")</f>
        <v>0</v>
      </c>
      <c r="O58">
        <f>COUNTIFS(V!C:C,A58,V!I:I,"completed")</f>
        <v>9</v>
      </c>
      <c r="P58">
        <f>SUMIFS(V!H:H,V!C:C,D!A58)</f>
        <v>294</v>
      </c>
    </row>
    <row r="59" spans="1:16" x14ac:dyDescent="0.25">
      <c r="A59" t="s">
        <v>101</v>
      </c>
      <c r="B59">
        <f>COUNTIFS(V!C:C,A59,V!I:I,"active")+COUNTIFS(V!C:C,A59,V!I:I,"completed")</f>
        <v>2</v>
      </c>
      <c r="C59">
        <f>COUNTIFS(V!C:C,D!A59,V!I:I,"&lt;&gt;onboarding",V!C:C,D!A59,V!A:A,"&lt;=3")</f>
        <v>0</v>
      </c>
      <c r="D59">
        <f>COUNTIFS(V!C:C,D!A59,V!I:I,"&lt;&gt;onboarding",V!A:A,"&gt;=4",V!A:A,"&lt;=7")</f>
        <v>1</v>
      </c>
      <c r="E59">
        <f>COUNTIFS(V!C:C,D!A59,V!I:I,"&lt;&gt;onboarding",V!A:A,"&gt;=8",V!A:A,"&lt;=11")</f>
        <v>1</v>
      </c>
      <c r="F59">
        <f>COUNTIFS(V!C:C,D!A59,V!I:I,"&lt;&gt;onboarding",V!A:A,"&gt;=12",V!A:A,"&lt;=15")</f>
        <v>0</v>
      </c>
      <c r="G59">
        <f>COUNTIFS(V!C:C,D!A59,V!I:I,"&lt;&gt;onboarding",V!A:A,"&gt;=16")</f>
        <v>0</v>
      </c>
      <c r="H59">
        <f>COUNTIFS(V!C:C,A59,V!I:I,"&lt;&gt;onboarding",V!A:A,"&lt;16")</f>
        <v>2</v>
      </c>
      <c r="I59">
        <f>COUNTIFS(V!C:C,A59,V!I:I,"&lt;&gt;onboarding",V!A:A,"&lt;16",V!B:B,"F")</f>
        <v>1</v>
      </c>
      <c r="J59">
        <f>COUNTIFS(V!C:C,A59,V!I:I,"&lt;&gt;onboarding",V!A:A,"&lt;16",V!B:B,"M")</f>
        <v>1</v>
      </c>
      <c r="K59">
        <f>COUNTIFS(V!C:C,A59,V!I:I,"&lt;&gt;onboarding",V!A:A,"&lt;16",V!B:B,"B")</f>
        <v>0</v>
      </c>
      <c r="L59">
        <f>COUNTIFS(V!C:C,A59,V!I:I,"&lt;&gt;onboarding",V!A:A,"&lt;16",V!B:B,"A")</f>
        <v>0</v>
      </c>
      <c r="M59">
        <f>COUNTIFS(V!C:C,A59,V!I:I,"&lt;&gt;onboarding",V!A:A,"&lt;16",V!B:B,"P")</f>
        <v>0</v>
      </c>
      <c r="N59">
        <f>COUNTIFS(V!C:C,A59,V!I:I,"&lt;&gt;onboarding",V!A:A,"&lt;16",V!B:B,"Blank")</f>
        <v>0</v>
      </c>
      <c r="O59">
        <f>COUNTIFS(V!C:C,A59,V!I:I,"completed")</f>
        <v>0</v>
      </c>
      <c r="P59">
        <f>SUMIFS(V!H:H,V!C:C,D!A59)</f>
        <v>0</v>
      </c>
    </row>
    <row r="60" spans="1:16" x14ac:dyDescent="0.25">
      <c r="A60" t="s">
        <v>102</v>
      </c>
      <c r="B60">
        <f>COUNTIFS(V!C:C,A60,V!I:I,"active")+COUNTIFS(V!C:C,A60,V!I:I,"completed")</f>
        <v>40</v>
      </c>
      <c r="C60">
        <f>COUNTIFS(V!C:C,D!A60,V!I:I,"&lt;&gt;onboarding",V!C:C,D!A60,V!A:A,"&lt;=3")</f>
        <v>0</v>
      </c>
      <c r="D60">
        <f>COUNTIFS(V!C:C,D!A60,V!I:I,"&lt;&gt;onboarding",V!A:A,"&gt;=4",V!A:A,"&lt;=7")</f>
        <v>14</v>
      </c>
      <c r="E60">
        <f>COUNTIFS(V!C:C,D!A60,V!I:I,"&lt;&gt;onboarding",V!A:A,"&gt;=8",V!A:A,"&lt;=11")</f>
        <v>9</v>
      </c>
      <c r="F60">
        <f>COUNTIFS(V!C:C,D!A60,V!I:I,"&lt;&gt;onboarding",V!A:A,"&gt;=12",V!A:A,"&lt;=15")</f>
        <v>1</v>
      </c>
      <c r="G60">
        <f>COUNTIFS(V!C:C,D!A60,V!I:I,"&lt;&gt;onboarding",V!A:A,"&gt;=16")</f>
        <v>16</v>
      </c>
      <c r="H60">
        <f>COUNTIFS(V!C:C,A60,V!I:I,"&lt;&gt;onboarding",V!A:A,"&lt;16")</f>
        <v>24</v>
      </c>
      <c r="I60">
        <f>COUNTIFS(V!C:C,A60,V!I:I,"&lt;&gt;onboarding",V!A:A,"&lt;16",V!B:B,"F")</f>
        <v>14</v>
      </c>
      <c r="J60">
        <f>COUNTIFS(V!C:C,A60,V!I:I,"&lt;&gt;onboarding",V!A:A,"&lt;16",V!B:B,"M")</f>
        <v>10</v>
      </c>
      <c r="K60">
        <f>COUNTIFS(V!C:C,A60,V!I:I,"&lt;&gt;onboarding",V!A:A,"&lt;16",V!B:B,"B")</f>
        <v>0</v>
      </c>
      <c r="L60">
        <f>COUNTIFS(V!C:C,A60,V!I:I,"&lt;&gt;onboarding",V!A:A,"&lt;16",V!B:B,"A")</f>
        <v>0</v>
      </c>
      <c r="M60">
        <f>COUNTIFS(V!C:C,A60,V!I:I,"&lt;&gt;onboarding",V!A:A,"&lt;16",V!B:B,"P")</f>
        <v>0</v>
      </c>
      <c r="N60">
        <f>COUNTIFS(V!C:C,A60,V!I:I,"&lt;&gt;onboarding",V!A:A,"&lt;16",V!B:B,"Blank")</f>
        <v>0</v>
      </c>
      <c r="O60">
        <f>COUNTIFS(V!C:C,A60,V!I:I,"completed")</f>
        <v>5</v>
      </c>
      <c r="P60">
        <f>SUMIFS(V!H:H,V!C:C,D!A60)</f>
        <v>84</v>
      </c>
    </row>
    <row r="61" spans="1:16" x14ac:dyDescent="0.25">
      <c r="A61" t="s">
        <v>103</v>
      </c>
      <c r="B61">
        <f>COUNTIFS(V!C:C,A61,V!I:I,"active")+COUNTIFS(V!C:C,A61,V!I:I,"completed")</f>
        <v>20</v>
      </c>
      <c r="C61">
        <f>COUNTIFS(V!C:C,D!A61,V!I:I,"&lt;&gt;onboarding",V!C:C,D!A61,V!A:A,"&lt;=3")</f>
        <v>0</v>
      </c>
      <c r="D61">
        <f>COUNTIFS(V!C:C,D!A61,V!I:I,"&lt;&gt;onboarding",V!A:A,"&gt;=4",V!A:A,"&lt;=7")</f>
        <v>10</v>
      </c>
      <c r="E61">
        <f>COUNTIFS(V!C:C,D!A61,V!I:I,"&lt;&gt;onboarding",V!A:A,"&gt;=8",V!A:A,"&lt;=11")</f>
        <v>4</v>
      </c>
      <c r="F61">
        <f>COUNTIFS(V!C:C,D!A61,V!I:I,"&lt;&gt;onboarding",V!A:A,"&gt;=12",V!A:A,"&lt;=15")</f>
        <v>0</v>
      </c>
      <c r="G61">
        <f>COUNTIFS(V!C:C,D!A61,V!I:I,"&lt;&gt;onboarding",V!A:A,"&gt;=16")</f>
        <v>6</v>
      </c>
      <c r="H61">
        <f>COUNTIFS(V!C:C,A61,V!I:I,"&lt;&gt;onboarding",V!A:A,"&lt;16")</f>
        <v>14</v>
      </c>
      <c r="I61">
        <f>COUNTIFS(V!C:C,A61,V!I:I,"&lt;&gt;onboarding",V!A:A,"&lt;16",V!B:B,"F")</f>
        <v>9</v>
      </c>
      <c r="J61">
        <f>COUNTIFS(V!C:C,A61,V!I:I,"&lt;&gt;onboarding",V!A:A,"&lt;16",V!B:B,"M")</f>
        <v>5</v>
      </c>
      <c r="K61">
        <f>COUNTIFS(V!C:C,A61,V!I:I,"&lt;&gt;onboarding",V!A:A,"&lt;16",V!B:B,"B")</f>
        <v>0</v>
      </c>
      <c r="L61">
        <f>COUNTIFS(V!C:C,A61,V!I:I,"&lt;&gt;onboarding",V!A:A,"&lt;16",V!B:B,"A")</f>
        <v>0</v>
      </c>
      <c r="M61">
        <f>COUNTIFS(V!C:C,A61,V!I:I,"&lt;&gt;onboarding",V!A:A,"&lt;16",V!B:B,"P")</f>
        <v>0</v>
      </c>
      <c r="N61">
        <f>COUNTIFS(V!C:C,A61,V!I:I,"&lt;&gt;onboarding",V!A:A,"&lt;16",V!B:B,"Blank")</f>
        <v>0</v>
      </c>
      <c r="O61">
        <f>COUNTIFS(V!C:C,A61,V!I:I,"completed")</f>
        <v>0</v>
      </c>
      <c r="P61">
        <f>SUMIFS(V!H:H,V!C:C,D!A61)</f>
        <v>12</v>
      </c>
    </row>
    <row r="62" spans="1:16" x14ac:dyDescent="0.25">
      <c r="A62" t="s">
        <v>104</v>
      </c>
      <c r="B62">
        <f>COUNTIFS(V!C:C,A62,V!I:I,"active")+COUNTIFS(V!C:C,A62,V!I:I,"completed")</f>
        <v>15</v>
      </c>
      <c r="C62">
        <f>COUNTIFS(V!C:C,D!A62,V!I:I,"&lt;&gt;onboarding",V!C:C,D!A62,V!A:A,"&lt;=3")</f>
        <v>1</v>
      </c>
      <c r="D62">
        <f>COUNTIFS(V!C:C,D!A62,V!I:I,"&lt;&gt;onboarding",V!A:A,"&gt;=4",V!A:A,"&lt;=7")</f>
        <v>5</v>
      </c>
      <c r="E62">
        <f>COUNTIFS(V!C:C,D!A62,V!I:I,"&lt;&gt;onboarding",V!A:A,"&gt;=8",V!A:A,"&lt;=11")</f>
        <v>6</v>
      </c>
      <c r="F62">
        <f>COUNTIFS(V!C:C,D!A62,V!I:I,"&lt;&gt;onboarding",V!A:A,"&gt;=12",V!A:A,"&lt;=15")</f>
        <v>0</v>
      </c>
      <c r="G62">
        <f>COUNTIFS(V!C:C,D!A62,V!I:I,"&lt;&gt;onboarding",V!A:A,"&gt;=16")</f>
        <v>3</v>
      </c>
      <c r="H62">
        <f>COUNTIFS(V!C:C,A62,V!I:I,"&lt;&gt;onboarding",V!A:A,"&lt;16")</f>
        <v>12</v>
      </c>
      <c r="I62">
        <f>COUNTIFS(V!C:C,A62,V!I:I,"&lt;&gt;onboarding",V!A:A,"&lt;16",V!B:B,"F")</f>
        <v>7</v>
      </c>
      <c r="J62">
        <f>COUNTIFS(V!C:C,A62,V!I:I,"&lt;&gt;onboarding",V!A:A,"&lt;16",V!B:B,"M")</f>
        <v>5</v>
      </c>
      <c r="K62">
        <f>COUNTIFS(V!C:C,A62,V!I:I,"&lt;&gt;onboarding",V!A:A,"&lt;16",V!B:B,"B")</f>
        <v>0</v>
      </c>
      <c r="L62">
        <f>COUNTIFS(V!C:C,A62,V!I:I,"&lt;&gt;onboarding",V!A:A,"&lt;16",V!B:B,"A")</f>
        <v>0</v>
      </c>
      <c r="M62">
        <f>COUNTIFS(V!C:C,A62,V!I:I,"&lt;&gt;onboarding",V!A:A,"&lt;16",V!B:B,"P")</f>
        <v>0</v>
      </c>
      <c r="N62">
        <f>COUNTIFS(V!C:C,A62,V!I:I,"&lt;&gt;onboarding",V!A:A,"&lt;16",V!B:B,"Blank")</f>
        <v>0</v>
      </c>
      <c r="O62">
        <f>COUNTIFS(V!C:C,A62,V!I:I,"completed")</f>
        <v>0</v>
      </c>
      <c r="P62">
        <f>SUMIFS(V!H:H,V!C:C,D!A62)</f>
        <v>9</v>
      </c>
    </row>
    <row r="63" spans="1:16" x14ac:dyDescent="0.25">
      <c r="A63" t="s">
        <v>105</v>
      </c>
      <c r="B63">
        <f>COUNTIFS(V!C:C,A63,V!I:I,"active")+COUNTIFS(V!C:C,A63,V!I:I,"completed")</f>
        <v>31</v>
      </c>
      <c r="C63">
        <f>COUNTIFS(V!C:C,D!A63,V!I:I,"&lt;&gt;onboarding",V!C:C,D!A63,V!A:A,"&lt;=3")</f>
        <v>1</v>
      </c>
      <c r="D63">
        <f>COUNTIFS(V!C:C,D!A63,V!I:I,"&lt;&gt;onboarding",V!A:A,"&gt;=4",V!A:A,"&lt;=7")</f>
        <v>11</v>
      </c>
      <c r="E63">
        <f>COUNTIFS(V!C:C,D!A63,V!I:I,"&lt;&gt;onboarding",V!A:A,"&gt;=8",V!A:A,"&lt;=11")</f>
        <v>7</v>
      </c>
      <c r="F63">
        <f>COUNTIFS(V!C:C,D!A63,V!I:I,"&lt;&gt;onboarding",V!A:A,"&gt;=12",V!A:A,"&lt;=15")</f>
        <v>2</v>
      </c>
      <c r="G63">
        <f>COUNTIFS(V!C:C,D!A63,V!I:I,"&lt;&gt;onboarding",V!A:A,"&gt;=16")</f>
        <v>10</v>
      </c>
      <c r="H63">
        <f>COUNTIFS(V!C:C,A63,V!I:I,"&lt;&gt;onboarding",V!A:A,"&lt;16")</f>
        <v>21</v>
      </c>
      <c r="I63">
        <f>COUNTIFS(V!C:C,A63,V!I:I,"&lt;&gt;onboarding",V!A:A,"&lt;16",V!B:B,"F")</f>
        <v>11</v>
      </c>
      <c r="J63">
        <f>COUNTIFS(V!C:C,A63,V!I:I,"&lt;&gt;onboarding",V!A:A,"&lt;16",V!B:B,"M")</f>
        <v>10</v>
      </c>
      <c r="K63">
        <f>COUNTIFS(V!C:C,A63,V!I:I,"&lt;&gt;onboarding",V!A:A,"&lt;16",V!B:B,"B")</f>
        <v>0</v>
      </c>
      <c r="L63">
        <f>COUNTIFS(V!C:C,A63,V!I:I,"&lt;&gt;onboarding",V!A:A,"&lt;16",V!B:B,"A")</f>
        <v>0</v>
      </c>
      <c r="M63">
        <f>COUNTIFS(V!C:C,A63,V!I:I,"&lt;&gt;onboarding",V!A:A,"&lt;16",V!B:B,"P")</f>
        <v>0</v>
      </c>
      <c r="N63">
        <f>COUNTIFS(V!C:C,A63,V!I:I,"&lt;&gt;onboarding",V!A:A,"&lt;16",V!B:B,"Blank")</f>
        <v>0</v>
      </c>
      <c r="O63">
        <f>COUNTIFS(V!C:C,A63,V!I:I,"completed")</f>
        <v>2</v>
      </c>
      <c r="P63">
        <f>SUMIFS(V!H:H,V!C:C,D!A63)</f>
        <v>172</v>
      </c>
    </row>
    <row r="64" spans="1:16" x14ac:dyDescent="0.25">
      <c r="A64" t="s">
        <v>106</v>
      </c>
      <c r="B64">
        <f>COUNTIFS(V!C:C,A64,V!I:I,"active")+COUNTIFS(V!C:C,A64,V!I:I,"completed")</f>
        <v>50</v>
      </c>
      <c r="C64">
        <f>COUNTIFS(V!C:C,D!A64,V!I:I,"&lt;&gt;onboarding",V!C:C,D!A64,V!A:A,"&lt;=3")</f>
        <v>0</v>
      </c>
      <c r="D64">
        <f>COUNTIFS(V!C:C,D!A64,V!I:I,"&lt;&gt;onboarding",V!A:A,"&gt;=4",V!A:A,"&lt;=7")</f>
        <v>16</v>
      </c>
      <c r="E64">
        <f>COUNTIFS(V!C:C,D!A64,V!I:I,"&lt;&gt;onboarding",V!A:A,"&gt;=8",V!A:A,"&lt;=11")</f>
        <v>8</v>
      </c>
      <c r="F64">
        <f>COUNTIFS(V!C:C,D!A64,V!I:I,"&lt;&gt;onboarding",V!A:A,"&gt;=12",V!A:A,"&lt;=15")</f>
        <v>2</v>
      </c>
      <c r="G64">
        <f>COUNTIFS(V!C:C,D!A64,V!I:I,"&lt;&gt;onboarding",V!A:A,"&gt;=16")</f>
        <v>24</v>
      </c>
      <c r="H64">
        <f>COUNTIFS(V!C:C,A64,V!I:I,"&lt;&gt;onboarding",V!A:A,"&lt;16")</f>
        <v>26</v>
      </c>
      <c r="I64">
        <f>COUNTIFS(V!C:C,A64,V!I:I,"&lt;&gt;onboarding",V!A:A,"&lt;16",V!B:B,"F")</f>
        <v>19</v>
      </c>
      <c r="J64">
        <f>COUNTIFS(V!C:C,A64,V!I:I,"&lt;&gt;onboarding",V!A:A,"&lt;16",V!B:B,"M")</f>
        <v>7</v>
      </c>
      <c r="K64">
        <f>COUNTIFS(V!C:C,A64,V!I:I,"&lt;&gt;onboarding",V!A:A,"&lt;16",V!B:B,"B")</f>
        <v>0</v>
      </c>
      <c r="L64">
        <f>COUNTIFS(V!C:C,A64,V!I:I,"&lt;&gt;onboarding",V!A:A,"&lt;16",V!B:B,"A")</f>
        <v>0</v>
      </c>
      <c r="M64">
        <f>COUNTIFS(V!C:C,A64,V!I:I,"&lt;&gt;onboarding",V!A:A,"&lt;16",V!B:B,"P")</f>
        <v>0</v>
      </c>
      <c r="N64">
        <f>COUNTIFS(V!C:C,A64,V!I:I,"&lt;&gt;onboarding",V!A:A,"&lt;16",V!B:B,"Blank")</f>
        <v>0</v>
      </c>
      <c r="O64">
        <f>COUNTIFS(V!C:C,A64,V!I:I,"completed")</f>
        <v>1</v>
      </c>
      <c r="P64">
        <f>SUMIFS(V!H:H,V!C:C,D!A64)</f>
        <v>55</v>
      </c>
    </row>
    <row r="65" spans="1:16" x14ac:dyDescent="0.25">
      <c r="A65" t="s">
        <v>107</v>
      </c>
      <c r="B65">
        <f>COUNTIFS(V!C:C,A65,V!I:I,"active")+COUNTIFS(V!C:C,A65,V!I:I,"completed")</f>
        <v>0</v>
      </c>
      <c r="C65">
        <f>COUNTIFS(V!C:C,D!A65,V!I:I,"&lt;&gt;onboarding",V!C:C,D!A65,V!A:A,"&lt;=3")</f>
        <v>0</v>
      </c>
      <c r="D65">
        <f>COUNTIFS(V!C:C,D!A65,V!I:I,"&lt;&gt;onboarding",V!A:A,"&gt;=4",V!A:A,"&lt;=7")</f>
        <v>0</v>
      </c>
      <c r="E65">
        <f>COUNTIFS(V!C:C,D!A65,V!I:I,"&lt;&gt;onboarding",V!A:A,"&gt;=8",V!A:A,"&lt;=11")</f>
        <v>0</v>
      </c>
      <c r="F65">
        <f>COUNTIFS(V!C:C,D!A65,V!I:I,"&lt;&gt;onboarding",V!A:A,"&gt;=12",V!A:A,"&lt;=15")</f>
        <v>0</v>
      </c>
      <c r="G65">
        <f>COUNTIFS(V!C:C,D!A65,V!I:I,"&lt;&gt;onboarding",V!A:A,"&gt;=16")</f>
        <v>0</v>
      </c>
      <c r="H65">
        <f>COUNTIFS(V!C:C,A65,V!I:I,"&lt;&gt;onboarding",V!A:A,"&lt;16")</f>
        <v>0</v>
      </c>
      <c r="I65">
        <f>COUNTIFS(V!C:C,A65,V!I:I,"&lt;&gt;onboarding",V!A:A,"&lt;16",V!B:B,"F")</f>
        <v>0</v>
      </c>
      <c r="J65">
        <f>COUNTIFS(V!C:C,A65,V!I:I,"&lt;&gt;onboarding",V!A:A,"&lt;16",V!B:B,"M")</f>
        <v>0</v>
      </c>
      <c r="K65">
        <f>COUNTIFS(V!C:C,A65,V!I:I,"&lt;&gt;onboarding",V!A:A,"&lt;16",V!B:B,"B")</f>
        <v>0</v>
      </c>
      <c r="L65">
        <f>COUNTIFS(V!C:C,A65,V!I:I,"&lt;&gt;onboarding",V!A:A,"&lt;16",V!B:B,"A")</f>
        <v>0</v>
      </c>
      <c r="M65">
        <f>COUNTIFS(V!C:C,A65,V!I:I,"&lt;&gt;onboarding",V!A:A,"&lt;16",V!B:B,"P")</f>
        <v>0</v>
      </c>
      <c r="N65">
        <f>COUNTIFS(V!C:C,A65,V!I:I,"&lt;&gt;onboarding",V!A:A,"&lt;16",V!B:B,"Blank")</f>
        <v>0</v>
      </c>
      <c r="O65">
        <f>COUNTIFS(V!C:C,A65,V!I:I,"completed")</f>
        <v>0</v>
      </c>
      <c r="P65">
        <f>SUMIFS(V!H:H,V!C:C,D!A65)</f>
        <v>0</v>
      </c>
    </row>
    <row r="66" spans="1:16" x14ac:dyDescent="0.25">
      <c r="A66" t="s">
        <v>108</v>
      </c>
      <c r="B66">
        <f>COUNTIFS(V!C:C,A66,V!I:I,"active")+COUNTIFS(V!C:C,A66,V!I:I,"completed")</f>
        <v>9</v>
      </c>
      <c r="C66">
        <f>COUNTIFS(V!C:C,D!A66,V!I:I,"&lt;&gt;onboarding",V!C:C,D!A66,V!A:A,"&lt;=3")</f>
        <v>1</v>
      </c>
      <c r="D66">
        <f>COUNTIFS(V!C:C,D!A66,V!I:I,"&lt;&gt;onboarding",V!A:A,"&gt;=4",V!A:A,"&lt;=7")</f>
        <v>6</v>
      </c>
      <c r="E66">
        <f>COUNTIFS(V!C:C,D!A66,V!I:I,"&lt;&gt;onboarding",V!A:A,"&gt;=8",V!A:A,"&lt;=11")</f>
        <v>1</v>
      </c>
      <c r="F66">
        <f>COUNTIFS(V!C:C,D!A66,V!I:I,"&lt;&gt;onboarding",V!A:A,"&gt;=12",V!A:A,"&lt;=15")</f>
        <v>0</v>
      </c>
      <c r="G66">
        <f>COUNTIFS(V!C:C,D!A66,V!I:I,"&lt;&gt;onboarding",V!A:A,"&gt;=16")</f>
        <v>1</v>
      </c>
      <c r="H66">
        <f>COUNTIFS(V!C:C,A66,V!I:I,"&lt;&gt;onboarding",V!A:A,"&lt;16")</f>
        <v>8</v>
      </c>
      <c r="I66">
        <f>COUNTIFS(V!C:C,A66,V!I:I,"&lt;&gt;onboarding",V!A:A,"&lt;16",V!B:B,"F")</f>
        <v>2</v>
      </c>
      <c r="J66">
        <f>COUNTIFS(V!C:C,A66,V!I:I,"&lt;&gt;onboarding",V!A:A,"&lt;16",V!B:B,"M")</f>
        <v>6</v>
      </c>
      <c r="K66">
        <f>COUNTIFS(V!C:C,A66,V!I:I,"&lt;&gt;onboarding",V!A:A,"&lt;16",V!B:B,"B")</f>
        <v>0</v>
      </c>
      <c r="L66">
        <f>COUNTIFS(V!C:C,A66,V!I:I,"&lt;&gt;onboarding",V!A:A,"&lt;16",V!B:B,"A")</f>
        <v>0</v>
      </c>
      <c r="M66">
        <f>COUNTIFS(V!C:C,A66,V!I:I,"&lt;&gt;onboarding",V!A:A,"&lt;16",V!B:B,"P")</f>
        <v>0</v>
      </c>
      <c r="N66">
        <f>COUNTIFS(V!C:C,A66,V!I:I,"&lt;&gt;onboarding",V!A:A,"&lt;16",V!B:B,"Blank")</f>
        <v>0</v>
      </c>
      <c r="O66">
        <f>COUNTIFS(V!C:C,A66,V!I:I,"completed")</f>
        <v>0</v>
      </c>
      <c r="P66">
        <f>SUMIFS(V!H:H,V!C:C,D!A66)</f>
        <v>9</v>
      </c>
    </row>
    <row r="67" spans="1:16" x14ac:dyDescent="0.25">
      <c r="A67" t="s">
        <v>109</v>
      </c>
      <c r="B67">
        <f>COUNTIFS(V!C:C,A67,V!I:I,"active")+COUNTIFS(V!C:C,A67,V!I:I,"completed")</f>
        <v>15</v>
      </c>
      <c r="C67">
        <f>COUNTIFS(V!C:C,D!A67,V!I:I,"&lt;&gt;onboarding",V!C:C,D!A67,V!A:A,"&lt;=3")</f>
        <v>2</v>
      </c>
      <c r="D67">
        <f>COUNTIFS(V!C:C,D!A67,V!I:I,"&lt;&gt;onboarding",V!A:A,"&gt;=4",V!A:A,"&lt;=7")</f>
        <v>3</v>
      </c>
      <c r="E67">
        <f>COUNTIFS(V!C:C,D!A67,V!I:I,"&lt;&gt;onboarding",V!A:A,"&gt;=8",V!A:A,"&lt;=11")</f>
        <v>4</v>
      </c>
      <c r="F67">
        <f>COUNTIFS(V!C:C,D!A67,V!I:I,"&lt;&gt;onboarding",V!A:A,"&gt;=12",V!A:A,"&lt;=15")</f>
        <v>0</v>
      </c>
      <c r="G67">
        <f>COUNTIFS(V!C:C,D!A67,V!I:I,"&lt;&gt;onboarding",V!A:A,"&gt;=16")</f>
        <v>6</v>
      </c>
      <c r="H67">
        <f>COUNTIFS(V!C:C,A67,V!I:I,"&lt;&gt;onboarding",V!A:A,"&lt;16")</f>
        <v>9</v>
      </c>
      <c r="I67">
        <f>COUNTIFS(V!C:C,A67,V!I:I,"&lt;&gt;onboarding",V!A:A,"&lt;16",V!B:B,"F")</f>
        <v>5</v>
      </c>
      <c r="J67">
        <f>COUNTIFS(V!C:C,A67,V!I:I,"&lt;&gt;onboarding",V!A:A,"&lt;16",V!B:B,"M")</f>
        <v>4</v>
      </c>
      <c r="K67">
        <f>COUNTIFS(V!C:C,A67,V!I:I,"&lt;&gt;onboarding",V!A:A,"&lt;16",V!B:B,"B")</f>
        <v>0</v>
      </c>
      <c r="L67">
        <f>COUNTIFS(V!C:C,A67,V!I:I,"&lt;&gt;onboarding",V!A:A,"&lt;16",V!B:B,"A")</f>
        <v>0</v>
      </c>
      <c r="M67">
        <f>COUNTIFS(V!C:C,A67,V!I:I,"&lt;&gt;onboarding",V!A:A,"&lt;16",V!B:B,"P")</f>
        <v>0</v>
      </c>
      <c r="N67">
        <f>COUNTIFS(V!C:C,A67,V!I:I,"&lt;&gt;onboarding",V!A:A,"&lt;16",V!B:B,"Blank")</f>
        <v>0</v>
      </c>
      <c r="O67">
        <f>COUNTIFS(V!C:C,A67,V!I:I,"completed")</f>
        <v>0</v>
      </c>
      <c r="P67">
        <f>SUMIFS(V!H:H,V!C:C,D!A67)</f>
        <v>4</v>
      </c>
    </row>
    <row r="68" spans="1:16" x14ac:dyDescent="0.25">
      <c r="A68" t="s">
        <v>110</v>
      </c>
      <c r="B68">
        <f>COUNTIFS(V!C:C,A68,V!I:I,"active")+COUNTIFS(V!C:C,A68,V!I:I,"completed")</f>
        <v>402</v>
      </c>
      <c r="C68">
        <f>COUNTIFS(V!C:C,D!A68,V!I:I,"&lt;&gt;onboarding",V!C:C,D!A68,V!A:A,"&lt;=3")</f>
        <v>5</v>
      </c>
      <c r="D68">
        <f>COUNTIFS(V!C:C,D!A68,V!I:I,"&lt;&gt;onboarding",V!A:A,"&gt;=4",V!A:A,"&lt;=7")</f>
        <v>137</v>
      </c>
      <c r="E68">
        <f>COUNTIFS(V!C:C,D!A68,V!I:I,"&lt;&gt;onboarding",V!A:A,"&gt;=8",V!A:A,"&lt;=11")</f>
        <v>71</v>
      </c>
      <c r="F68">
        <f>COUNTIFS(V!C:C,D!A68,V!I:I,"&lt;&gt;onboarding",V!A:A,"&gt;=12",V!A:A,"&lt;=15")</f>
        <v>3</v>
      </c>
      <c r="G68">
        <f>COUNTIFS(V!C:C,D!A68,V!I:I,"&lt;&gt;onboarding",V!A:A,"&gt;=16")</f>
        <v>186</v>
      </c>
      <c r="H68">
        <f>COUNTIFS(V!C:C,A68,V!I:I,"&lt;&gt;onboarding",V!A:A,"&lt;16")</f>
        <v>216</v>
      </c>
      <c r="I68">
        <f>COUNTIFS(V!C:C,A68,V!I:I,"&lt;&gt;onboarding",V!A:A,"&lt;16",V!B:B,"F")</f>
        <v>107</v>
      </c>
      <c r="J68">
        <f>COUNTIFS(V!C:C,A68,V!I:I,"&lt;&gt;onboarding",V!A:A,"&lt;16",V!B:B,"M")</f>
        <v>106</v>
      </c>
      <c r="K68">
        <f>COUNTIFS(V!C:C,A68,V!I:I,"&lt;&gt;onboarding",V!A:A,"&lt;16",V!B:B,"B")</f>
        <v>0</v>
      </c>
      <c r="L68">
        <f>COUNTIFS(V!C:C,A68,V!I:I,"&lt;&gt;onboarding",V!A:A,"&lt;16",V!B:B,"A")</f>
        <v>0</v>
      </c>
      <c r="M68">
        <f>COUNTIFS(V!C:C,A68,V!I:I,"&lt;&gt;onboarding",V!A:A,"&lt;16",V!B:B,"P")</f>
        <v>3</v>
      </c>
      <c r="N68">
        <f>COUNTIFS(V!C:C,A68,V!I:I,"&lt;&gt;onboarding",V!A:A,"&lt;16",V!B:B,"Blank")</f>
        <v>0</v>
      </c>
      <c r="O68">
        <f>COUNTIFS(V!C:C,A68,V!I:I,"completed")</f>
        <v>14</v>
      </c>
      <c r="P68">
        <f>SUMIFS(V!H:H,V!C:C,D!A68)</f>
        <v>663</v>
      </c>
    </row>
    <row r="69" spans="1:16" x14ac:dyDescent="0.25">
      <c r="A69" t="s">
        <v>111</v>
      </c>
      <c r="B69">
        <f>COUNTIFS(V!C:C,A69,V!I:I,"active")+COUNTIFS(V!C:C,A69,V!I:I,"completed")</f>
        <v>16</v>
      </c>
      <c r="C69">
        <f>COUNTIFS(V!C:C,D!A69,V!I:I,"&lt;&gt;onboarding",V!C:C,D!A69,V!A:A,"&lt;=3")</f>
        <v>1</v>
      </c>
      <c r="D69">
        <f>COUNTIFS(V!C:C,D!A69,V!I:I,"&lt;&gt;onboarding",V!A:A,"&gt;=4",V!A:A,"&lt;=7")</f>
        <v>6</v>
      </c>
      <c r="E69">
        <f>COUNTIFS(V!C:C,D!A69,V!I:I,"&lt;&gt;onboarding",V!A:A,"&gt;=8",V!A:A,"&lt;=11")</f>
        <v>2</v>
      </c>
      <c r="F69">
        <f>COUNTIFS(V!C:C,D!A69,V!I:I,"&lt;&gt;onboarding",V!A:A,"&gt;=12",V!A:A,"&lt;=15")</f>
        <v>0</v>
      </c>
      <c r="G69">
        <f>COUNTIFS(V!C:C,D!A69,V!I:I,"&lt;&gt;onboarding",V!A:A,"&gt;=16")</f>
        <v>7</v>
      </c>
      <c r="H69">
        <f>COUNTIFS(V!C:C,A69,V!I:I,"&lt;&gt;onboarding",V!A:A,"&lt;16")</f>
        <v>9</v>
      </c>
      <c r="I69">
        <f>COUNTIFS(V!C:C,A69,V!I:I,"&lt;&gt;onboarding",V!A:A,"&lt;16",V!B:B,"F")</f>
        <v>7</v>
      </c>
      <c r="J69">
        <f>COUNTIFS(V!C:C,A69,V!I:I,"&lt;&gt;onboarding",V!A:A,"&lt;16",V!B:B,"M")</f>
        <v>2</v>
      </c>
      <c r="K69">
        <f>COUNTIFS(V!C:C,A69,V!I:I,"&lt;&gt;onboarding",V!A:A,"&lt;16",V!B:B,"B")</f>
        <v>0</v>
      </c>
      <c r="L69">
        <f>COUNTIFS(V!C:C,A69,V!I:I,"&lt;&gt;onboarding",V!A:A,"&lt;16",V!B:B,"A")</f>
        <v>0</v>
      </c>
      <c r="M69">
        <f>COUNTIFS(V!C:C,A69,V!I:I,"&lt;&gt;onboarding",V!A:A,"&lt;16",V!B:B,"P")</f>
        <v>0</v>
      </c>
      <c r="N69">
        <f>COUNTIFS(V!C:C,A69,V!I:I,"&lt;&gt;onboarding",V!A:A,"&lt;16",V!B:B,"Blank")</f>
        <v>0</v>
      </c>
      <c r="O69">
        <f>COUNTIFS(V!C:C,A69,V!I:I,"completed")</f>
        <v>0</v>
      </c>
      <c r="P69">
        <f>SUMIFS(V!H:H,V!C:C,D!A69)</f>
        <v>20</v>
      </c>
    </row>
    <row r="70" spans="1:16" x14ac:dyDescent="0.25">
      <c r="A70" t="s">
        <v>112</v>
      </c>
      <c r="B70">
        <f>COUNTIFS(V!C:C,A70,V!I:I,"active")+COUNTIFS(V!C:C,A70,V!I:I,"completed")</f>
        <v>32</v>
      </c>
      <c r="C70">
        <f>COUNTIFS(V!C:C,D!A70,V!I:I,"&lt;&gt;onboarding",V!C:C,D!A70,V!A:A,"&lt;=3")</f>
        <v>2</v>
      </c>
      <c r="D70">
        <f>COUNTIFS(V!C:C,D!A70,V!I:I,"&lt;&gt;onboarding",V!A:A,"&gt;=4",V!A:A,"&lt;=7")</f>
        <v>9</v>
      </c>
      <c r="E70">
        <f>COUNTIFS(V!C:C,D!A70,V!I:I,"&lt;&gt;onboarding",V!A:A,"&gt;=8",V!A:A,"&lt;=11")</f>
        <v>5</v>
      </c>
      <c r="F70">
        <f>COUNTIFS(V!C:C,D!A70,V!I:I,"&lt;&gt;onboarding",V!A:A,"&gt;=12",V!A:A,"&lt;=15")</f>
        <v>1</v>
      </c>
      <c r="G70">
        <f>COUNTIFS(V!C:C,D!A70,V!I:I,"&lt;&gt;onboarding",V!A:A,"&gt;=16")</f>
        <v>15</v>
      </c>
      <c r="H70">
        <f>COUNTIFS(V!C:C,A70,V!I:I,"&lt;&gt;onboarding",V!A:A,"&lt;16")</f>
        <v>17</v>
      </c>
      <c r="I70">
        <f>COUNTIFS(V!C:C,A70,V!I:I,"&lt;&gt;onboarding",V!A:A,"&lt;16",V!B:B,"F")</f>
        <v>14</v>
      </c>
      <c r="J70">
        <f>COUNTIFS(V!C:C,A70,V!I:I,"&lt;&gt;onboarding",V!A:A,"&lt;16",V!B:B,"M")</f>
        <v>3</v>
      </c>
      <c r="K70">
        <f>COUNTIFS(V!C:C,A70,V!I:I,"&lt;&gt;onboarding",V!A:A,"&lt;16",V!B:B,"B")</f>
        <v>0</v>
      </c>
      <c r="L70">
        <f>COUNTIFS(V!C:C,A70,V!I:I,"&lt;&gt;onboarding",V!A:A,"&lt;16",V!B:B,"A")</f>
        <v>0</v>
      </c>
      <c r="M70">
        <f>COUNTIFS(V!C:C,A70,V!I:I,"&lt;&gt;onboarding",V!A:A,"&lt;16",V!B:B,"P")</f>
        <v>0</v>
      </c>
      <c r="N70">
        <f>COUNTIFS(V!C:C,A70,V!I:I,"&lt;&gt;onboarding",V!A:A,"&lt;16",V!B:B,"Blank")</f>
        <v>0</v>
      </c>
      <c r="O70">
        <f>COUNTIFS(V!C:C,A70,V!I:I,"completed")</f>
        <v>0</v>
      </c>
      <c r="P70">
        <f>SUMIFS(V!H:H,V!C:C,D!A70)</f>
        <v>10</v>
      </c>
    </row>
    <row r="71" spans="1:16" x14ac:dyDescent="0.25">
      <c r="A71" t="s">
        <v>113</v>
      </c>
      <c r="B71">
        <f>COUNTIFS(V!C:C,A71,V!I:I,"active")+COUNTIFS(V!C:C,A71,V!I:I,"completed")</f>
        <v>239</v>
      </c>
      <c r="C71">
        <f>COUNTIFS(V!C:C,D!A71,V!I:I,"&lt;&gt;onboarding",V!C:C,D!A71,V!A:A,"&lt;=3")</f>
        <v>8</v>
      </c>
      <c r="D71">
        <f>COUNTIFS(V!C:C,D!A71,V!I:I,"&lt;&gt;onboarding",V!A:A,"&gt;=4",V!A:A,"&lt;=7")</f>
        <v>99</v>
      </c>
      <c r="E71">
        <f>COUNTIFS(V!C:C,D!A71,V!I:I,"&lt;&gt;onboarding",V!A:A,"&gt;=8",V!A:A,"&lt;=11")</f>
        <v>36</v>
      </c>
      <c r="F71">
        <f>COUNTIFS(V!C:C,D!A71,V!I:I,"&lt;&gt;onboarding",V!A:A,"&gt;=12",V!A:A,"&lt;=15")</f>
        <v>3</v>
      </c>
      <c r="G71">
        <f>COUNTIFS(V!C:C,D!A71,V!I:I,"&lt;&gt;onboarding",V!A:A,"&gt;=16")</f>
        <v>93</v>
      </c>
      <c r="H71">
        <f>COUNTIFS(V!C:C,A71,V!I:I,"&lt;&gt;onboarding",V!A:A,"&lt;16")</f>
        <v>146</v>
      </c>
      <c r="I71">
        <f>COUNTIFS(V!C:C,A71,V!I:I,"&lt;&gt;onboarding",V!A:A,"&lt;16",V!B:B,"F")</f>
        <v>85</v>
      </c>
      <c r="J71">
        <f>COUNTIFS(V!C:C,A71,V!I:I,"&lt;&gt;onboarding",V!A:A,"&lt;16",V!B:B,"M")</f>
        <v>61</v>
      </c>
      <c r="K71">
        <f>COUNTIFS(V!C:C,A71,V!I:I,"&lt;&gt;onboarding",V!A:A,"&lt;16",V!B:B,"B")</f>
        <v>0</v>
      </c>
      <c r="L71">
        <f>COUNTIFS(V!C:C,A71,V!I:I,"&lt;&gt;onboarding",V!A:A,"&lt;16",V!B:B,"A")</f>
        <v>0</v>
      </c>
      <c r="M71">
        <f>COUNTIFS(V!C:C,A71,V!I:I,"&lt;&gt;onboarding",V!A:A,"&lt;16",V!B:B,"P")</f>
        <v>0</v>
      </c>
      <c r="N71">
        <f>COUNTIFS(V!C:C,A71,V!I:I,"&lt;&gt;onboarding",V!A:A,"&lt;16",V!B:B,"Blank")</f>
        <v>0</v>
      </c>
      <c r="O71">
        <f>COUNTIFS(V!C:C,A71,V!I:I,"completed")</f>
        <v>5</v>
      </c>
      <c r="P71">
        <f>SUMIFS(V!H:H,V!C:C,D!A71)</f>
        <v>240</v>
      </c>
    </row>
    <row r="72" spans="1:16" x14ac:dyDescent="0.25">
      <c r="A72" t="s">
        <v>114</v>
      </c>
      <c r="B72">
        <f>COUNTIFS(V!C:C,A72,V!I:I,"active")+COUNTIFS(V!C:C,A72,V!I:I,"completed")</f>
        <v>39</v>
      </c>
      <c r="C72">
        <f>COUNTIFS(V!C:C,D!A72,V!I:I,"&lt;&gt;onboarding",V!C:C,D!A72,V!A:A,"&lt;=3")</f>
        <v>1</v>
      </c>
      <c r="D72">
        <f>COUNTIFS(V!C:C,D!A72,V!I:I,"&lt;&gt;onboarding",V!A:A,"&gt;=4",V!A:A,"&lt;=7")</f>
        <v>6</v>
      </c>
      <c r="E72">
        <f>COUNTIFS(V!C:C,D!A72,V!I:I,"&lt;&gt;onboarding",V!A:A,"&gt;=8",V!A:A,"&lt;=11")</f>
        <v>10</v>
      </c>
      <c r="F72">
        <f>COUNTIFS(V!C:C,D!A72,V!I:I,"&lt;&gt;onboarding",V!A:A,"&gt;=12",V!A:A,"&lt;=15")</f>
        <v>0</v>
      </c>
      <c r="G72">
        <f>COUNTIFS(V!C:C,D!A72,V!I:I,"&lt;&gt;onboarding",V!A:A,"&gt;=16")</f>
        <v>22</v>
      </c>
      <c r="H72">
        <f>COUNTIFS(V!C:C,A72,V!I:I,"&lt;&gt;onboarding",V!A:A,"&lt;16")</f>
        <v>17</v>
      </c>
      <c r="I72">
        <f>COUNTIFS(V!C:C,A72,V!I:I,"&lt;&gt;onboarding",V!A:A,"&lt;16",V!B:B,"F")</f>
        <v>10</v>
      </c>
      <c r="J72">
        <f>COUNTIFS(V!C:C,A72,V!I:I,"&lt;&gt;onboarding",V!A:A,"&lt;16",V!B:B,"M")</f>
        <v>7</v>
      </c>
      <c r="K72">
        <f>COUNTIFS(V!C:C,A72,V!I:I,"&lt;&gt;onboarding",V!A:A,"&lt;16",V!B:B,"B")</f>
        <v>0</v>
      </c>
      <c r="L72">
        <f>COUNTIFS(V!C:C,A72,V!I:I,"&lt;&gt;onboarding",V!A:A,"&lt;16",V!B:B,"A")</f>
        <v>0</v>
      </c>
      <c r="M72">
        <f>COUNTIFS(V!C:C,A72,V!I:I,"&lt;&gt;onboarding",V!A:A,"&lt;16",V!B:B,"P")</f>
        <v>0</v>
      </c>
      <c r="N72">
        <f>COUNTIFS(V!C:C,A72,V!I:I,"&lt;&gt;onboarding",V!A:A,"&lt;16",V!B:B,"Blank")</f>
        <v>0</v>
      </c>
      <c r="O72">
        <f>COUNTIFS(V!C:C,A72,V!I:I,"completed")</f>
        <v>3</v>
      </c>
      <c r="P72">
        <f>SUMIFS(V!H:H,V!C:C,D!A72)</f>
        <v>88</v>
      </c>
    </row>
    <row r="73" spans="1:16" x14ac:dyDescent="0.25">
      <c r="A73" t="s">
        <v>115</v>
      </c>
      <c r="B73">
        <f>COUNTIFS(V!C:C,A73,V!I:I,"active")+COUNTIFS(V!C:C,A73,V!I:I,"completed")</f>
        <v>37</v>
      </c>
      <c r="C73">
        <f>COUNTIFS(V!C:C,D!A73,V!I:I,"&lt;&gt;onboarding",V!C:C,D!A73,V!A:A,"&lt;=3")</f>
        <v>0</v>
      </c>
      <c r="D73">
        <f>COUNTIFS(V!C:C,D!A73,V!I:I,"&lt;&gt;onboarding",V!A:A,"&gt;=4",V!A:A,"&lt;=7")</f>
        <v>14</v>
      </c>
      <c r="E73">
        <f>COUNTIFS(V!C:C,D!A73,V!I:I,"&lt;&gt;onboarding",V!A:A,"&gt;=8",V!A:A,"&lt;=11")</f>
        <v>5</v>
      </c>
      <c r="F73">
        <f>COUNTIFS(V!C:C,D!A73,V!I:I,"&lt;&gt;onboarding",V!A:A,"&gt;=12",V!A:A,"&lt;=15")</f>
        <v>1</v>
      </c>
      <c r="G73">
        <f>COUNTIFS(V!C:C,D!A73,V!I:I,"&lt;&gt;onboarding",V!A:A,"&gt;=16")</f>
        <v>17</v>
      </c>
      <c r="H73">
        <f>COUNTIFS(V!C:C,A73,V!I:I,"&lt;&gt;onboarding",V!A:A,"&lt;16")</f>
        <v>20</v>
      </c>
      <c r="I73">
        <f>COUNTIFS(V!C:C,A73,V!I:I,"&lt;&gt;onboarding",V!A:A,"&lt;16",V!B:B,"F")</f>
        <v>10</v>
      </c>
      <c r="J73">
        <f>COUNTIFS(V!C:C,A73,V!I:I,"&lt;&gt;onboarding",V!A:A,"&lt;16",V!B:B,"M")</f>
        <v>10</v>
      </c>
      <c r="K73">
        <f>COUNTIFS(V!C:C,A73,V!I:I,"&lt;&gt;onboarding",V!A:A,"&lt;16",V!B:B,"B")</f>
        <v>0</v>
      </c>
      <c r="L73">
        <f>COUNTIFS(V!C:C,A73,V!I:I,"&lt;&gt;onboarding",V!A:A,"&lt;16",V!B:B,"A")</f>
        <v>0</v>
      </c>
      <c r="M73">
        <f>COUNTIFS(V!C:C,A73,V!I:I,"&lt;&gt;onboarding",V!A:A,"&lt;16",V!B:B,"P")</f>
        <v>0</v>
      </c>
      <c r="N73">
        <f>COUNTIFS(V!C:C,A73,V!I:I,"&lt;&gt;onboarding",V!A:A,"&lt;16",V!B:B,"Blank")</f>
        <v>0</v>
      </c>
      <c r="O73">
        <f>COUNTIFS(V!C:C,A73,V!I:I,"completed")</f>
        <v>4</v>
      </c>
      <c r="P73">
        <f>SUMIFS(V!H:H,V!C:C,D!A73)</f>
        <v>78</v>
      </c>
    </row>
    <row r="74" spans="1:16" x14ac:dyDescent="0.25">
      <c r="A74" t="s">
        <v>116</v>
      </c>
      <c r="B74">
        <f>COUNTIFS(V!C:C,A74,V!I:I,"active")+COUNTIFS(V!C:C,A74,V!I:I,"completed")</f>
        <v>6</v>
      </c>
      <c r="C74">
        <f>COUNTIFS(V!C:C,D!A74,V!I:I,"&lt;&gt;onboarding",V!C:C,D!A74,V!A:A,"&lt;=3")</f>
        <v>0</v>
      </c>
      <c r="D74">
        <f>COUNTIFS(V!C:C,D!A74,V!I:I,"&lt;&gt;onboarding",V!A:A,"&gt;=4",V!A:A,"&lt;=7")</f>
        <v>2</v>
      </c>
      <c r="E74">
        <f>COUNTIFS(V!C:C,D!A74,V!I:I,"&lt;&gt;onboarding",V!A:A,"&gt;=8",V!A:A,"&lt;=11")</f>
        <v>0</v>
      </c>
      <c r="F74">
        <f>COUNTIFS(V!C:C,D!A74,V!I:I,"&lt;&gt;onboarding",V!A:A,"&gt;=12",V!A:A,"&lt;=15")</f>
        <v>0</v>
      </c>
      <c r="G74">
        <f>COUNTIFS(V!C:C,D!A74,V!I:I,"&lt;&gt;onboarding",V!A:A,"&gt;=16")</f>
        <v>4</v>
      </c>
      <c r="H74">
        <f>COUNTIFS(V!C:C,A74,V!I:I,"&lt;&gt;onboarding",V!A:A,"&lt;16")</f>
        <v>2</v>
      </c>
      <c r="I74">
        <f>COUNTIFS(V!C:C,A74,V!I:I,"&lt;&gt;onboarding",V!A:A,"&lt;16",V!B:B,"F")</f>
        <v>1</v>
      </c>
      <c r="J74">
        <f>COUNTIFS(V!C:C,A74,V!I:I,"&lt;&gt;onboarding",V!A:A,"&lt;16",V!B:B,"M")</f>
        <v>1</v>
      </c>
      <c r="K74">
        <f>COUNTIFS(V!C:C,A74,V!I:I,"&lt;&gt;onboarding",V!A:A,"&lt;16",V!B:B,"B")</f>
        <v>0</v>
      </c>
      <c r="L74">
        <f>COUNTIFS(V!C:C,A74,V!I:I,"&lt;&gt;onboarding",V!A:A,"&lt;16",V!B:B,"A")</f>
        <v>0</v>
      </c>
      <c r="M74">
        <f>COUNTIFS(V!C:C,A74,V!I:I,"&lt;&gt;onboarding",V!A:A,"&lt;16",V!B:B,"P")</f>
        <v>0</v>
      </c>
      <c r="N74">
        <f>COUNTIFS(V!C:C,A74,V!I:I,"&lt;&gt;onboarding",V!A:A,"&lt;16",V!B:B,"Blank")</f>
        <v>0</v>
      </c>
      <c r="O74">
        <f>COUNTIFS(V!C:C,A74,V!I:I,"completed")</f>
        <v>0</v>
      </c>
      <c r="P74">
        <f>SUMIFS(V!H:H,V!C:C,D!A74)</f>
        <v>4</v>
      </c>
    </row>
    <row r="75" spans="1:16" x14ac:dyDescent="0.25">
      <c r="A75" t="s">
        <v>117</v>
      </c>
      <c r="B75">
        <f>COUNTIFS(V!C:C,A75,V!I:I,"active")+COUNTIFS(V!C:C,A75,V!I:I,"completed")</f>
        <v>0</v>
      </c>
      <c r="C75">
        <f>COUNTIFS(V!C:C,D!A75,V!I:I,"&lt;&gt;onboarding",V!C:C,D!A75,V!A:A,"&lt;=3")</f>
        <v>0</v>
      </c>
      <c r="D75">
        <f>COUNTIFS(V!C:C,D!A75,V!I:I,"&lt;&gt;onboarding",V!A:A,"&gt;=4",V!A:A,"&lt;=7")</f>
        <v>0</v>
      </c>
      <c r="E75">
        <f>COUNTIFS(V!C:C,D!A75,V!I:I,"&lt;&gt;onboarding",V!A:A,"&gt;=8",V!A:A,"&lt;=11")</f>
        <v>0</v>
      </c>
      <c r="F75">
        <f>COUNTIFS(V!C:C,D!A75,V!I:I,"&lt;&gt;onboarding",V!A:A,"&gt;=12",V!A:A,"&lt;=15")</f>
        <v>0</v>
      </c>
      <c r="G75">
        <f>COUNTIFS(V!C:C,D!A75,V!I:I,"&lt;&gt;onboarding",V!A:A,"&gt;=16")</f>
        <v>0</v>
      </c>
      <c r="H75">
        <f>COUNTIFS(V!C:C,A75,V!I:I,"&lt;&gt;onboarding",V!A:A,"&lt;16")</f>
        <v>0</v>
      </c>
      <c r="I75">
        <f>COUNTIFS(V!C:C,A75,V!I:I,"&lt;&gt;onboarding",V!A:A,"&lt;16",V!B:B,"F")</f>
        <v>0</v>
      </c>
      <c r="J75">
        <f>COUNTIFS(V!C:C,A75,V!I:I,"&lt;&gt;onboarding",V!A:A,"&lt;16",V!B:B,"M")</f>
        <v>0</v>
      </c>
      <c r="K75">
        <f>COUNTIFS(V!C:C,A75,V!I:I,"&lt;&gt;onboarding",V!A:A,"&lt;16",V!B:B,"B")</f>
        <v>0</v>
      </c>
      <c r="L75">
        <f>COUNTIFS(V!C:C,A75,V!I:I,"&lt;&gt;onboarding",V!A:A,"&lt;16",V!B:B,"A")</f>
        <v>0</v>
      </c>
      <c r="M75">
        <f>COUNTIFS(V!C:C,A75,V!I:I,"&lt;&gt;onboarding",V!A:A,"&lt;16",V!B:B,"P")</f>
        <v>0</v>
      </c>
      <c r="N75">
        <f>COUNTIFS(V!C:C,A75,V!I:I,"&lt;&gt;onboarding",V!A:A,"&lt;16",V!B:B,"Blank")</f>
        <v>0</v>
      </c>
      <c r="O75">
        <f>COUNTIFS(V!C:C,A75,V!I:I,"completed")</f>
        <v>0</v>
      </c>
      <c r="P75">
        <f>SUMIFS(V!H:H,V!C:C,D!A75)</f>
        <v>0</v>
      </c>
    </row>
    <row r="76" spans="1:16" x14ac:dyDescent="0.25">
      <c r="A76" t="s">
        <v>118</v>
      </c>
      <c r="B76">
        <f>COUNTIFS(V!C:C,A76,V!I:I,"active")+COUNTIFS(V!C:C,A76,V!I:I,"completed")</f>
        <v>9</v>
      </c>
      <c r="C76">
        <f>COUNTIFS(V!C:C,D!A76,V!I:I,"&lt;&gt;onboarding",V!C:C,D!A76,V!A:A,"&lt;=3")</f>
        <v>0</v>
      </c>
      <c r="D76">
        <f>COUNTIFS(V!C:C,D!A76,V!I:I,"&lt;&gt;onboarding",V!A:A,"&gt;=4",V!A:A,"&lt;=7")</f>
        <v>4</v>
      </c>
      <c r="E76">
        <f>COUNTIFS(V!C:C,D!A76,V!I:I,"&lt;&gt;onboarding",V!A:A,"&gt;=8",V!A:A,"&lt;=11")</f>
        <v>1</v>
      </c>
      <c r="F76">
        <f>COUNTIFS(V!C:C,D!A76,V!I:I,"&lt;&gt;onboarding",V!A:A,"&gt;=12",V!A:A,"&lt;=15")</f>
        <v>0</v>
      </c>
      <c r="G76">
        <f>COUNTIFS(V!C:C,D!A76,V!I:I,"&lt;&gt;onboarding",V!A:A,"&gt;=16")</f>
        <v>4</v>
      </c>
      <c r="H76">
        <f>COUNTIFS(V!C:C,A76,V!I:I,"&lt;&gt;onboarding",V!A:A,"&lt;16")</f>
        <v>5</v>
      </c>
      <c r="I76">
        <f>COUNTIFS(V!C:C,A76,V!I:I,"&lt;&gt;onboarding",V!A:A,"&lt;16",V!B:B,"F")</f>
        <v>1</v>
      </c>
      <c r="J76">
        <f>COUNTIFS(V!C:C,A76,V!I:I,"&lt;&gt;onboarding",V!A:A,"&lt;16",V!B:B,"M")</f>
        <v>3</v>
      </c>
      <c r="K76">
        <f>COUNTIFS(V!C:C,A76,V!I:I,"&lt;&gt;onboarding",V!A:A,"&lt;16",V!B:B,"B")</f>
        <v>0</v>
      </c>
      <c r="L76">
        <f>COUNTIFS(V!C:C,A76,V!I:I,"&lt;&gt;onboarding",V!A:A,"&lt;16",V!B:B,"A")</f>
        <v>0</v>
      </c>
      <c r="M76">
        <f>COUNTIFS(V!C:C,A76,V!I:I,"&lt;&gt;onboarding",V!A:A,"&lt;16",V!B:B,"P")</f>
        <v>1</v>
      </c>
      <c r="N76">
        <f>COUNTIFS(V!C:C,A76,V!I:I,"&lt;&gt;onboarding",V!A:A,"&lt;16",V!B:B,"Blank")</f>
        <v>0</v>
      </c>
      <c r="O76">
        <f>COUNTIFS(V!C:C,A76,V!I:I,"completed")</f>
        <v>2</v>
      </c>
      <c r="P76">
        <f>SUMIFS(V!H:H,V!C:C,D!A76)</f>
        <v>46</v>
      </c>
    </row>
    <row r="77" spans="1:16" x14ac:dyDescent="0.25">
      <c r="A77" t="s">
        <v>119</v>
      </c>
      <c r="B77">
        <f>COUNTIFS(V!C:C,A77,V!I:I,"active")+COUNTIFS(V!C:C,A77,V!I:I,"completed")</f>
        <v>0</v>
      </c>
      <c r="C77">
        <f>COUNTIFS(V!C:C,D!A77,V!I:I,"&lt;&gt;onboarding",V!C:C,D!A77,V!A:A,"&lt;=3")</f>
        <v>0</v>
      </c>
      <c r="D77">
        <f>COUNTIFS(V!C:C,D!A77,V!I:I,"&lt;&gt;onboarding",V!A:A,"&gt;=4",V!A:A,"&lt;=7")</f>
        <v>0</v>
      </c>
      <c r="E77">
        <f>COUNTIFS(V!C:C,D!A77,V!I:I,"&lt;&gt;onboarding",V!A:A,"&gt;=8",V!A:A,"&lt;=11")</f>
        <v>0</v>
      </c>
      <c r="F77">
        <f>COUNTIFS(V!C:C,D!A77,V!I:I,"&lt;&gt;onboarding",V!A:A,"&gt;=12",V!A:A,"&lt;=15")</f>
        <v>0</v>
      </c>
      <c r="G77">
        <f>COUNTIFS(V!C:C,D!A77,V!I:I,"&lt;&gt;onboarding",V!A:A,"&gt;=16")</f>
        <v>0</v>
      </c>
      <c r="H77">
        <f>COUNTIFS(V!C:C,A77,V!I:I,"&lt;&gt;onboarding",V!A:A,"&lt;16")</f>
        <v>0</v>
      </c>
      <c r="I77">
        <f>COUNTIFS(V!C:C,A77,V!I:I,"&lt;&gt;onboarding",V!A:A,"&lt;16",V!B:B,"F")</f>
        <v>0</v>
      </c>
      <c r="J77">
        <f>COUNTIFS(V!C:C,A77,V!I:I,"&lt;&gt;onboarding",V!A:A,"&lt;16",V!B:B,"M")</f>
        <v>0</v>
      </c>
      <c r="K77">
        <f>COUNTIFS(V!C:C,A77,V!I:I,"&lt;&gt;onboarding",V!A:A,"&lt;16",V!B:B,"B")</f>
        <v>0</v>
      </c>
      <c r="L77">
        <f>COUNTIFS(V!C:C,A77,V!I:I,"&lt;&gt;onboarding",V!A:A,"&lt;16",V!B:B,"A")</f>
        <v>0</v>
      </c>
      <c r="M77">
        <f>COUNTIFS(V!C:C,A77,V!I:I,"&lt;&gt;onboarding",V!A:A,"&lt;16",V!B:B,"P")</f>
        <v>0</v>
      </c>
      <c r="N77">
        <f>COUNTIFS(V!C:C,A77,V!I:I,"&lt;&gt;onboarding",V!A:A,"&lt;16",V!B:B,"Blank")</f>
        <v>0</v>
      </c>
      <c r="O77">
        <f>COUNTIFS(V!C:C,A77,V!I:I,"completed")</f>
        <v>0</v>
      </c>
      <c r="P77">
        <f>SUMIFS(V!H:H,V!C:C,D!A77)</f>
        <v>0</v>
      </c>
    </row>
    <row r="78" spans="1:16" x14ac:dyDescent="0.25">
      <c r="A78" t="s">
        <v>120</v>
      </c>
      <c r="B78">
        <f>COUNTIFS(V!C:C,A78,V!I:I,"active")+COUNTIFS(V!C:C,A78,V!I:I,"completed")</f>
        <v>8</v>
      </c>
      <c r="C78">
        <f>COUNTIFS(V!C:C,D!A78,V!I:I,"&lt;&gt;onboarding",V!C:C,D!A78,V!A:A,"&lt;=3")</f>
        <v>0</v>
      </c>
      <c r="D78">
        <f>COUNTIFS(V!C:C,D!A78,V!I:I,"&lt;&gt;onboarding",V!A:A,"&gt;=4",V!A:A,"&lt;=7")</f>
        <v>0</v>
      </c>
      <c r="E78">
        <f>COUNTIFS(V!C:C,D!A78,V!I:I,"&lt;&gt;onboarding",V!A:A,"&gt;=8",V!A:A,"&lt;=11")</f>
        <v>5</v>
      </c>
      <c r="F78">
        <f>COUNTIFS(V!C:C,D!A78,V!I:I,"&lt;&gt;onboarding",V!A:A,"&gt;=12",V!A:A,"&lt;=15")</f>
        <v>1</v>
      </c>
      <c r="G78">
        <f>COUNTIFS(V!C:C,D!A78,V!I:I,"&lt;&gt;onboarding",V!A:A,"&gt;=16")</f>
        <v>2</v>
      </c>
      <c r="H78">
        <f>COUNTIFS(V!C:C,A78,V!I:I,"&lt;&gt;onboarding",V!A:A,"&lt;16")</f>
        <v>6</v>
      </c>
      <c r="I78">
        <f>COUNTIFS(V!C:C,A78,V!I:I,"&lt;&gt;onboarding",V!A:A,"&lt;16",V!B:B,"F")</f>
        <v>4</v>
      </c>
      <c r="J78">
        <f>COUNTIFS(V!C:C,A78,V!I:I,"&lt;&gt;onboarding",V!A:A,"&lt;16",V!B:B,"M")</f>
        <v>2</v>
      </c>
      <c r="K78">
        <f>COUNTIFS(V!C:C,A78,V!I:I,"&lt;&gt;onboarding",V!A:A,"&lt;16",V!B:B,"B")</f>
        <v>0</v>
      </c>
      <c r="L78">
        <f>COUNTIFS(V!C:C,A78,V!I:I,"&lt;&gt;onboarding",V!A:A,"&lt;16",V!B:B,"A")</f>
        <v>0</v>
      </c>
      <c r="M78">
        <f>COUNTIFS(V!C:C,A78,V!I:I,"&lt;&gt;onboarding",V!A:A,"&lt;16",V!B:B,"P")</f>
        <v>0</v>
      </c>
      <c r="N78">
        <f>COUNTIFS(V!C:C,A78,V!I:I,"&lt;&gt;onboarding",V!A:A,"&lt;16",V!B:B,"Blank")</f>
        <v>0</v>
      </c>
      <c r="O78">
        <f>COUNTIFS(V!C:C,A78,V!I:I,"completed")</f>
        <v>0</v>
      </c>
      <c r="P78">
        <f>SUMIFS(V!H:H,V!C:C,D!A78)</f>
        <v>0</v>
      </c>
    </row>
    <row r="79" spans="1:16" x14ac:dyDescent="0.25">
      <c r="A79" t="s">
        <v>121</v>
      </c>
      <c r="B79">
        <f>COUNTIFS(V!C:C,A79,V!I:I,"active")+COUNTIFS(V!C:C,A79,V!I:I,"completed")</f>
        <v>515</v>
      </c>
      <c r="C79">
        <f>COUNTIFS(V!C:C,D!A79,V!I:I,"&lt;&gt;onboarding",V!C:C,D!A79,V!A:A,"&lt;=3")</f>
        <v>7</v>
      </c>
      <c r="D79">
        <f>COUNTIFS(V!C:C,D!A79,V!I:I,"&lt;&gt;onboarding",V!A:A,"&gt;=4",V!A:A,"&lt;=7")</f>
        <v>181</v>
      </c>
      <c r="E79">
        <f>COUNTIFS(V!C:C,D!A79,V!I:I,"&lt;&gt;onboarding",V!A:A,"&gt;=8",V!A:A,"&lt;=11")</f>
        <v>109</v>
      </c>
      <c r="F79">
        <f>COUNTIFS(V!C:C,D!A79,V!I:I,"&lt;&gt;onboarding",V!A:A,"&gt;=12",V!A:A,"&lt;=15")</f>
        <v>2</v>
      </c>
      <c r="G79">
        <f>COUNTIFS(V!C:C,D!A79,V!I:I,"&lt;&gt;onboarding",V!A:A,"&gt;=16")</f>
        <v>216</v>
      </c>
      <c r="H79">
        <f>COUNTIFS(V!C:C,A79,V!I:I,"&lt;&gt;onboarding",V!A:A,"&lt;16")</f>
        <v>299</v>
      </c>
      <c r="I79">
        <f>COUNTIFS(V!C:C,A79,V!I:I,"&lt;&gt;onboarding",V!A:A,"&lt;16",V!B:B,"F")</f>
        <v>153</v>
      </c>
      <c r="J79">
        <f>COUNTIFS(V!C:C,A79,V!I:I,"&lt;&gt;onboarding",V!A:A,"&lt;16",V!B:B,"M")</f>
        <v>144</v>
      </c>
      <c r="K79">
        <f>COUNTIFS(V!C:C,A79,V!I:I,"&lt;&gt;onboarding",V!A:A,"&lt;16",V!B:B,"B")</f>
        <v>0</v>
      </c>
      <c r="L79">
        <f>COUNTIFS(V!C:C,A79,V!I:I,"&lt;&gt;onboarding",V!A:A,"&lt;16",V!B:B,"A")</f>
        <v>0</v>
      </c>
      <c r="M79">
        <f>COUNTIFS(V!C:C,A79,V!I:I,"&lt;&gt;onboarding",V!A:A,"&lt;16",V!B:B,"P")</f>
        <v>2</v>
      </c>
      <c r="N79">
        <f>COUNTIFS(V!C:C,A79,V!I:I,"&lt;&gt;onboarding",V!A:A,"&lt;16",V!B:B,"Blank")</f>
        <v>0</v>
      </c>
      <c r="O79">
        <f>COUNTIFS(V!C:C,A79,V!I:I,"completed")</f>
        <v>26</v>
      </c>
      <c r="P79">
        <f>SUMIFS(V!H:H,V!C:C,D!A79)</f>
        <v>660</v>
      </c>
    </row>
    <row r="80" spans="1:16" x14ac:dyDescent="0.25">
      <c r="A80" t="s">
        <v>122</v>
      </c>
      <c r="B80">
        <f>COUNTIFS(V!C:C,A80,V!I:I,"active")+COUNTIFS(V!C:C,A80,V!I:I,"completed")</f>
        <v>8</v>
      </c>
      <c r="C80">
        <f>COUNTIFS(V!C:C,D!A80,V!I:I,"&lt;&gt;onboarding",V!C:C,D!A80,V!A:A,"&lt;=3")</f>
        <v>0</v>
      </c>
      <c r="D80">
        <f>COUNTIFS(V!C:C,D!A80,V!I:I,"&lt;&gt;onboarding",V!A:A,"&gt;=4",V!A:A,"&lt;=7")</f>
        <v>2</v>
      </c>
      <c r="E80">
        <f>COUNTIFS(V!C:C,D!A80,V!I:I,"&lt;&gt;onboarding",V!A:A,"&gt;=8",V!A:A,"&lt;=11")</f>
        <v>2</v>
      </c>
      <c r="F80">
        <f>COUNTIFS(V!C:C,D!A80,V!I:I,"&lt;&gt;onboarding",V!A:A,"&gt;=12",V!A:A,"&lt;=15")</f>
        <v>0</v>
      </c>
      <c r="G80">
        <f>COUNTIFS(V!C:C,D!A80,V!I:I,"&lt;&gt;onboarding",V!A:A,"&gt;=16")</f>
        <v>4</v>
      </c>
      <c r="H80">
        <f>COUNTIFS(V!C:C,A80,V!I:I,"&lt;&gt;onboarding",V!A:A,"&lt;16")</f>
        <v>4</v>
      </c>
      <c r="I80">
        <f>COUNTIFS(V!C:C,A80,V!I:I,"&lt;&gt;onboarding",V!A:A,"&lt;16",V!B:B,"F")</f>
        <v>3</v>
      </c>
      <c r="J80">
        <f>COUNTIFS(V!C:C,A80,V!I:I,"&lt;&gt;onboarding",V!A:A,"&lt;16",V!B:B,"M")</f>
        <v>1</v>
      </c>
      <c r="K80">
        <f>COUNTIFS(V!C:C,A80,V!I:I,"&lt;&gt;onboarding",V!A:A,"&lt;16",V!B:B,"B")</f>
        <v>0</v>
      </c>
      <c r="L80">
        <f>COUNTIFS(V!C:C,A80,V!I:I,"&lt;&gt;onboarding",V!A:A,"&lt;16",V!B:B,"A")</f>
        <v>0</v>
      </c>
      <c r="M80">
        <f>COUNTIFS(V!C:C,A80,V!I:I,"&lt;&gt;onboarding",V!A:A,"&lt;16",V!B:B,"P")</f>
        <v>0</v>
      </c>
      <c r="N80">
        <f>COUNTIFS(V!C:C,A80,V!I:I,"&lt;&gt;onboarding",V!A:A,"&lt;16",V!B:B,"Blank")</f>
        <v>0</v>
      </c>
      <c r="O80">
        <f>COUNTIFS(V!C:C,A80,V!I:I,"completed")</f>
        <v>0</v>
      </c>
      <c r="P80">
        <f>SUMIFS(V!H:H,V!C:C,D!A80)</f>
        <v>3</v>
      </c>
    </row>
    <row r="81" spans="1:16" x14ac:dyDescent="0.25">
      <c r="A81" t="s">
        <v>123</v>
      </c>
      <c r="B81">
        <f>COUNTIFS(V!C:C,A81,V!I:I,"active")+COUNTIFS(V!C:C,A81,V!I:I,"completed")</f>
        <v>20</v>
      </c>
      <c r="C81">
        <f>COUNTIFS(V!C:C,D!A81,V!I:I,"&lt;&gt;onboarding",V!C:C,D!A81,V!A:A,"&lt;=3")</f>
        <v>0</v>
      </c>
      <c r="D81">
        <f>COUNTIFS(V!C:C,D!A81,V!I:I,"&lt;&gt;onboarding",V!A:A,"&gt;=4",V!A:A,"&lt;=7")</f>
        <v>6</v>
      </c>
      <c r="E81">
        <f>COUNTIFS(V!C:C,D!A81,V!I:I,"&lt;&gt;onboarding",V!A:A,"&gt;=8",V!A:A,"&lt;=11")</f>
        <v>4</v>
      </c>
      <c r="F81">
        <f>COUNTIFS(V!C:C,D!A81,V!I:I,"&lt;&gt;onboarding",V!A:A,"&gt;=12",V!A:A,"&lt;=15")</f>
        <v>0</v>
      </c>
      <c r="G81">
        <f>COUNTIFS(V!C:C,D!A81,V!I:I,"&lt;&gt;onboarding",V!A:A,"&gt;=16")</f>
        <v>10</v>
      </c>
      <c r="H81">
        <f>COUNTIFS(V!C:C,A81,V!I:I,"&lt;&gt;onboarding",V!A:A,"&lt;16")</f>
        <v>10</v>
      </c>
      <c r="I81">
        <f>COUNTIFS(V!C:C,A81,V!I:I,"&lt;&gt;onboarding",V!A:A,"&lt;16",V!B:B,"F")</f>
        <v>7</v>
      </c>
      <c r="J81">
        <f>COUNTIFS(V!C:C,A81,V!I:I,"&lt;&gt;onboarding",V!A:A,"&lt;16",V!B:B,"M")</f>
        <v>3</v>
      </c>
      <c r="K81">
        <f>COUNTIFS(V!C:C,A81,V!I:I,"&lt;&gt;onboarding",V!A:A,"&lt;16",V!B:B,"B")</f>
        <v>0</v>
      </c>
      <c r="L81">
        <f>COUNTIFS(V!C:C,A81,V!I:I,"&lt;&gt;onboarding",V!A:A,"&lt;16",V!B:B,"A")</f>
        <v>0</v>
      </c>
      <c r="M81">
        <f>COUNTIFS(V!C:C,A81,V!I:I,"&lt;&gt;onboarding",V!A:A,"&lt;16",V!B:B,"P")</f>
        <v>0</v>
      </c>
      <c r="N81">
        <f>COUNTIFS(V!C:C,A81,V!I:I,"&lt;&gt;onboarding",V!A:A,"&lt;16",V!B:B,"Blank")</f>
        <v>0</v>
      </c>
      <c r="O81">
        <f>COUNTIFS(V!C:C,A81,V!I:I,"completed")</f>
        <v>0</v>
      </c>
      <c r="P81">
        <f>SUMIFS(V!H:H,V!C:C,D!A81)</f>
        <v>7</v>
      </c>
    </row>
    <row r="82" spans="1:16" x14ac:dyDescent="0.25">
      <c r="A82" t="s">
        <v>124</v>
      </c>
      <c r="B82">
        <f>COUNTIFS(V!C:C,A82,V!I:I,"active")+COUNTIFS(V!C:C,A82,V!I:I,"completed")</f>
        <v>10</v>
      </c>
      <c r="C82">
        <f>COUNTIFS(V!C:C,D!A82,V!I:I,"&lt;&gt;onboarding",V!C:C,D!A82,V!A:A,"&lt;=3")</f>
        <v>0</v>
      </c>
      <c r="D82">
        <f>COUNTIFS(V!C:C,D!A82,V!I:I,"&lt;&gt;onboarding",V!A:A,"&gt;=4",V!A:A,"&lt;=7")</f>
        <v>3</v>
      </c>
      <c r="E82">
        <f>COUNTIFS(V!C:C,D!A82,V!I:I,"&lt;&gt;onboarding",V!A:A,"&gt;=8",V!A:A,"&lt;=11")</f>
        <v>1</v>
      </c>
      <c r="F82">
        <f>COUNTIFS(V!C:C,D!A82,V!I:I,"&lt;&gt;onboarding",V!A:A,"&gt;=12",V!A:A,"&lt;=15")</f>
        <v>0</v>
      </c>
      <c r="G82">
        <f>COUNTIFS(V!C:C,D!A82,V!I:I,"&lt;&gt;onboarding",V!A:A,"&gt;=16")</f>
        <v>6</v>
      </c>
      <c r="H82">
        <f>COUNTIFS(V!C:C,A82,V!I:I,"&lt;&gt;onboarding",V!A:A,"&lt;16")</f>
        <v>4</v>
      </c>
      <c r="I82">
        <f>COUNTIFS(V!C:C,A82,V!I:I,"&lt;&gt;onboarding",V!A:A,"&lt;16",V!B:B,"F")</f>
        <v>0</v>
      </c>
      <c r="J82">
        <f>COUNTIFS(V!C:C,A82,V!I:I,"&lt;&gt;onboarding",V!A:A,"&lt;16",V!B:B,"M")</f>
        <v>4</v>
      </c>
      <c r="K82">
        <f>COUNTIFS(V!C:C,A82,V!I:I,"&lt;&gt;onboarding",V!A:A,"&lt;16",V!B:B,"B")</f>
        <v>0</v>
      </c>
      <c r="L82">
        <f>COUNTIFS(V!C:C,A82,V!I:I,"&lt;&gt;onboarding",V!A:A,"&lt;16",V!B:B,"A")</f>
        <v>0</v>
      </c>
      <c r="M82">
        <f>COUNTIFS(V!C:C,A82,V!I:I,"&lt;&gt;onboarding",V!A:A,"&lt;16",V!B:B,"P")</f>
        <v>0</v>
      </c>
      <c r="N82">
        <f>COUNTIFS(V!C:C,A82,V!I:I,"&lt;&gt;onboarding",V!A:A,"&lt;16",V!B:B,"Blank")</f>
        <v>0</v>
      </c>
      <c r="O82">
        <f>COUNTIFS(V!C:C,A82,V!I:I,"completed")</f>
        <v>1</v>
      </c>
      <c r="P82">
        <f>SUMIFS(V!H:H,V!C:C,D!A82)</f>
        <v>23</v>
      </c>
    </row>
    <row r="83" spans="1:16" x14ac:dyDescent="0.25">
      <c r="A83" t="s">
        <v>125</v>
      </c>
      <c r="B83">
        <f>COUNTIFS(V!C:C,A83,V!I:I,"active")+COUNTIFS(V!C:C,A83,V!I:I,"completed")</f>
        <v>13</v>
      </c>
      <c r="C83">
        <f>COUNTIFS(V!C:C,D!A83,V!I:I,"&lt;&gt;onboarding",V!C:C,D!A83,V!A:A,"&lt;=3")</f>
        <v>0</v>
      </c>
      <c r="D83">
        <f>COUNTIFS(V!C:C,D!A83,V!I:I,"&lt;&gt;onboarding",V!A:A,"&gt;=4",V!A:A,"&lt;=7")</f>
        <v>2</v>
      </c>
      <c r="E83">
        <f>COUNTIFS(V!C:C,D!A83,V!I:I,"&lt;&gt;onboarding",V!A:A,"&gt;=8",V!A:A,"&lt;=11")</f>
        <v>2</v>
      </c>
      <c r="F83">
        <f>COUNTIFS(V!C:C,D!A83,V!I:I,"&lt;&gt;onboarding",V!A:A,"&gt;=12",V!A:A,"&lt;=15")</f>
        <v>0</v>
      </c>
      <c r="G83">
        <f>COUNTIFS(V!C:C,D!A83,V!I:I,"&lt;&gt;onboarding",V!A:A,"&gt;=16")</f>
        <v>9</v>
      </c>
      <c r="H83">
        <f>COUNTIFS(V!C:C,A83,V!I:I,"&lt;&gt;onboarding",V!A:A,"&lt;16")</f>
        <v>4</v>
      </c>
      <c r="I83">
        <f>COUNTIFS(V!C:C,A83,V!I:I,"&lt;&gt;onboarding",V!A:A,"&lt;16",V!B:B,"F")</f>
        <v>2</v>
      </c>
      <c r="J83">
        <f>COUNTIFS(V!C:C,A83,V!I:I,"&lt;&gt;onboarding",V!A:A,"&lt;16",V!B:B,"M")</f>
        <v>2</v>
      </c>
      <c r="K83">
        <f>COUNTIFS(V!C:C,A83,V!I:I,"&lt;&gt;onboarding",V!A:A,"&lt;16",V!B:B,"B")</f>
        <v>0</v>
      </c>
      <c r="L83">
        <f>COUNTIFS(V!C:C,A83,V!I:I,"&lt;&gt;onboarding",V!A:A,"&lt;16",V!B:B,"A")</f>
        <v>0</v>
      </c>
      <c r="M83">
        <f>COUNTIFS(V!C:C,A83,V!I:I,"&lt;&gt;onboarding",V!A:A,"&lt;16",V!B:B,"P")</f>
        <v>0</v>
      </c>
      <c r="N83">
        <f>COUNTIFS(V!C:C,A83,V!I:I,"&lt;&gt;onboarding",V!A:A,"&lt;16",V!B:B,"Blank")</f>
        <v>0</v>
      </c>
      <c r="O83">
        <f>COUNTIFS(V!C:C,A83,V!I:I,"completed")</f>
        <v>0</v>
      </c>
      <c r="P83">
        <f>SUMIFS(V!H:H,V!C:C,D!A83)</f>
        <v>1</v>
      </c>
    </row>
    <row r="84" spans="1:16" x14ac:dyDescent="0.25">
      <c r="A84" t="s">
        <v>126</v>
      </c>
      <c r="B84">
        <f>COUNTIFS(V!C:C,A84,V!I:I,"active")+COUNTIFS(V!C:C,A84,V!I:I,"completed")</f>
        <v>191</v>
      </c>
      <c r="C84">
        <f>COUNTIFS(V!C:C,D!A84,V!I:I,"&lt;&gt;onboarding",V!C:C,D!A84,V!A:A,"&lt;=3")</f>
        <v>6</v>
      </c>
      <c r="D84">
        <f>COUNTIFS(V!C:C,D!A84,V!I:I,"&lt;&gt;onboarding",V!A:A,"&gt;=4",V!A:A,"&lt;=7")</f>
        <v>62</v>
      </c>
      <c r="E84">
        <f>COUNTIFS(V!C:C,D!A84,V!I:I,"&lt;&gt;onboarding",V!A:A,"&gt;=8",V!A:A,"&lt;=11")</f>
        <v>42</v>
      </c>
      <c r="F84">
        <f>COUNTIFS(V!C:C,D!A84,V!I:I,"&lt;&gt;onboarding",V!A:A,"&gt;=12",V!A:A,"&lt;=15")</f>
        <v>1</v>
      </c>
      <c r="G84">
        <f>COUNTIFS(V!C:C,D!A84,V!I:I,"&lt;&gt;onboarding",V!A:A,"&gt;=16")</f>
        <v>80</v>
      </c>
      <c r="H84">
        <f>COUNTIFS(V!C:C,A84,V!I:I,"&lt;&gt;onboarding",V!A:A,"&lt;16")</f>
        <v>111</v>
      </c>
      <c r="I84">
        <f>COUNTIFS(V!C:C,A84,V!I:I,"&lt;&gt;onboarding",V!A:A,"&lt;16",V!B:B,"F")</f>
        <v>55</v>
      </c>
      <c r="J84">
        <f>COUNTIFS(V!C:C,A84,V!I:I,"&lt;&gt;onboarding",V!A:A,"&lt;16",V!B:B,"M")</f>
        <v>55</v>
      </c>
      <c r="K84">
        <f>COUNTIFS(V!C:C,A84,V!I:I,"&lt;&gt;onboarding",V!A:A,"&lt;16",V!B:B,"B")</f>
        <v>0</v>
      </c>
      <c r="L84">
        <f>COUNTIFS(V!C:C,A84,V!I:I,"&lt;&gt;onboarding",V!A:A,"&lt;16",V!B:B,"A")</f>
        <v>0</v>
      </c>
      <c r="M84">
        <f>COUNTIFS(V!C:C,A84,V!I:I,"&lt;&gt;onboarding",V!A:A,"&lt;16",V!B:B,"P")</f>
        <v>1</v>
      </c>
      <c r="N84">
        <f>COUNTIFS(V!C:C,A84,V!I:I,"&lt;&gt;onboarding",V!A:A,"&lt;16",V!B:B,"Blank")</f>
        <v>0</v>
      </c>
      <c r="O84">
        <f>COUNTIFS(V!C:C,A84,V!I:I,"completed")</f>
        <v>8</v>
      </c>
      <c r="P84">
        <f>SUMIFS(V!H:H,V!C:C,D!A84)</f>
        <v>261</v>
      </c>
    </row>
    <row r="85" spans="1:16" x14ac:dyDescent="0.25">
      <c r="A85" t="s">
        <v>127</v>
      </c>
      <c r="B85">
        <f>COUNTIFS(V!C:C,A85,V!I:I,"active")+COUNTIFS(V!C:C,A85,V!I:I,"completed")</f>
        <v>81</v>
      </c>
      <c r="C85">
        <f>COUNTIFS(V!C:C,D!A85,V!I:I,"&lt;&gt;onboarding",V!C:C,D!A85,V!A:A,"&lt;=3")</f>
        <v>3</v>
      </c>
      <c r="D85">
        <f>COUNTIFS(V!C:C,D!A85,V!I:I,"&lt;&gt;onboarding",V!A:A,"&gt;=4",V!A:A,"&lt;=7")</f>
        <v>16</v>
      </c>
      <c r="E85">
        <f>COUNTIFS(V!C:C,D!A85,V!I:I,"&lt;&gt;onboarding",V!A:A,"&gt;=8",V!A:A,"&lt;=11")</f>
        <v>14</v>
      </c>
      <c r="F85">
        <f>COUNTIFS(V!C:C,D!A85,V!I:I,"&lt;&gt;onboarding",V!A:A,"&gt;=12",V!A:A,"&lt;=15")</f>
        <v>1</v>
      </c>
      <c r="G85">
        <f>COUNTIFS(V!C:C,D!A85,V!I:I,"&lt;&gt;onboarding",V!A:A,"&gt;=16")</f>
        <v>47</v>
      </c>
      <c r="H85">
        <f>COUNTIFS(V!C:C,A85,V!I:I,"&lt;&gt;onboarding",V!A:A,"&lt;16")</f>
        <v>34</v>
      </c>
      <c r="I85">
        <f>COUNTIFS(V!C:C,A85,V!I:I,"&lt;&gt;onboarding",V!A:A,"&lt;16",V!B:B,"F")</f>
        <v>18</v>
      </c>
      <c r="J85">
        <f>COUNTIFS(V!C:C,A85,V!I:I,"&lt;&gt;onboarding",V!A:A,"&lt;16",V!B:B,"M")</f>
        <v>16</v>
      </c>
      <c r="K85">
        <f>COUNTIFS(V!C:C,A85,V!I:I,"&lt;&gt;onboarding",V!A:A,"&lt;16",V!B:B,"B")</f>
        <v>0</v>
      </c>
      <c r="L85">
        <f>COUNTIFS(V!C:C,A85,V!I:I,"&lt;&gt;onboarding",V!A:A,"&lt;16",V!B:B,"A")</f>
        <v>0</v>
      </c>
      <c r="M85">
        <f>COUNTIFS(V!C:C,A85,V!I:I,"&lt;&gt;onboarding",V!A:A,"&lt;16",V!B:B,"P")</f>
        <v>0</v>
      </c>
      <c r="N85">
        <f>COUNTIFS(V!C:C,A85,V!I:I,"&lt;&gt;onboarding",V!A:A,"&lt;16",V!B:B,"Blank")</f>
        <v>0</v>
      </c>
      <c r="O85">
        <f>COUNTIFS(V!C:C,A85,V!I:I,"completed")</f>
        <v>3</v>
      </c>
      <c r="P85">
        <f>SUMIFS(V!H:H,V!C:C,D!A85)</f>
        <v>124</v>
      </c>
    </row>
    <row r="86" spans="1:16" x14ac:dyDescent="0.25">
      <c r="A86" t="s">
        <v>128</v>
      </c>
      <c r="B86">
        <f>COUNTIFS(V!C:C,A86,V!I:I,"active")+COUNTIFS(V!C:C,A86,V!I:I,"completed")</f>
        <v>139</v>
      </c>
      <c r="C86">
        <f>COUNTIFS(V!C:C,D!A86,V!I:I,"&lt;&gt;onboarding",V!C:C,D!A86,V!A:A,"&lt;=3")</f>
        <v>4</v>
      </c>
      <c r="D86">
        <f>COUNTIFS(V!C:C,D!A86,V!I:I,"&lt;&gt;onboarding",V!A:A,"&gt;=4",V!A:A,"&lt;=7")</f>
        <v>45</v>
      </c>
      <c r="E86">
        <f>COUNTIFS(V!C:C,D!A86,V!I:I,"&lt;&gt;onboarding",V!A:A,"&gt;=8",V!A:A,"&lt;=11")</f>
        <v>32</v>
      </c>
      <c r="F86">
        <f>COUNTIFS(V!C:C,D!A86,V!I:I,"&lt;&gt;onboarding",V!A:A,"&gt;=12",V!A:A,"&lt;=15")</f>
        <v>1</v>
      </c>
      <c r="G86">
        <f>COUNTIFS(V!C:C,D!A86,V!I:I,"&lt;&gt;onboarding",V!A:A,"&gt;=16")</f>
        <v>57</v>
      </c>
      <c r="H86">
        <f>COUNTIFS(V!C:C,A86,V!I:I,"&lt;&gt;onboarding",V!A:A,"&lt;16")</f>
        <v>82</v>
      </c>
      <c r="I86">
        <f>COUNTIFS(V!C:C,A86,V!I:I,"&lt;&gt;onboarding",V!A:A,"&lt;16",V!B:B,"F")</f>
        <v>49</v>
      </c>
      <c r="J86">
        <f>COUNTIFS(V!C:C,A86,V!I:I,"&lt;&gt;onboarding",V!A:A,"&lt;16",V!B:B,"M")</f>
        <v>33</v>
      </c>
      <c r="K86">
        <f>COUNTIFS(V!C:C,A86,V!I:I,"&lt;&gt;onboarding",V!A:A,"&lt;16",V!B:B,"B")</f>
        <v>0</v>
      </c>
      <c r="L86">
        <f>COUNTIFS(V!C:C,A86,V!I:I,"&lt;&gt;onboarding",V!A:A,"&lt;16",V!B:B,"A")</f>
        <v>0</v>
      </c>
      <c r="M86">
        <f>COUNTIFS(V!C:C,A86,V!I:I,"&lt;&gt;onboarding",V!A:A,"&lt;16",V!B:B,"P")</f>
        <v>0</v>
      </c>
      <c r="N86">
        <f>COUNTIFS(V!C:C,A86,V!I:I,"&lt;&gt;onboarding",V!A:A,"&lt;16",V!B:B,"Blank")</f>
        <v>0</v>
      </c>
      <c r="O86">
        <f>COUNTIFS(V!C:C,A86,V!I:I,"completed")</f>
        <v>5</v>
      </c>
      <c r="P86">
        <f>SUMIFS(V!H:H,V!C:C,D!A86)</f>
        <v>191</v>
      </c>
    </row>
    <row r="87" spans="1:16" x14ac:dyDescent="0.25">
      <c r="A87" t="s">
        <v>129</v>
      </c>
      <c r="B87">
        <f>COUNTIFS(V!C:C,A87,V!I:I,"active")+COUNTIFS(V!C:C,A87,V!I:I,"completed")</f>
        <v>11</v>
      </c>
      <c r="C87">
        <f>COUNTIFS(V!C:C,D!A87,V!I:I,"&lt;&gt;onboarding",V!C:C,D!A87,V!A:A,"&lt;=3")</f>
        <v>0</v>
      </c>
      <c r="D87">
        <f>COUNTIFS(V!C:C,D!A87,V!I:I,"&lt;&gt;onboarding",V!A:A,"&gt;=4",V!A:A,"&lt;=7")</f>
        <v>2</v>
      </c>
      <c r="E87">
        <f>COUNTIFS(V!C:C,D!A87,V!I:I,"&lt;&gt;onboarding",V!A:A,"&gt;=8",V!A:A,"&lt;=11")</f>
        <v>1</v>
      </c>
      <c r="F87">
        <f>COUNTIFS(V!C:C,D!A87,V!I:I,"&lt;&gt;onboarding",V!A:A,"&gt;=12",V!A:A,"&lt;=15")</f>
        <v>0</v>
      </c>
      <c r="G87">
        <f>COUNTIFS(V!C:C,D!A87,V!I:I,"&lt;&gt;onboarding",V!A:A,"&gt;=16")</f>
        <v>8</v>
      </c>
      <c r="H87">
        <f>COUNTIFS(V!C:C,A87,V!I:I,"&lt;&gt;onboarding",V!A:A,"&lt;16")</f>
        <v>3</v>
      </c>
      <c r="I87">
        <f>COUNTIFS(V!C:C,A87,V!I:I,"&lt;&gt;onboarding",V!A:A,"&lt;16",V!B:B,"F")</f>
        <v>0</v>
      </c>
      <c r="J87">
        <f>COUNTIFS(V!C:C,A87,V!I:I,"&lt;&gt;onboarding",V!A:A,"&lt;16",V!B:B,"M")</f>
        <v>3</v>
      </c>
      <c r="K87">
        <f>COUNTIFS(V!C:C,A87,V!I:I,"&lt;&gt;onboarding",V!A:A,"&lt;16",V!B:B,"B")</f>
        <v>0</v>
      </c>
      <c r="L87">
        <f>COUNTIFS(V!C:C,A87,V!I:I,"&lt;&gt;onboarding",V!A:A,"&lt;16",V!B:B,"A")</f>
        <v>0</v>
      </c>
      <c r="M87">
        <f>COUNTIFS(V!C:C,A87,V!I:I,"&lt;&gt;onboarding",V!A:A,"&lt;16",V!B:B,"P")</f>
        <v>0</v>
      </c>
      <c r="N87">
        <f>COUNTIFS(V!C:C,A87,V!I:I,"&lt;&gt;onboarding",V!A:A,"&lt;16",V!B:B,"Blank")</f>
        <v>0</v>
      </c>
      <c r="O87">
        <f>COUNTIFS(V!C:C,A87,V!I:I,"completed")</f>
        <v>0</v>
      </c>
      <c r="P87">
        <f>SUMIFS(V!H:H,V!C:C,D!A87)</f>
        <v>32</v>
      </c>
    </row>
    <row r="88" spans="1:16" x14ac:dyDescent="0.25">
      <c r="A88" t="s">
        <v>130</v>
      </c>
      <c r="B88">
        <f>COUNTIFS(V!C:C,A88,V!I:I,"active")+COUNTIFS(V!C:C,A88,V!I:I,"completed")</f>
        <v>96</v>
      </c>
      <c r="C88">
        <f>COUNTIFS(V!C:C,D!A88,V!I:I,"&lt;&gt;onboarding",V!C:C,D!A88,V!A:A,"&lt;=3")</f>
        <v>0</v>
      </c>
      <c r="D88">
        <f>COUNTIFS(V!C:C,D!A88,V!I:I,"&lt;&gt;onboarding",V!A:A,"&gt;=4",V!A:A,"&lt;=7")</f>
        <v>32</v>
      </c>
      <c r="E88">
        <f>COUNTIFS(V!C:C,D!A88,V!I:I,"&lt;&gt;onboarding",V!A:A,"&gt;=8",V!A:A,"&lt;=11")</f>
        <v>17</v>
      </c>
      <c r="F88">
        <f>COUNTIFS(V!C:C,D!A88,V!I:I,"&lt;&gt;onboarding",V!A:A,"&gt;=12",V!A:A,"&lt;=15")</f>
        <v>2</v>
      </c>
      <c r="G88">
        <f>COUNTIFS(V!C:C,D!A88,V!I:I,"&lt;&gt;onboarding",V!A:A,"&gt;=16")</f>
        <v>45</v>
      </c>
      <c r="H88">
        <f>COUNTIFS(V!C:C,A88,V!I:I,"&lt;&gt;onboarding",V!A:A,"&lt;16")</f>
        <v>51</v>
      </c>
      <c r="I88">
        <f>COUNTIFS(V!C:C,A88,V!I:I,"&lt;&gt;onboarding",V!A:A,"&lt;16",V!B:B,"F")</f>
        <v>28</v>
      </c>
      <c r="J88">
        <f>COUNTIFS(V!C:C,A88,V!I:I,"&lt;&gt;onboarding",V!A:A,"&lt;16",V!B:B,"M")</f>
        <v>22</v>
      </c>
      <c r="K88">
        <f>COUNTIFS(V!C:C,A88,V!I:I,"&lt;&gt;onboarding",V!A:A,"&lt;16",V!B:B,"B")</f>
        <v>0</v>
      </c>
      <c r="L88">
        <f>COUNTIFS(V!C:C,A88,V!I:I,"&lt;&gt;onboarding",V!A:A,"&lt;16",V!B:B,"A")</f>
        <v>0</v>
      </c>
      <c r="M88">
        <f>COUNTIFS(V!C:C,A88,V!I:I,"&lt;&gt;onboarding",V!A:A,"&lt;16",V!B:B,"P")</f>
        <v>1</v>
      </c>
      <c r="N88">
        <f>COUNTIFS(V!C:C,A88,V!I:I,"&lt;&gt;onboarding",V!A:A,"&lt;16",V!B:B,"Blank")</f>
        <v>0</v>
      </c>
      <c r="O88">
        <f>COUNTIFS(V!C:C,A88,V!I:I,"completed")</f>
        <v>8</v>
      </c>
      <c r="P88">
        <f>SUMIFS(V!H:H,V!C:C,D!A88)</f>
        <v>154</v>
      </c>
    </row>
    <row r="89" spans="1:16" x14ac:dyDescent="0.25">
      <c r="A89" t="s">
        <v>131</v>
      </c>
      <c r="B89">
        <f>COUNTIFS(V!C:C,A89,V!I:I,"active")+COUNTIFS(V!C:C,A89,V!I:I,"completed")</f>
        <v>0</v>
      </c>
      <c r="C89">
        <f>COUNTIFS(V!C:C,D!A89,V!I:I,"&lt;&gt;onboarding",V!C:C,D!A89,V!A:A,"&lt;=3")</f>
        <v>0</v>
      </c>
      <c r="D89">
        <f>COUNTIFS(V!C:C,D!A89,V!I:I,"&lt;&gt;onboarding",V!A:A,"&gt;=4",V!A:A,"&lt;=7")</f>
        <v>0</v>
      </c>
      <c r="E89">
        <f>COUNTIFS(V!C:C,D!A89,V!I:I,"&lt;&gt;onboarding",V!A:A,"&gt;=8",V!A:A,"&lt;=11")</f>
        <v>0</v>
      </c>
      <c r="F89">
        <f>COUNTIFS(V!C:C,D!A89,V!I:I,"&lt;&gt;onboarding",V!A:A,"&gt;=12",V!A:A,"&lt;=15")</f>
        <v>0</v>
      </c>
      <c r="G89">
        <f>COUNTIFS(V!C:C,D!A89,V!I:I,"&lt;&gt;onboarding",V!A:A,"&gt;=16")</f>
        <v>0</v>
      </c>
      <c r="H89">
        <f>COUNTIFS(V!C:C,A89,V!I:I,"&lt;&gt;onboarding",V!A:A,"&lt;16")</f>
        <v>0</v>
      </c>
      <c r="I89">
        <f>COUNTIFS(V!C:C,A89,V!I:I,"&lt;&gt;onboarding",V!A:A,"&lt;16",V!B:B,"F")</f>
        <v>0</v>
      </c>
      <c r="J89">
        <f>COUNTIFS(V!C:C,A89,V!I:I,"&lt;&gt;onboarding",V!A:A,"&lt;16",V!B:B,"M")</f>
        <v>0</v>
      </c>
      <c r="K89">
        <f>COUNTIFS(V!C:C,A89,V!I:I,"&lt;&gt;onboarding",V!A:A,"&lt;16",V!B:B,"B")</f>
        <v>0</v>
      </c>
      <c r="L89">
        <f>COUNTIFS(V!C:C,A89,V!I:I,"&lt;&gt;onboarding",V!A:A,"&lt;16",V!B:B,"A")</f>
        <v>0</v>
      </c>
      <c r="M89">
        <f>COUNTIFS(V!C:C,A89,V!I:I,"&lt;&gt;onboarding",V!A:A,"&lt;16",V!B:B,"P")</f>
        <v>0</v>
      </c>
      <c r="N89">
        <f>COUNTIFS(V!C:C,A89,V!I:I,"&lt;&gt;onboarding",V!A:A,"&lt;16",V!B:B,"Blank")</f>
        <v>0</v>
      </c>
      <c r="O89">
        <f>COUNTIFS(V!C:C,A89,V!I:I,"completed")</f>
        <v>0</v>
      </c>
      <c r="P89">
        <f>SUMIFS(V!H:H,V!C:C,D!A89)</f>
        <v>0</v>
      </c>
    </row>
    <row r="90" spans="1:16" x14ac:dyDescent="0.25">
      <c r="A90" t="s">
        <v>132</v>
      </c>
      <c r="B90">
        <f>COUNTIFS(V!C:C,A90,V!I:I,"active")+COUNTIFS(V!C:C,A90,V!I:I,"completed")</f>
        <v>29</v>
      </c>
      <c r="C90">
        <f>COUNTIFS(V!C:C,D!A90,V!I:I,"&lt;&gt;onboarding",V!C:C,D!A90,V!A:A,"&lt;=3")</f>
        <v>0</v>
      </c>
      <c r="D90">
        <f>COUNTIFS(V!C:C,D!A90,V!I:I,"&lt;&gt;onboarding",V!A:A,"&gt;=4",V!A:A,"&lt;=7")</f>
        <v>6</v>
      </c>
      <c r="E90">
        <f>COUNTIFS(V!C:C,D!A90,V!I:I,"&lt;&gt;onboarding",V!A:A,"&gt;=8",V!A:A,"&lt;=11")</f>
        <v>7</v>
      </c>
      <c r="F90">
        <f>COUNTIFS(V!C:C,D!A90,V!I:I,"&lt;&gt;onboarding",V!A:A,"&gt;=12",V!A:A,"&lt;=15")</f>
        <v>0</v>
      </c>
      <c r="G90">
        <f>COUNTIFS(V!C:C,D!A90,V!I:I,"&lt;&gt;onboarding",V!A:A,"&gt;=16")</f>
        <v>16</v>
      </c>
      <c r="H90">
        <f>COUNTIFS(V!C:C,A90,V!I:I,"&lt;&gt;onboarding",V!A:A,"&lt;16")</f>
        <v>13</v>
      </c>
      <c r="I90">
        <f>COUNTIFS(V!C:C,A90,V!I:I,"&lt;&gt;onboarding",V!A:A,"&lt;16",V!B:B,"F")</f>
        <v>9</v>
      </c>
      <c r="J90">
        <f>COUNTIFS(V!C:C,A90,V!I:I,"&lt;&gt;onboarding",V!A:A,"&lt;16",V!B:B,"M")</f>
        <v>4</v>
      </c>
      <c r="K90">
        <f>COUNTIFS(V!C:C,A90,V!I:I,"&lt;&gt;onboarding",V!A:A,"&lt;16",V!B:B,"B")</f>
        <v>0</v>
      </c>
      <c r="L90">
        <f>COUNTIFS(V!C:C,A90,V!I:I,"&lt;&gt;onboarding",V!A:A,"&lt;16",V!B:B,"A")</f>
        <v>0</v>
      </c>
      <c r="M90">
        <f>COUNTIFS(V!C:C,A90,V!I:I,"&lt;&gt;onboarding",V!A:A,"&lt;16",V!B:B,"P")</f>
        <v>0</v>
      </c>
      <c r="N90">
        <f>COUNTIFS(V!C:C,A90,V!I:I,"&lt;&gt;onboarding",V!A:A,"&lt;16",V!B:B,"Blank")</f>
        <v>0</v>
      </c>
      <c r="O90">
        <f>COUNTIFS(V!C:C,A90,V!I:I,"completed")</f>
        <v>1</v>
      </c>
      <c r="P90">
        <f>SUMIFS(V!H:H,V!C:C,D!A90)</f>
        <v>25</v>
      </c>
    </row>
    <row r="91" spans="1:16" x14ac:dyDescent="0.25">
      <c r="A91" t="s">
        <v>133</v>
      </c>
      <c r="B91">
        <f>COUNTIFS(V!C:C,A91,V!I:I,"active")+COUNTIFS(V!C:C,A91,V!I:I,"completed")</f>
        <v>52</v>
      </c>
      <c r="C91">
        <f>COUNTIFS(V!C:C,D!A91,V!I:I,"&lt;&gt;onboarding",V!C:C,D!A91,V!A:A,"&lt;=3")</f>
        <v>1</v>
      </c>
      <c r="D91">
        <f>COUNTIFS(V!C:C,D!A91,V!I:I,"&lt;&gt;onboarding",V!A:A,"&gt;=4",V!A:A,"&lt;=7")</f>
        <v>12</v>
      </c>
      <c r="E91">
        <f>COUNTIFS(V!C:C,D!A91,V!I:I,"&lt;&gt;onboarding",V!A:A,"&gt;=8",V!A:A,"&lt;=11")</f>
        <v>9</v>
      </c>
      <c r="F91">
        <f>COUNTIFS(V!C:C,D!A91,V!I:I,"&lt;&gt;onboarding",V!A:A,"&gt;=12",V!A:A,"&lt;=15")</f>
        <v>0</v>
      </c>
      <c r="G91">
        <f>COUNTIFS(V!C:C,D!A91,V!I:I,"&lt;&gt;onboarding",V!A:A,"&gt;=16")</f>
        <v>30</v>
      </c>
      <c r="H91">
        <f>COUNTIFS(V!C:C,A91,V!I:I,"&lt;&gt;onboarding",V!A:A,"&lt;16")</f>
        <v>22</v>
      </c>
      <c r="I91">
        <f>COUNTIFS(V!C:C,A91,V!I:I,"&lt;&gt;onboarding",V!A:A,"&lt;16",V!B:B,"F")</f>
        <v>12</v>
      </c>
      <c r="J91">
        <f>COUNTIFS(V!C:C,A91,V!I:I,"&lt;&gt;onboarding",V!A:A,"&lt;16",V!B:B,"M")</f>
        <v>10</v>
      </c>
      <c r="K91">
        <f>COUNTIFS(V!C:C,A91,V!I:I,"&lt;&gt;onboarding",V!A:A,"&lt;16",V!B:B,"B")</f>
        <v>0</v>
      </c>
      <c r="L91">
        <f>COUNTIFS(V!C:C,A91,V!I:I,"&lt;&gt;onboarding",V!A:A,"&lt;16",V!B:B,"A")</f>
        <v>0</v>
      </c>
      <c r="M91">
        <f>COUNTIFS(V!C:C,A91,V!I:I,"&lt;&gt;onboarding",V!A:A,"&lt;16",V!B:B,"P")</f>
        <v>0</v>
      </c>
      <c r="N91">
        <f>COUNTIFS(V!C:C,A91,V!I:I,"&lt;&gt;onboarding",V!A:A,"&lt;16",V!B:B,"Blank")</f>
        <v>0</v>
      </c>
      <c r="O91">
        <f>COUNTIFS(V!C:C,A91,V!I:I,"completed")</f>
        <v>3</v>
      </c>
      <c r="P91">
        <f>SUMIFS(V!H:H,V!C:C,D!A91)</f>
        <v>92</v>
      </c>
    </row>
    <row r="92" spans="1:16" x14ac:dyDescent="0.25">
      <c r="A92" t="s">
        <v>134</v>
      </c>
      <c r="B92">
        <f>COUNTIFS(V!C:C,A92,V!I:I,"active")+COUNTIFS(V!C:C,A92,V!I:I,"completed")</f>
        <v>33</v>
      </c>
      <c r="C92">
        <f>COUNTIFS(V!C:C,D!A92,V!I:I,"&lt;&gt;onboarding",V!C:C,D!A92,V!A:A,"&lt;=3")</f>
        <v>1</v>
      </c>
      <c r="D92">
        <f>COUNTIFS(V!C:C,D!A92,V!I:I,"&lt;&gt;onboarding",V!A:A,"&gt;=4",V!A:A,"&lt;=7")</f>
        <v>6</v>
      </c>
      <c r="E92">
        <f>COUNTIFS(V!C:C,D!A92,V!I:I,"&lt;&gt;onboarding",V!A:A,"&gt;=8",V!A:A,"&lt;=11")</f>
        <v>6</v>
      </c>
      <c r="F92">
        <f>COUNTIFS(V!C:C,D!A92,V!I:I,"&lt;&gt;onboarding",V!A:A,"&gt;=12",V!A:A,"&lt;=15")</f>
        <v>1</v>
      </c>
      <c r="G92">
        <f>COUNTIFS(V!C:C,D!A92,V!I:I,"&lt;&gt;onboarding",V!A:A,"&gt;=16")</f>
        <v>19</v>
      </c>
      <c r="H92">
        <f>COUNTIFS(V!C:C,A92,V!I:I,"&lt;&gt;onboarding",V!A:A,"&lt;16")</f>
        <v>14</v>
      </c>
      <c r="I92">
        <f>COUNTIFS(V!C:C,A92,V!I:I,"&lt;&gt;onboarding",V!A:A,"&lt;16",V!B:B,"F")</f>
        <v>6</v>
      </c>
      <c r="J92">
        <f>COUNTIFS(V!C:C,A92,V!I:I,"&lt;&gt;onboarding",V!A:A,"&lt;16",V!B:B,"M")</f>
        <v>7</v>
      </c>
      <c r="K92">
        <f>COUNTIFS(V!C:C,A92,V!I:I,"&lt;&gt;onboarding",V!A:A,"&lt;16",V!B:B,"B")</f>
        <v>0</v>
      </c>
      <c r="L92">
        <f>COUNTIFS(V!C:C,A92,V!I:I,"&lt;&gt;onboarding",V!A:A,"&lt;16",V!B:B,"A")</f>
        <v>0</v>
      </c>
      <c r="M92">
        <f>COUNTIFS(V!C:C,A92,V!I:I,"&lt;&gt;onboarding",V!A:A,"&lt;16",V!B:B,"P")</f>
        <v>1</v>
      </c>
      <c r="N92">
        <f>COUNTIFS(V!C:C,A92,V!I:I,"&lt;&gt;onboarding",V!A:A,"&lt;16",V!B:B,"Blank")</f>
        <v>0</v>
      </c>
      <c r="O92">
        <f>COUNTIFS(V!C:C,A92,V!I:I,"completed")</f>
        <v>2</v>
      </c>
      <c r="P92">
        <f>SUMIFS(V!H:H,V!C:C,D!A92)</f>
        <v>31</v>
      </c>
    </row>
    <row r="93" spans="1:16" x14ac:dyDescent="0.25">
      <c r="A93" t="s">
        <v>135</v>
      </c>
      <c r="B93">
        <f>COUNTIFS(V!C:C,A93,V!I:I,"active")+COUNTIFS(V!C:C,A93,V!I:I,"completed")</f>
        <v>104</v>
      </c>
      <c r="C93">
        <f>COUNTIFS(V!C:C,D!A93,V!I:I,"&lt;&gt;onboarding",V!C:C,D!A93,V!A:A,"&lt;=3")</f>
        <v>6</v>
      </c>
      <c r="D93">
        <f>COUNTIFS(V!C:C,D!A93,V!I:I,"&lt;&gt;onboarding",V!A:A,"&gt;=4",V!A:A,"&lt;=7")</f>
        <v>37</v>
      </c>
      <c r="E93">
        <f>COUNTIFS(V!C:C,D!A93,V!I:I,"&lt;&gt;onboarding",V!A:A,"&gt;=8",V!A:A,"&lt;=11")</f>
        <v>20</v>
      </c>
      <c r="F93">
        <f>COUNTIFS(V!C:C,D!A93,V!I:I,"&lt;&gt;onboarding",V!A:A,"&gt;=12",V!A:A,"&lt;=15")</f>
        <v>0</v>
      </c>
      <c r="G93">
        <f>COUNTIFS(V!C:C,D!A93,V!I:I,"&lt;&gt;onboarding",V!A:A,"&gt;=16")</f>
        <v>41</v>
      </c>
      <c r="H93">
        <f>COUNTIFS(V!C:C,A93,V!I:I,"&lt;&gt;onboarding",V!A:A,"&lt;16")</f>
        <v>63</v>
      </c>
      <c r="I93">
        <f>COUNTIFS(V!C:C,A93,V!I:I,"&lt;&gt;onboarding",V!A:A,"&lt;16",V!B:B,"F")</f>
        <v>30</v>
      </c>
      <c r="J93">
        <f>COUNTIFS(V!C:C,A93,V!I:I,"&lt;&gt;onboarding",V!A:A,"&lt;16",V!B:B,"M")</f>
        <v>31</v>
      </c>
      <c r="K93">
        <f>COUNTIFS(V!C:C,A93,V!I:I,"&lt;&gt;onboarding",V!A:A,"&lt;16",V!B:B,"B")</f>
        <v>1</v>
      </c>
      <c r="L93">
        <f>COUNTIFS(V!C:C,A93,V!I:I,"&lt;&gt;onboarding",V!A:A,"&lt;16",V!B:B,"A")</f>
        <v>0</v>
      </c>
      <c r="M93">
        <f>COUNTIFS(V!C:C,A93,V!I:I,"&lt;&gt;onboarding",V!A:A,"&lt;16",V!B:B,"P")</f>
        <v>1</v>
      </c>
      <c r="N93">
        <f>COUNTIFS(V!C:C,A93,V!I:I,"&lt;&gt;onboarding",V!A:A,"&lt;16",V!B:B,"Blank")</f>
        <v>0</v>
      </c>
      <c r="O93">
        <f>COUNTIFS(V!C:C,A93,V!I:I,"completed")</f>
        <v>5</v>
      </c>
      <c r="P93">
        <f>SUMIFS(V!H:H,V!C:C,D!A93)</f>
        <v>118</v>
      </c>
    </row>
    <row r="94" spans="1:16" x14ac:dyDescent="0.25">
      <c r="A94" t="s">
        <v>136</v>
      </c>
      <c r="B94">
        <f>COUNTIFS(V!C:C,A94,V!I:I,"active")+COUNTIFS(V!C:C,A94,V!I:I,"completed")</f>
        <v>12</v>
      </c>
      <c r="C94">
        <f>COUNTIFS(V!C:C,D!A94,V!I:I,"&lt;&gt;onboarding",V!C:C,D!A94,V!A:A,"&lt;=3")</f>
        <v>0</v>
      </c>
      <c r="D94">
        <f>COUNTIFS(V!C:C,D!A94,V!I:I,"&lt;&gt;onboarding",V!A:A,"&gt;=4",V!A:A,"&lt;=7")</f>
        <v>3</v>
      </c>
      <c r="E94">
        <f>COUNTIFS(V!C:C,D!A94,V!I:I,"&lt;&gt;onboarding",V!A:A,"&gt;=8",V!A:A,"&lt;=11")</f>
        <v>1</v>
      </c>
      <c r="F94">
        <f>COUNTIFS(V!C:C,D!A94,V!I:I,"&lt;&gt;onboarding",V!A:A,"&gt;=12",V!A:A,"&lt;=15")</f>
        <v>0</v>
      </c>
      <c r="G94">
        <f>COUNTIFS(V!C:C,D!A94,V!I:I,"&lt;&gt;onboarding",V!A:A,"&gt;=16")</f>
        <v>8</v>
      </c>
      <c r="H94">
        <f>COUNTIFS(V!C:C,A94,V!I:I,"&lt;&gt;onboarding",V!A:A,"&lt;16")</f>
        <v>4</v>
      </c>
      <c r="I94">
        <f>COUNTIFS(V!C:C,A94,V!I:I,"&lt;&gt;onboarding",V!A:A,"&lt;16",V!B:B,"F")</f>
        <v>4</v>
      </c>
      <c r="J94">
        <f>COUNTIFS(V!C:C,A94,V!I:I,"&lt;&gt;onboarding",V!A:A,"&lt;16",V!B:B,"M")</f>
        <v>0</v>
      </c>
      <c r="K94">
        <f>COUNTIFS(V!C:C,A94,V!I:I,"&lt;&gt;onboarding",V!A:A,"&lt;16",V!B:B,"B")</f>
        <v>0</v>
      </c>
      <c r="L94">
        <f>COUNTIFS(V!C:C,A94,V!I:I,"&lt;&gt;onboarding",V!A:A,"&lt;16",V!B:B,"A")</f>
        <v>0</v>
      </c>
      <c r="M94">
        <f>COUNTIFS(V!C:C,A94,V!I:I,"&lt;&gt;onboarding",V!A:A,"&lt;16",V!B:B,"P")</f>
        <v>0</v>
      </c>
      <c r="N94">
        <f>COUNTIFS(V!C:C,A94,V!I:I,"&lt;&gt;onboarding",V!A:A,"&lt;16",V!B:B,"Blank")</f>
        <v>0</v>
      </c>
      <c r="O94">
        <f>COUNTIFS(V!C:C,A94,V!I:I,"completed")</f>
        <v>2</v>
      </c>
      <c r="P94">
        <f>SUMIFS(V!H:H,V!C:C,D!A94)</f>
        <v>87</v>
      </c>
    </row>
    <row r="95" spans="1:16" x14ac:dyDescent="0.25">
      <c r="A95" t="s">
        <v>137</v>
      </c>
      <c r="B95">
        <f>COUNTIFS(V!C:C,A95,V!I:I,"active")+COUNTIFS(V!C:C,A95,V!I:I,"completed")</f>
        <v>92</v>
      </c>
      <c r="C95">
        <f>COUNTIFS(V!C:C,D!A95,V!I:I,"&lt;&gt;onboarding",V!C:C,D!A95,V!A:A,"&lt;=3")</f>
        <v>0</v>
      </c>
      <c r="D95">
        <f>COUNTIFS(V!C:C,D!A95,V!I:I,"&lt;&gt;onboarding",V!A:A,"&gt;=4",V!A:A,"&lt;=7")</f>
        <v>29</v>
      </c>
      <c r="E95">
        <f>COUNTIFS(V!C:C,D!A95,V!I:I,"&lt;&gt;onboarding",V!A:A,"&gt;=8",V!A:A,"&lt;=11")</f>
        <v>15</v>
      </c>
      <c r="F95">
        <f>COUNTIFS(V!C:C,D!A95,V!I:I,"&lt;&gt;onboarding",V!A:A,"&gt;=12",V!A:A,"&lt;=15")</f>
        <v>0</v>
      </c>
      <c r="G95">
        <f>COUNTIFS(V!C:C,D!A95,V!I:I,"&lt;&gt;onboarding",V!A:A,"&gt;=16")</f>
        <v>48</v>
      </c>
      <c r="H95">
        <f>COUNTIFS(V!C:C,A95,V!I:I,"&lt;&gt;onboarding",V!A:A,"&lt;16")</f>
        <v>44</v>
      </c>
      <c r="I95">
        <f>COUNTIFS(V!C:C,A95,V!I:I,"&lt;&gt;onboarding",V!A:A,"&lt;16",V!B:B,"F")</f>
        <v>22</v>
      </c>
      <c r="J95">
        <f>COUNTIFS(V!C:C,A95,V!I:I,"&lt;&gt;onboarding",V!A:A,"&lt;16",V!B:B,"M")</f>
        <v>20</v>
      </c>
      <c r="K95">
        <f>COUNTIFS(V!C:C,A95,V!I:I,"&lt;&gt;onboarding",V!A:A,"&lt;16",V!B:B,"B")</f>
        <v>0</v>
      </c>
      <c r="L95">
        <f>COUNTIFS(V!C:C,A95,V!I:I,"&lt;&gt;onboarding",V!A:A,"&lt;16",V!B:B,"A")</f>
        <v>0</v>
      </c>
      <c r="M95">
        <f>COUNTIFS(V!C:C,A95,V!I:I,"&lt;&gt;onboarding",V!A:A,"&lt;16",V!B:B,"P")</f>
        <v>2</v>
      </c>
      <c r="N95">
        <f>COUNTIFS(V!C:C,A95,V!I:I,"&lt;&gt;onboarding",V!A:A,"&lt;16",V!B:B,"Blank")</f>
        <v>0</v>
      </c>
      <c r="O95">
        <f>COUNTIFS(V!C:C,A95,V!I:I,"completed")</f>
        <v>3</v>
      </c>
      <c r="P95">
        <f>SUMIFS(V!H:H,V!C:C,D!A95)</f>
        <v>115</v>
      </c>
    </row>
    <row r="96" spans="1:16" x14ac:dyDescent="0.25">
      <c r="A96" t="s">
        <v>138</v>
      </c>
      <c r="B96">
        <f>COUNTIFS(V!C:C,A96,V!I:I,"active")+COUNTIFS(V!C:C,A96,V!I:I,"completed")</f>
        <v>51</v>
      </c>
      <c r="C96">
        <f>COUNTIFS(V!C:C,D!A96,V!I:I,"&lt;&gt;onboarding",V!C:C,D!A96,V!A:A,"&lt;=3")</f>
        <v>1</v>
      </c>
      <c r="D96">
        <f>COUNTIFS(V!C:C,D!A96,V!I:I,"&lt;&gt;onboarding",V!A:A,"&gt;=4",V!A:A,"&lt;=7")</f>
        <v>11</v>
      </c>
      <c r="E96">
        <f>COUNTIFS(V!C:C,D!A96,V!I:I,"&lt;&gt;onboarding",V!A:A,"&gt;=8",V!A:A,"&lt;=11")</f>
        <v>11</v>
      </c>
      <c r="F96">
        <f>COUNTIFS(V!C:C,D!A96,V!I:I,"&lt;&gt;onboarding",V!A:A,"&gt;=12",V!A:A,"&lt;=15")</f>
        <v>0</v>
      </c>
      <c r="G96">
        <f>COUNTIFS(V!C:C,D!A96,V!I:I,"&lt;&gt;onboarding",V!A:A,"&gt;=16")</f>
        <v>28</v>
      </c>
      <c r="H96">
        <f>COUNTIFS(V!C:C,A96,V!I:I,"&lt;&gt;onboarding",V!A:A,"&lt;16")</f>
        <v>23</v>
      </c>
      <c r="I96">
        <f>COUNTIFS(V!C:C,A96,V!I:I,"&lt;&gt;onboarding",V!A:A,"&lt;16",V!B:B,"F")</f>
        <v>9</v>
      </c>
      <c r="J96">
        <f>COUNTIFS(V!C:C,A96,V!I:I,"&lt;&gt;onboarding",V!A:A,"&lt;16",V!B:B,"M")</f>
        <v>13</v>
      </c>
      <c r="K96">
        <f>COUNTIFS(V!C:C,A96,V!I:I,"&lt;&gt;onboarding",V!A:A,"&lt;16",V!B:B,"B")</f>
        <v>0</v>
      </c>
      <c r="L96">
        <f>COUNTIFS(V!C:C,A96,V!I:I,"&lt;&gt;onboarding",V!A:A,"&lt;16",V!B:B,"A")</f>
        <v>0</v>
      </c>
      <c r="M96">
        <f>COUNTIFS(V!C:C,A96,V!I:I,"&lt;&gt;onboarding",V!A:A,"&lt;16",V!B:B,"P")</f>
        <v>1</v>
      </c>
      <c r="N96">
        <f>COUNTIFS(V!C:C,A96,V!I:I,"&lt;&gt;onboarding",V!A:A,"&lt;16",V!B:B,"Blank")</f>
        <v>0</v>
      </c>
      <c r="O96">
        <f>COUNTIFS(V!C:C,A96,V!I:I,"completed")</f>
        <v>5</v>
      </c>
      <c r="P96">
        <f>SUMIFS(V!H:H,V!C:C,D!A96)</f>
        <v>143</v>
      </c>
    </row>
    <row r="97" spans="1:16" x14ac:dyDescent="0.25">
      <c r="A97" t="s">
        <v>139</v>
      </c>
      <c r="B97">
        <f>COUNTIFS(V!C:C,A97,V!I:I,"active")+COUNTIFS(V!C:C,A97,V!I:I,"completed")</f>
        <v>29</v>
      </c>
      <c r="C97">
        <f>COUNTIFS(V!C:C,D!A97,V!I:I,"&lt;&gt;onboarding",V!C:C,D!A97,V!A:A,"&lt;=3")</f>
        <v>1</v>
      </c>
      <c r="D97">
        <f>COUNTIFS(V!C:C,D!A97,V!I:I,"&lt;&gt;onboarding",V!A:A,"&gt;=4",V!A:A,"&lt;=7")</f>
        <v>11</v>
      </c>
      <c r="E97">
        <f>COUNTIFS(V!C:C,D!A97,V!I:I,"&lt;&gt;onboarding",V!A:A,"&gt;=8",V!A:A,"&lt;=11")</f>
        <v>3</v>
      </c>
      <c r="F97">
        <f>COUNTIFS(V!C:C,D!A97,V!I:I,"&lt;&gt;onboarding",V!A:A,"&gt;=12",V!A:A,"&lt;=15")</f>
        <v>0</v>
      </c>
      <c r="G97">
        <f>COUNTIFS(V!C:C,D!A97,V!I:I,"&lt;&gt;onboarding",V!A:A,"&gt;=16")</f>
        <v>14</v>
      </c>
      <c r="H97">
        <f>COUNTIFS(V!C:C,A97,V!I:I,"&lt;&gt;onboarding",V!A:A,"&lt;16")</f>
        <v>15</v>
      </c>
      <c r="I97">
        <f>COUNTIFS(V!C:C,A97,V!I:I,"&lt;&gt;onboarding",V!A:A,"&lt;16",V!B:B,"F")</f>
        <v>5</v>
      </c>
      <c r="J97">
        <f>COUNTIFS(V!C:C,A97,V!I:I,"&lt;&gt;onboarding",V!A:A,"&lt;16",V!B:B,"M")</f>
        <v>9</v>
      </c>
      <c r="K97">
        <f>COUNTIFS(V!C:C,A97,V!I:I,"&lt;&gt;onboarding",V!A:A,"&lt;16",V!B:B,"B")</f>
        <v>0</v>
      </c>
      <c r="L97">
        <f>COUNTIFS(V!C:C,A97,V!I:I,"&lt;&gt;onboarding",V!A:A,"&lt;16",V!B:B,"A")</f>
        <v>0</v>
      </c>
      <c r="M97">
        <f>COUNTIFS(V!C:C,A97,V!I:I,"&lt;&gt;onboarding",V!A:A,"&lt;16",V!B:B,"P")</f>
        <v>1</v>
      </c>
      <c r="N97">
        <f>COUNTIFS(V!C:C,A97,V!I:I,"&lt;&gt;onboarding",V!A:A,"&lt;16",V!B:B,"Blank")</f>
        <v>0</v>
      </c>
      <c r="O97">
        <f>COUNTIFS(V!C:C,A97,V!I:I,"completed")</f>
        <v>0</v>
      </c>
      <c r="P97">
        <f>SUMIFS(V!H:H,V!C:C,D!A97)</f>
        <v>7</v>
      </c>
    </row>
    <row r="98" spans="1:16" x14ac:dyDescent="0.25">
      <c r="A98" t="s">
        <v>140</v>
      </c>
      <c r="B98">
        <f>COUNTIFS(V!C:C,A98,V!I:I,"active")+COUNTIFS(V!C:C,A98,V!I:I,"completed")</f>
        <v>20</v>
      </c>
      <c r="C98">
        <f>COUNTIFS(V!C:C,D!A98,V!I:I,"&lt;&gt;onboarding",V!C:C,D!A98,V!A:A,"&lt;=3")</f>
        <v>0</v>
      </c>
      <c r="D98">
        <f>COUNTIFS(V!C:C,D!A98,V!I:I,"&lt;&gt;onboarding",V!A:A,"&gt;=4",V!A:A,"&lt;=7")</f>
        <v>3</v>
      </c>
      <c r="E98">
        <f>COUNTIFS(V!C:C,D!A98,V!I:I,"&lt;&gt;onboarding",V!A:A,"&gt;=8",V!A:A,"&lt;=11")</f>
        <v>3</v>
      </c>
      <c r="F98">
        <f>COUNTIFS(V!C:C,D!A98,V!I:I,"&lt;&gt;onboarding",V!A:A,"&gt;=12",V!A:A,"&lt;=15")</f>
        <v>1</v>
      </c>
      <c r="G98">
        <f>COUNTIFS(V!C:C,D!A98,V!I:I,"&lt;&gt;onboarding",V!A:A,"&gt;=16")</f>
        <v>13</v>
      </c>
      <c r="H98">
        <f>COUNTIFS(V!C:C,A98,V!I:I,"&lt;&gt;onboarding",V!A:A,"&lt;16")</f>
        <v>7</v>
      </c>
      <c r="I98">
        <f>COUNTIFS(V!C:C,A98,V!I:I,"&lt;&gt;onboarding",V!A:A,"&lt;16",V!B:B,"F")</f>
        <v>5</v>
      </c>
      <c r="J98">
        <f>COUNTIFS(V!C:C,A98,V!I:I,"&lt;&gt;onboarding",V!A:A,"&lt;16",V!B:B,"M")</f>
        <v>2</v>
      </c>
      <c r="K98">
        <f>COUNTIFS(V!C:C,A98,V!I:I,"&lt;&gt;onboarding",V!A:A,"&lt;16",V!B:B,"B")</f>
        <v>0</v>
      </c>
      <c r="L98">
        <f>COUNTIFS(V!C:C,A98,V!I:I,"&lt;&gt;onboarding",V!A:A,"&lt;16",V!B:B,"A")</f>
        <v>0</v>
      </c>
      <c r="M98">
        <f>COUNTIFS(V!C:C,A98,V!I:I,"&lt;&gt;onboarding",V!A:A,"&lt;16",V!B:B,"P")</f>
        <v>0</v>
      </c>
      <c r="N98">
        <f>COUNTIFS(V!C:C,A98,V!I:I,"&lt;&gt;onboarding",V!A:A,"&lt;16",V!B:B,"Blank")</f>
        <v>0</v>
      </c>
      <c r="O98">
        <f>COUNTIFS(V!C:C,A98,V!I:I,"completed")</f>
        <v>1</v>
      </c>
      <c r="P98">
        <f>SUMIFS(V!H:H,V!C:C,D!A98)</f>
        <v>71</v>
      </c>
    </row>
    <row r="99" spans="1:16" x14ac:dyDescent="0.25">
      <c r="A99" t="s">
        <v>141</v>
      </c>
      <c r="B99">
        <f>COUNTIFS(V!C:C,A99,V!I:I,"active")+COUNTIFS(V!C:C,A99,V!I:I,"completed")</f>
        <v>60</v>
      </c>
      <c r="C99">
        <f>COUNTIFS(V!C:C,D!A99,V!I:I,"&lt;&gt;onboarding",V!C:C,D!A99,V!A:A,"&lt;=3")</f>
        <v>0</v>
      </c>
      <c r="D99">
        <f>COUNTIFS(V!C:C,D!A99,V!I:I,"&lt;&gt;onboarding",V!A:A,"&gt;=4",V!A:A,"&lt;=7")</f>
        <v>17</v>
      </c>
      <c r="E99">
        <f>COUNTIFS(V!C:C,D!A99,V!I:I,"&lt;&gt;onboarding",V!A:A,"&gt;=8",V!A:A,"&lt;=11")</f>
        <v>14</v>
      </c>
      <c r="F99">
        <f>COUNTIFS(V!C:C,D!A99,V!I:I,"&lt;&gt;onboarding",V!A:A,"&gt;=12",V!A:A,"&lt;=15")</f>
        <v>2</v>
      </c>
      <c r="G99">
        <f>COUNTIFS(V!C:C,D!A99,V!I:I,"&lt;&gt;onboarding",V!A:A,"&gt;=16")</f>
        <v>27</v>
      </c>
      <c r="H99">
        <f>COUNTIFS(V!C:C,A99,V!I:I,"&lt;&gt;onboarding",V!A:A,"&lt;16")</f>
        <v>33</v>
      </c>
      <c r="I99">
        <f>COUNTIFS(V!C:C,A99,V!I:I,"&lt;&gt;onboarding",V!A:A,"&lt;16",V!B:B,"F")</f>
        <v>25</v>
      </c>
      <c r="J99">
        <f>COUNTIFS(V!C:C,A99,V!I:I,"&lt;&gt;onboarding",V!A:A,"&lt;16",V!B:B,"M")</f>
        <v>7</v>
      </c>
      <c r="K99">
        <f>COUNTIFS(V!C:C,A99,V!I:I,"&lt;&gt;onboarding",V!A:A,"&lt;16",V!B:B,"B")</f>
        <v>0</v>
      </c>
      <c r="L99">
        <f>COUNTIFS(V!C:C,A99,V!I:I,"&lt;&gt;onboarding",V!A:A,"&lt;16",V!B:B,"A")</f>
        <v>0</v>
      </c>
      <c r="M99">
        <f>COUNTIFS(V!C:C,A99,V!I:I,"&lt;&gt;onboarding",V!A:A,"&lt;16",V!B:B,"P")</f>
        <v>1</v>
      </c>
      <c r="N99">
        <f>COUNTIFS(V!C:C,A99,V!I:I,"&lt;&gt;onboarding",V!A:A,"&lt;16",V!B:B,"Blank")</f>
        <v>0</v>
      </c>
      <c r="O99">
        <f>COUNTIFS(V!C:C,A99,V!I:I,"completed")</f>
        <v>6</v>
      </c>
      <c r="P99">
        <f>SUMIFS(V!H:H,V!C:C,D!A99)</f>
        <v>262</v>
      </c>
    </row>
    <row r="100" spans="1:16" x14ac:dyDescent="0.25">
      <c r="A100" t="s">
        <v>142</v>
      </c>
      <c r="B100">
        <f>COUNTIFS(V!C:C,A100,V!I:I,"active")+COUNTIFS(V!C:C,A100,V!I:I,"completed")</f>
        <v>23</v>
      </c>
      <c r="C100">
        <f>COUNTIFS(V!C:C,D!A100,V!I:I,"&lt;&gt;onboarding",V!C:C,D!A100,V!A:A,"&lt;=3")</f>
        <v>0</v>
      </c>
      <c r="D100">
        <f>COUNTIFS(V!C:C,D!A100,V!I:I,"&lt;&gt;onboarding",V!A:A,"&gt;=4",V!A:A,"&lt;=7")</f>
        <v>7</v>
      </c>
      <c r="E100">
        <f>COUNTIFS(V!C:C,D!A100,V!I:I,"&lt;&gt;onboarding",V!A:A,"&gt;=8",V!A:A,"&lt;=11")</f>
        <v>5</v>
      </c>
      <c r="F100">
        <f>COUNTIFS(V!C:C,D!A100,V!I:I,"&lt;&gt;onboarding",V!A:A,"&gt;=12",V!A:A,"&lt;=15")</f>
        <v>0</v>
      </c>
      <c r="G100">
        <f>COUNTIFS(V!C:C,D!A100,V!I:I,"&lt;&gt;onboarding",V!A:A,"&gt;=16")</f>
        <v>11</v>
      </c>
      <c r="H100">
        <f>COUNTIFS(V!C:C,A100,V!I:I,"&lt;&gt;onboarding",V!A:A,"&lt;16")</f>
        <v>12</v>
      </c>
      <c r="I100">
        <f>COUNTIFS(V!C:C,A100,V!I:I,"&lt;&gt;onboarding",V!A:A,"&lt;16",V!B:B,"F")</f>
        <v>6</v>
      </c>
      <c r="J100">
        <f>COUNTIFS(V!C:C,A100,V!I:I,"&lt;&gt;onboarding",V!A:A,"&lt;16",V!B:B,"M")</f>
        <v>6</v>
      </c>
      <c r="K100">
        <f>COUNTIFS(V!C:C,A100,V!I:I,"&lt;&gt;onboarding",V!A:A,"&lt;16",V!B:B,"B")</f>
        <v>0</v>
      </c>
      <c r="L100">
        <f>COUNTIFS(V!C:C,A100,V!I:I,"&lt;&gt;onboarding",V!A:A,"&lt;16",V!B:B,"A")</f>
        <v>0</v>
      </c>
      <c r="M100">
        <f>COUNTIFS(V!C:C,A100,V!I:I,"&lt;&gt;onboarding",V!A:A,"&lt;16",V!B:B,"P")</f>
        <v>0</v>
      </c>
      <c r="N100">
        <f>COUNTIFS(V!C:C,A100,V!I:I,"&lt;&gt;onboarding",V!A:A,"&lt;16",V!B:B,"Blank")</f>
        <v>0</v>
      </c>
      <c r="O100">
        <f>COUNTIFS(V!C:C,A100,V!I:I,"completed")</f>
        <v>0</v>
      </c>
      <c r="P100">
        <f>SUMIFS(V!H:H,V!C:C,D!A100)</f>
        <v>25</v>
      </c>
    </row>
    <row r="101" spans="1:16" x14ac:dyDescent="0.25">
      <c r="A101" t="s">
        <v>143</v>
      </c>
      <c r="B101">
        <f>COUNTIFS(V!C:C,A101,V!I:I,"active")+COUNTIFS(V!C:C,A101,V!I:I,"completed")</f>
        <v>4</v>
      </c>
      <c r="C101">
        <f>COUNTIFS(V!C:C,D!A101,V!I:I,"&lt;&gt;onboarding",V!C:C,D!A101,V!A:A,"&lt;=3")</f>
        <v>0</v>
      </c>
      <c r="D101">
        <f>COUNTIFS(V!C:C,D!A101,V!I:I,"&lt;&gt;onboarding",V!A:A,"&gt;=4",V!A:A,"&lt;=7")</f>
        <v>0</v>
      </c>
      <c r="E101">
        <f>COUNTIFS(V!C:C,D!A101,V!I:I,"&lt;&gt;onboarding",V!A:A,"&gt;=8",V!A:A,"&lt;=11")</f>
        <v>2</v>
      </c>
      <c r="F101">
        <f>COUNTIFS(V!C:C,D!A101,V!I:I,"&lt;&gt;onboarding",V!A:A,"&gt;=12",V!A:A,"&lt;=15")</f>
        <v>0</v>
      </c>
      <c r="G101">
        <f>COUNTIFS(V!C:C,D!A101,V!I:I,"&lt;&gt;onboarding",V!A:A,"&gt;=16")</f>
        <v>2</v>
      </c>
      <c r="H101">
        <f>COUNTIFS(V!C:C,A101,V!I:I,"&lt;&gt;onboarding",V!A:A,"&lt;16")</f>
        <v>2</v>
      </c>
      <c r="I101">
        <f>COUNTIFS(V!C:C,A101,V!I:I,"&lt;&gt;onboarding",V!A:A,"&lt;16",V!B:B,"F")</f>
        <v>1</v>
      </c>
      <c r="J101">
        <f>COUNTIFS(V!C:C,A101,V!I:I,"&lt;&gt;onboarding",V!A:A,"&lt;16",V!B:B,"M")</f>
        <v>0</v>
      </c>
      <c r="K101">
        <f>COUNTIFS(V!C:C,A101,V!I:I,"&lt;&gt;onboarding",V!A:A,"&lt;16",V!B:B,"B")</f>
        <v>0</v>
      </c>
      <c r="L101">
        <f>COUNTIFS(V!C:C,A101,V!I:I,"&lt;&gt;onboarding",V!A:A,"&lt;16",V!B:B,"A")</f>
        <v>0</v>
      </c>
      <c r="M101">
        <f>COUNTIFS(V!C:C,A101,V!I:I,"&lt;&gt;onboarding",V!A:A,"&lt;16",V!B:B,"P")</f>
        <v>1</v>
      </c>
      <c r="N101">
        <f>COUNTIFS(V!C:C,A101,V!I:I,"&lt;&gt;onboarding",V!A:A,"&lt;16",V!B:B,"Blank")</f>
        <v>0</v>
      </c>
      <c r="O101">
        <f>COUNTIFS(V!C:C,A101,V!I:I,"completed")</f>
        <v>0</v>
      </c>
      <c r="P101">
        <f>SUMIFS(V!H:H,V!C:C,D!A101)</f>
        <v>2</v>
      </c>
    </row>
    <row r="102" spans="1:16" x14ac:dyDescent="0.25">
      <c r="A102" t="s">
        <v>144</v>
      </c>
      <c r="B102">
        <f>COUNTIFS(V!C:C,A102,V!I:I,"active")+COUNTIFS(V!C:C,A102,V!I:I,"completed")</f>
        <v>8</v>
      </c>
      <c r="C102">
        <f>COUNTIFS(V!C:C,D!A102,V!I:I,"&lt;&gt;onboarding",V!C:C,D!A102,V!A:A,"&lt;=3")</f>
        <v>0</v>
      </c>
      <c r="D102">
        <f>COUNTIFS(V!C:C,D!A102,V!I:I,"&lt;&gt;onboarding",V!A:A,"&gt;=4",V!A:A,"&lt;=7")</f>
        <v>2</v>
      </c>
      <c r="E102">
        <f>COUNTIFS(V!C:C,D!A102,V!I:I,"&lt;&gt;onboarding",V!A:A,"&gt;=8",V!A:A,"&lt;=11")</f>
        <v>1</v>
      </c>
      <c r="F102">
        <f>COUNTIFS(V!C:C,D!A102,V!I:I,"&lt;&gt;onboarding",V!A:A,"&gt;=12",V!A:A,"&lt;=15")</f>
        <v>0</v>
      </c>
      <c r="G102">
        <f>COUNTIFS(V!C:C,D!A102,V!I:I,"&lt;&gt;onboarding",V!A:A,"&gt;=16")</f>
        <v>5</v>
      </c>
      <c r="H102">
        <f>COUNTIFS(V!C:C,A102,V!I:I,"&lt;&gt;onboarding",V!A:A,"&lt;16")</f>
        <v>3</v>
      </c>
      <c r="I102">
        <f>COUNTIFS(V!C:C,A102,V!I:I,"&lt;&gt;onboarding",V!A:A,"&lt;16",V!B:B,"F")</f>
        <v>2</v>
      </c>
      <c r="J102">
        <f>COUNTIFS(V!C:C,A102,V!I:I,"&lt;&gt;onboarding",V!A:A,"&lt;16",V!B:B,"M")</f>
        <v>1</v>
      </c>
      <c r="K102">
        <f>COUNTIFS(V!C:C,A102,V!I:I,"&lt;&gt;onboarding",V!A:A,"&lt;16",V!B:B,"B")</f>
        <v>0</v>
      </c>
      <c r="L102">
        <f>COUNTIFS(V!C:C,A102,V!I:I,"&lt;&gt;onboarding",V!A:A,"&lt;16",V!B:B,"A")</f>
        <v>0</v>
      </c>
      <c r="M102">
        <f>COUNTIFS(V!C:C,A102,V!I:I,"&lt;&gt;onboarding",V!A:A,"&lt;16",V!B:B,"P")</f>
        <v>0</v>
      </c>
      <c r="N102">
        <f>COUNTIFS(V!C:C,A102,V!I:I,"&lt;&gt;onboarding",V!A:A,"&lt;16",V!B:B,"Blank")</f>
        <v>0</v>
      </c>
      <c r="O102">
        <f>COUNTIFS(V!C:C,A102,V!I:I,"completed")</f>
        <v>1</v>
      </c>
      <c r="P102">
        <f>SUMIFS(V!H:H,V!C:C,D!A102)</f>
        <v>5</v>
      </c>
    </row>
    <row r="103" spans="1:16" x14ac:dyDescent="0.25">
      <c r="A103" t="s">
        <v>145</v>
      </c>
      <c r="B103">
        <f>COUNTIFS(V!C:C,A103,V!I:I,"active")+COUNTIFS(V!C:C,A103,V!I:I,"completed")</f>
        <v>22</v>
      </c>
      <c r="C103">
        <f>COUNTIFS(V!C:C,D!A103,V!I:I,"&lt;&gt;onboarding",V!C:C,D!A103,V!A:A,"&lt;=3")</f>
        <v>0</v>
      </c>
      <c r="D103">
        <f>COUNTIFS(V!C:C,D!A103,V!I:I,"&lt;&gt;onboarding",V!A:A,"&gt;=4",V!A:A,"&lt;=7")</f>
        <v>2</v>
      </c>
      <c r="E103">
        <f>COUNTIFS(V!C:C,D!A103,V!I:I,"&lt;&gt;onboarding",V!A:A,"&gt;=8",V!A:A,"&lt;=11")</f>
        <v>5</v>
      </c>
      <c r="F103">
        <f>COUNTIFS(V!C:C,D!A103,V!I:I,"&lt;&gt;onboarding",V!A:A,"&gt;=12",V!A:A,"&lt;=15")</f>
        <v>0</v>
      </c>
      <c r="G103">
        <f>COUNTIFS(V!C:C,D!A103,V!I:I,"&lt;&gt;onboarding",V!A:A,"&gt;=16")</f>
        <v>15</v>
      </c>
      <c r="H103">
        <f>COUNTIFS(V!C:C,A103,V!I:I,"&lt;&gt;onboarding",V!A:A,"&lt;16")</f>
        <v>7</v>
      </c>
      <c r="I103">
        <f>COUNTIFS(V!C:C,A103,V!I:I,"&lt;&gt;onboarding",V!A:A,"&lt;16",V!B:B,"F")</f>
        <v>6</v>
      </c>
      <c r="J103">
        <f>COUNTIFS(V!C:C,A103,V!I:I,"&lt;&gt;onboarding",V!A:A,"&lt;16",V!B:B,"M")</f>
        <v>1</v>
      </c>
      <c r="K103">
        <f>COUNTIFS(V!C:C,A103,V!I:I,"&lt;&gt;onboarding",V!A:A,"&lt;16",V!B:B,"B")</f>
        <v>0</v>
      </c>
      <c r="L103">
        <f>COUNTIFS(V!C:C,A103,V!I:I,"&lt;&gt;onboarding",V!A:A,"&lt;16",V!B:B,"A")</f>
        <v>0</v>
      </c>
      <c r="M103">
        <f>COUNTIFS(V!C:C,A103,V!I:I,"&lt;&gt;onboarding",V!A:A,"&lt;16",V!B:B,"P")</f>
        <v>0</v>
      </c>
      <c r="N103">
        <f>COUNTIFS(V!C:C,A103,V!I:I,"&lt;&gt;onboarding",V!A:A,"&lt;16",V!B:B,"Blank")</f>
        <v>0</v>
      </c>
      <c r="O103">
        <f>COUNTIFS(V!C:C,A103,V!I:I,"completed")</f>
        <v>1</v>
      </c>
      <c r="P103">
        <f>SUMIFS(V!H:H,V!C:C,D!A103)</f>
        <v>36</v>
      </c>
    </row>
    <row r="104" spans="1:16" x14ac:dyDescent="0.25">
      <c r="A104" t="s">
        <v>146</v>
      </c>
      <c r="B104">
        <f>COUNTIFS(V!C:C,A104,V!I:I,"active")+COUNTIFS(V!C:C,A104,V!I:I,"completed")</f>
        <v>27</v>
      </c>
      <c r="C104">
        <f>COUNTIFS(V!C:C,D!A104,V!I:I,"&lt;&gt;onboarding",V!C:C,D!A104,V!A:A,"&lt;=3")</f>
        <v>0</v>
      </c>
      <c r="D104">
        <f>COUNTIFS(V!C:C,D!A104,V!I:I,"&lt;&gt;onboarding",V!A:A,"&gt;=4",V!A:A,"&lt;=7")</f>
        <v>9</v>
      </c>
      <c r="E104">
        <f>COUNTIFS(V!C:C,D!A104,V!I:I,"&lt;&gt;onboarding",V!A:A,"&gt;=8",V!A:A,"&lt;=11")</f>
        <v>8</v>
      </c>
      <c r="F104">
        <f>COUNTIFS(V!C:C,D!A104,V!I:I,"&lt;&gt;onboarding",V!A:A,"&gt;=12",V!A:A,"&lt;=15")</f>
        <v>1</v>
      </c>
      <c r="G104">
        <f>COUNTIFS(V!C:C,D!A104,V!I:I,"&lt;&gt;onboarding",V!A:A,"&gt;=16")</f>
        <v>9</v>
      </c>
      <c r="H104">
        <f>COUNTIFS(V!C:C,A104,V!I:I,"&lt;&gt;onboarding",V!A:A,"&lt;16")</f>
        <v>18</v>
      </c>
      <c r="I104">
        <f>COUNTIFS(V!C:C,A104,V!I:I,"&lt;&gt;onboarding",V!A:A,"&lt;16",V!B:B,"F")</f>
        <v>8</v>
      </c>
      <c r="J104">
        <f>COUNTIFS(V!C:C,A104,V!I:I,"&lt;&gt;onboarding",V!A:A,"&lt;16",V!B:B,"M")</f>
        <v>10</v>
      </c>
      <c r="K104">
        <f>COUNTIFS(V!C:C,A104,V!I:I,"&lt;&gt;onboarding",V!A:A,"&lt;16",V!B:B,"B")</f>
        <v>0</v>
      </c>
      <c r="L104">
        <f>COUNTIFS(V!C:C,A104,V!I:I,"&lt;&gt;onboarding",V!A:A,"&lt;16",V!B:B,"A")</f>
        <v>0</v>
      </c>
      <c r="M104">
        <f>COUNTIFS(V!C:C,A104,V!I:I,"&lt;&gt;onboarding",V!A:A,"&lt;16",V!B:B,"P")</f>
        <v>0</v>
      </c>
      <c r="N104">
        <f>COUNTIFS(V!C:C,A104,V!I:I,"&lt;&gt;onboarding",V!A:A,"&lt;16",V!B:B,"Blank")</f>
        <v>0</v>
      </c>
      <c r="O104">
        <f>COUNTIFS(V!C:C,A104,V!I:I,"completed")</f>
        <v>1</v>
      </c>
      <c r="P104">
        <f>SUMIFS(V!H:H,V!C:C,D!A104)</f>
        <v>35</v>
      </c>
    </row>
    <row r="105" spans="1:16" x14ac:dyDescent="0.25">
      <c r="A105" t="s">
        <v>147</v>
      </c>
      <c r="B105">
        <f>COUNTIFS(V!C:C,A105,V!I:I,"active")+COUNTIFS(V!C:C,A105,V!I:I,"completed")</f>
        <v>67</v>
      </c>
      <c r="C105">
        <f>COUNTIFS(V!C:C,D!A105,V!I:I,"&lt;&gt;onboarding",V!C:C,D!A105,V!A:A,"&lt;=3")</f>
        <v>0</v>
      </c>
      <c r="D105">
        <f>COUNTIFS(V!C:C,D!A105,V!I:I,"&lt;&gt;onboarding",V!A:A,"&gt;=4",V!A:A,"&lt;=7")</f>
        <v>19</v>
      </c>
      <c r="E105">
        <f>COUNTIFS(V!C:C,D!A105,V!I:I,"&lt;&gt;onboarding",V!A:A,"&gt;=8",V!A:A,"&lt;=11")</f>
        <v>8</v>
      </c>
      <c r="F105">
        <f>COUNTIFS(V!C:C,D!A105,V!I:I,"&lt;&gt;onboarding",V!A:A,"&gt;=12",V!A:A,"&lt;=15")</f>
        <v>1</v>
      </c>
      <c r="G105">
        <f>COUNTIFS(V!C:C,D!A105,V!I:I,"&lt;&gt;onboarding",V!A:A,"&gt;=16")</f>
        <v>39</v>
      </c>
      <c r="H105">
        <f>COUNTIFS(V!C:C,A105,V!I:I,"&lt;&gt;onboarding",V!A:A,"&lt;16")</f>
        <v>28</v>
      </c>
      <c r="I105">
        <f>COUNTIFS(V!C:C,A105,V!I:I,"&lt;&gt;onboarding",V!A:A,"&lt;16",V!B:B,"F")</f>
        <v>16</v>
      </c>
      <c r="J105">
        <f>COUNTIFS(V!C:C,A105,V!I:I,"&lt;&gt;onboarding",V!A:A,"&lt;16",V!B:B,"M")</f>
        <v>11</v>
      </c>
      <c r="K105">
        <f>COUNTIFS(V!C:C,A105,V!I:I,"&lt;&gt;onboarding",V!A:A,"&lt;16",V!B:B,"B")</f>
        <v>0</v>
      </c>
      <c r="L105">
        <f>COUNTIFS(V!C:C,A105,V!I:I,"&lt;&gt;onboarding",V!A:A,"&lt;16",V!B:B,"A")</f>
        <v>0</v>
      </c>
      <c r="M105">
        <f>COUNTIFS(V!C:C,A105,V!I:I,"&lt;&gt;onboarding",V!A:A,"&lt;16",V!B:B,"P")</f>
        <v>1</v>
      </c>
      <c r="N105">
        <f>COUNTIFS(V!C:C,A105,V!I:I,"&lt;&gt;onboarding",V!A:A,"&lt;16",V!B:B,"Blank")</f>
        <v>0</v>
      </c>
      <c r="O105">
        <f>COUNTIFS(V!C:C,A105,V!I:I,"completed")</f>
        <v>3</v>
      </c>
      <c r="P105">
        <f>SUMIFS(V!H:H,V!C:C,D!A105)</f>
        <v>544</v>
      </c>
    </row>
    <row r="106" spans="1:16" x14ac:dyDescent="0.25">
      <c r="A106" t="s">
        <v>148</v>
      </c>
      <c r="B106">
        <f>COUNTIFS(V!C:C,A106,V!I:I,"active")+COUNTIFS(V!C:C,A106,V!I:I,"completed")</f>
        <v>55</v>
      </c>
      <c r="C106">
        <f>COUNTIFS(V!C:C,D!A106,V!I:I,"&lt;&gt;onboarding",V!C:C,D!A106,V!A:A,"&lt;=3")</f>
        <v>1</v>
      </c>
      <c r="D106">
        <f>COUNTIFS(V!C:C,D!A106,V!I:I,"&lt;&gt;onboarding",V!A:A,"&gt;=4",V!A:A,"&lt;=7")</f>
        <v>13</v>
      </c>
      <c r="E106">
        <f>COUNTIFS(V!C:C,D!A106,V!I:I,"&lt;&gt;onboarding",V!A:A,"&gt;=8",V!A:A,"&lt;=11")</f>
        <v>12</v>
      </c>
      <c r="F106">
        <f>COUNTIFS(V!C:C,D!A106,V!I:I,"&lt;&gt;onboarding",V!A:A,"&gt;=12",V!A:A,"&lt;=15")</f>
        <v>1</v>
      </c>
      <c r="G106">
        <f>COUNTIFS(V!C:C,D!A106,V!I:I,"&lt;&gt;onboarding",V!A:A,"&gt;=16")</f>
        <v>28</v>
      </c>
      <c r="H106">
        <f>COUNTIFS(V!C:C,A106,V!I:I,"&lt;&gt;onboarding",V!A:A,"&lt;16")</f>
        <v>27</v>
      </c>
      <c r="I106">
        <f>COUNTIFS(V!C:C,A106,V!I:I,"&lt;&gt;onboarding",V!A:A,"&lt;16",V!B:B,"F")</f>
        <v>16</v>
      </c>
      <c r="J106">
        <f>COUNTIFS(V!C:C,A106,V!I:I,"&lt;&gt;onboarding",V!A:A,"&lt;16",V!B:B,"M")</f>
        <v>11</v>
      </c>
      <c r="K106">
        <f>COUNTIFS(V!C:C,A106,V!I:I,"&lt;&gt;onboarding",V!A:A,"&lt;16",V!B:B,"B")</f>
        <v>0</v>
      </c>
      <c r="L106">
        <f>COUNTIFS(V!C:C,A106,V!I:I,"&lt;&gt;onboarding",V!A:A,"&lt;16",V!B:B,"A")</f>
        <v>0</v>
      </c>
      <c r="M106">
        <f>COUNTIFS(V!C:C,A106,V!I:I,"&lt;&gt;onboarding",V!A:A,"&lt;16",V!B:B,"P")</f>
        <v>0</v>
      </c>
      <c r="N106">
        <f>COUNTIFS(V!C:C,A106,V!I:I,"&lt;&gt;onboarding",V!A:A,"&lt;16",V!B:B,"Blank")</f>
        <v>0</v>
      </c>
      <c r="O106">
        <f>COUNTIFS(V!C:C,A106,V!I:I,"completed")</f>
        <v>2</v>
      </c>
      <c r="P106">
        <f>SUMIFS(V!H:H,V!C:C,D!A106)</f>
        <v>182</v>
      </c>
    </row>
    <row r="107" spans="1:16" x14ac:dyDescent="0.25">
      <c r="A107" t="s">
        <v>149</v>
      </c>
      <c r="B107">
        <f>COUNTIFS(V!C:C,A107,V!I:I,"active")+COUNTIFS(V!C:C,A107,V!I:I,"completed")</f>
        <v>16</v>
      </c>
      <c r="C107">
        <f>COUNTIFS(V!C:C,D!A107,V!I:I,"&lt;&gt;onboarding",V!C:C,D!A107,V!A:A,"&lt;=3")</f>
        <v>0</v>
      </c>
      <c r="D107">
        <f>COUNTIFS(V!C:C,D!A107,V!I:I,"&lt;&gt;onboarding",V!A:A,"&gt;=4",V!A:A,"&lt;=7")</f>
        <v>4</v>
      </c>
      <c r="E107">
        <f>COUNTIFS(V!C:C,D!A107,V!I:I,"&lt;&gt;onboarding",V!A:A,"&gt;=8",V!A:A,"&lt;=11")</f>
        <v>3</v>
      </c>
      <c r="F107">
        <f>COUNTIFS(V!C:C,D!A107,V!I:I,"&lt;&gt;onboarding",V!A:A,"&gt;=12",V!A:A,"&lt;=15")</f>
        <v>1</v>
      </c>
      <c r="G107">
        <f>COUNTIFS(V!C:C,D!A107,V!I:I,"&lt;&gt;onboarding",V!A:A,"&gt;=16")</f>
        <v>8</v>
      </c>
      <c r="H107">
        <f>COUNTIFS(V!C:C,A107,V!I:I,"&lt;&gt;onboarding",V!A:A,"&lt;16")</f>
        <v>8</v>
      </c>
      <c r="I107">
        <f>COUNTIFS(V!C:C,A107,V!I:I,"&lt;&gt;onboarding",V!A:A,"&lt;16",V!B:B,"F")</f>
        <v>4</v>
      </c>
      <c r="J107">
        <f>COUNTIFS(V!C:C,A107,V!I:I,"&lt;&gt;onboarding",V!A:A,"&lt;16",V!B:B,"M")</f>
        <v>4</v>
      </c>
      <c r="K107">
        <f>COUNTIFS(V!C:C,A107,V!I:I,"&lt;&gt;onboarding",V!A:A,"&lt;16",V!B:B,"B")</f>
        <v>0</v>
      </c>
      <c r="L107">
        <f>COUNTIFS(V!C:C,A107,V!I:I,"&lt;&gt;onboarding",V!A:A,"&lt;16",V!B:B,"A")</f>
        <v>0</v>
      </c>
      <c r="M107">
        <f>COUNTIFS(V!C:C,A107,V!I:I,"&lt;&gt;onboarding",V!A:A,"&lt;16",V!B:B,"P")</f>
        <v>0</v>
      </c>
      <c r="N107">
        <f>COUNTIFS(V!C:C,A107,V!I:I,"&lt;&gt;onboarding",V!A:A,"&lt;16",V!B:B,"Blank")</f>
        <v>0</v>
      </c>
      <c r="O107">
        <f>COUNTIFS(V!C:C,A107,V!I:I,"completed")</f>
        <v>1</v>
      </c>
      <c r="P107">
        <f>SUMIFS(V!H:H,V!C:C,D!A107)</f>
        <v>10</v>
      </c>
    </row>
    <row r="108" spans="1:16" x14ac:dyDescent="0.25">
      <c r="A108" t="s">
        <v>150</v>
      </c>
      <c r="B108">
        <f>COUNTIFS(V!C:C,A108,V!I:I,"active")+COUNTIFS(V!C:C,A108,V!I:I,"completed")</f>
        <v>19</v>
      </c>
      <c r="C108">
        <f>COUNTIFS(V!C:C,D!A108,V!I:I,"&lt;&gt;onboarding",V!C:C,D!A108,V!A:A,"&lt;=3")</f>
        <v>0</v>
      </c>
      <c r="D108">
        <f>COUNTIFS(V!C:C,D!A108,V!I:I,"&lt;&gt;onboarding",V!A:A,"&gt;=4",V!A:A,"&lt;=7")</f>
        <v>7</v>
      </c>
      <c r="E108">
        <f>COUNTIFS(V!C:C,D!A108,V!I:I,"&lt;&gt;onboarding",V!A:A,"&gt;=8",V!A:A,"&lt;=11")</f>
        <v>3</v>
      </c>
      <c r="F108">
        <f>COUNTIFS(V!C:C,D!A108,V!I:I,"&lt;&gt;onboarding",V!A:A,"&gt;=12",V!A:A,"&lt;=15")</f>
        <v>0</v>
      </c>
      <c r="G108">
        <f>COUNTIFS(V!C:C,D!A108,V!I:I,"&lt;&gt;onboarding",V!A:A,"&gt;=16")</f>
        <v>9</v>
      </c>
      <c r="H108">
        <f>COUNTIFS(V!C:C,A108,V!I:I,"&lt;&gt;onboarding",V!A:A,"&lt;16")</f>
        <v>10</v>
      </c>
      <c r="I108">
        <f>COUNTIFS(V!C:C,A108,V!I:I,"&lt;&gt;onboarding",V!A:A,"&lt;16",V!B:B,"F")</f>
        <v>7</v>
      </c>
      <c r="J108">
        <f>COUNTIFS(V!C:C,A108,V!I:I,"&lt;&gt;onboarding",V!A:A,"&lt;16",V!B:B,"M")</f>
        <v>3</v>
      </c>
      <c r="K108">
        <f>COUNTIFS(V!C:C,A108,V!I:I,"&lt;&gt;onboarding",V!A:A,"&lt;16",V!B:B,"B")</f>
        <v>0</v>
      </c>
      <c r="L108">
        <f>COUNTIFS(V!C:C,A108,V!I:I,"&lt;&gt;onboarding",V!A:A,"&lt;16",V!B:B,"A")</f>
        <v>0</v>
      </c>
      <c r="M108">
        <f>COUNTIFS(V!C:C,A108,V!I:I,"&lt;&gt;onboarding",V!A:A,"&lt;16",V!B:B,"P")</f>
        <v>0</v>
      </c>
      <c r="N108">
        <f>COUNTIFS(V!C:C,A108,V!I:I,"&lt;&gt;onboarding",V!A:A,"&lt;16",V!B:B,"Blank")</f>
        <v>0</v>
      </c>
      <c r="O108">
        <f>COUNTIFS(V!C:C,A108,V!I:I,"completed")</f>
        <v>0</v>
      </c>
      <c r="P108">
        <f>SUMIFS(V!H:H,V!C:C,D!A108)</f>
        <v>29</v>
      </c>
    </row>
    <row r="109" spans="1:16" x14ac:dyDescent="0.25">
      <c r="A109" t="s">
        <v>151</v>
      </c>
      <c r="B109">
        <f>COUNTIFS(V!C:C,A109,V!I:I,"active")+COUNTIFS(V!C:C,A109,V!I:I,"completed")</f>
        <v>82</v>
      </c>
      <c r="C109">
        <f>COUNTIFS(V!C:C,D!A109,V!I:I,"&lt;&gt;onboarding",V!C:C,D!A109,V!A:A,"&lt;=3")</f>
        <v>1</v>
      </c>
      <c r="D109">
        <f>COUNTIFS(V!C:C,D!A109,V!I:I,"&lt;&gt;onboarding",V!A:A,"&gt;=4",V!A:A,"&lt;=7")</f>
        <v>33</v>
      </c>
      <c r="E109">
        <f>COUNTIFS(V!C:C,D!A109,V!I:I,"&lt;&gt;onboarding",V!A:A,"&gt;=8",V!A:A,"&lt;=11")</f>
        <v>17</v>
      </c>
      <c r="F109">
        <f>COUNTIFS(V!C:C,D!A109,V!I:I,"&lt;&gt;onboarding",V!A:A,"&gt;=12",V!A:A,"&lt;=15")</f>
        <v>1</v>
      </c>
      <c r="G109">
        <f>COUNTIFS(V!C:C,D!A109,V!I:I,"&lt;&gt;onboarding",V!A:A,"&gt;=16")</f>
        <v>30</v>
      </c>
      <c r="H109">
        <f>COUNTIFS(V!C:C,A109,V!I:I,"&lt;&gt;onboarding",V!A:A,"&lt;16")</f>
        <v>52</v>
      </c>
      <c r="I109">
        <f>COUNTIFS(V!C:C,A109,V!I:I,"&lt;&gt;onboarding",V!A:A,"&lt;16",V!B:B,"F")</f>
        <v>28</v>
      </c>
      <c r="J109">
        <f>COUNTIFS(V!C:C,A109,V!I:I,"&lt;&gt;onboarding",V!A:A,"&lt;16",V!B:B,"M")</f>
        <v>24</v>
      </c>
      <c r="K109">
        <f>COUNTIFS(V!C:C,A109,V!I:I,"&lt;&gt;onboarding",V!A:A,"&lt;16",V!B:B,"B")</f>
        <v>0</v>
      </c>
      <c r="L109">
        <f>COUNTIFS(V!C:C,A109,V!I:I,"&lt;&gt;onboarding",V!A:A,"&lt;16",V!B:B,"A")</f>
        <v>0</v>
      </c>
      <c r="M109">
        <f>COUNTIFS(V!C:C,A109,V!I:I,"&lt;&gt;onboarding",V!A:A,"&lt;16",V!B:B,"P")</f>
        <v>0</v>
      </c>
      <c r="N109">
        <f>COUNTIFS(V!C:C,A109,V!I:I,"&lt;&gt;onboarding",V!A:A,"&lt;16",V!B:B,"Blank")</f>
        <v>0</v>
      </c>
      <c r="O109">
        <f>COUNTIFS(V!C:C,A109,V!I:I,"completed")</f>
        <v>4</v>
      </c>
      <c r="P109">
        <f>SUMIFS(V!H:H,V!C:C,D!A109)</f>
        <v>175</v>
      </c>
    </row>
    <row r="110" spans="1:16" x14ac:dyDescent="0.25">
      <c r="A110" t="s">
        <v>152</v>
      </c>
      <c r="B110">
        <f>COUNTIFS(V!C:C,A110,V!I:I,"active")+COUNTIFS(V!C:C,A110,V!I:I,"completed")</f>
        <v>69</v>
      </c>
      <c r="C110">
        <f>COUNTIFS(V!C:C,D!A110,V!I:I,"&lt;&gt;onboarding",V!C:C,D!A110,V!A:A,"&lt;=3")</f>
        <v>0</v>
      </c>
      <c r="D110">
        <f>COUNTIFS(V!C:C,D!A110,V!I:I,"&lt;&gt;onboarding",V!A:A,"&gt;=4",V!A:A,"&lt;=7")</f>
        <v>22</v>
      </c>
      <c r="E110">
        <f>COUNTIFS(V!C:C,D!A110,V!I:I,"&lt;&gt;onboarding",V!A:A,"&gt;=8",V!A:A,"&lt;=11")</f>
        <v>18</v>
      </c>
      <c r="F110">
        <f>COUNTIFS(V!C:C,D!A110,V!I:I,"&lt;&gt;onboarding",V!A:A,"&gt;=12",V!A:A,"&lt;=15")</f>
        <v>0</v>
      </c>
      <c r="G110">
        <f>COUNTIFS(V!C:C,D!A110,V!I:I,"&lt;&gt;onboarding",V!A:A,"&gt;=16")</f>
        <v>29</v>
      </c>
      <c r="H110">
        <f>COUNTIFS(V!C:C,A110,V!I:I,"&lt;&gt;onboarding",V!A:A,"&lt;16")</f>
        <v>40</v>
      </c>
      <c r="I110">
        <f>COUNTIFS(V!C:C,A110,V!I:I,"&lt;&gt;onboarding",V!A:A,"&lt;16",V!B:B,"F")</f>
        <v>18</v>
      </c>
      <c r="J110">
        <f>COUNTIFS(V!C:C,A110,V!I:I,"&lt;&gt;onboarding",V!A:A,"&lt;16",V!B:B,"M")</f>
        <v>22</v>
      </c>
      <c r="K110">
        <f>COUNTIFS(V!C:C,A110,V!I:I,"&lt;&gt;onboarding",V!A:A,"&lt;16",V!B:B,"B")</f>
        <v>0</v>
      </c>
      <c r="L110">
        <f>COUNTIFS(V!C:C,A110,V!I:I,"&lt;&gt;onboarding",V!A:A,"&lt;16",V!B:B,"A")</f>
        <v>0</v>
      </c>
      <c r="M110">
        <f>COUNTIFS(V!C:C,A110,V!I:I,"&lt;&gt;onboarding",V!A:A,"&lt;16",V!B:B,"P")</f>
        <v>0</v>
      </c>
      <c r="N110">
        <f>COUNTIFS(V!C:C,A110,V!I:I,"&lt;&gt;onboarding",V!A:A,"&lt;16",V!B:B,"Blank")</f>
        <v>0</v>
      </c>
      <c r="O110">
        <f>COUNTIFS(V!C:C,A110,V!I:I,"completed")</f>
        <v>3</v>
      </c>
      <c r="P110">
        <f>SUMIFS(V!H:H,V!C:C,D!A110)</f>
        <v>78</v>
      </c>
    </row>
    <row r="111" spans="1:16" x14ac:dyDescent="0.25">
      <c r="A111" t="s">
        <v>153</v>
      </c>
      <c r="B111">
        <f>COUNTIFS(V!C:C,A111,V!I:I,"active")+COUNTIFS(V!C:C,A111,V!I:I,"completed")</f>
        <v>33</v>
      </c>
      <c r="C111">
        <f>COUNTIFS(V!C:C,D!A111,V!I:I,"&lt;&gt;onboarding",V!C:C,D!A111,V!A:A,"&lt;=3")</f>
        <v>1</v>
      </c>
      <c r="D111">
        <f>COUNTIFS(V!C:C,D!A111,V!I:I,"&lt;&gt;onboarding",V!A:A,"&gt;=4",V!A:A,"&lt;=7")</f>
        <v>7</v>
      </c>
      <c r="E111">
        <f>COUNTIFS(V!C:C,D!A111,V!I:I,"&lt;&gt;onboarding",V!A:A,"&gt;=8",V!A:A,"&lt;=11")</f>
        <v>4</v>
      </c>
      <c r="F111">
        <f>COUNTIFS(V!C:C,D!A111,V!I:I,"&lt;&gt;onboarding",V!A:A,"&gt;=12",V!A:A,"&lt;=15")</f>
        <v>0</v>
      </c>
      <c r="G111">
        <f>COUNTIFS(V!C:C,D!A111,V!I:I,"&lt;&gt;onboarding",V!A:A,"&gt;=16")</f>
        <v>21</v>
      </c>
      <c r="H111">
        <f>COUNTIFS(V!C:C,A111,V!I:I,"&lt;&gt;onboarding",V!A:A,"&lt;16")</f>
        <v>12</v>
      </c>
      <c r="I111">
        <f>COUNTIFS(V!C:C,A111,V!I:I,"&lt;&gt;onboarding",V!A:A,"&lt;16",V!B:B,"F")</f>
        <v>4</v>
      </c>
      <c r="J111">
        <f>COUNTIFS(V!C:C,A111,V!I:I,"&lt;&gt;onboarding",V!A:A,"&lt;16",V!B:B,"M")</f>
        <v>8</v>
      </c>
      <c r="K111">
        <f>COUNTIFS(V!C:C,A111,V!I:I,"&lt;&gt;onboarding",V!A:A,"&lt;16",V!B:B,"B")</f>
        <v>0</v>
      </c>
      <c r="L111">
        <f>COUNTIFS(V!C:C,A111,V!I:I,"&lt;&gt;onboarding",V!A:A,"&lt;16",V!B:B,"A")</f>
        <v>0</v>
      </c>
      <c r="M111">
        <f>COUNTIFS(V!C:C,A111,V!I:I,"&lt;&gt;onboarding",V!A:A,"&lt;16",V!B:B,"P")</f>
        <v>0</v>
      </c>
      <c r="N111">
        <f>COUNTIFS(V!C:C,A111,V!I:I,"&lt;&gt;onboarding",V!A:A,"&lt;16",V!B:B,"Blank")</f>
        <v>0</v>
      </c>
      <c r="O111">
        <f>COUNTIFS(V!C:C,A111,V!I:I,"completed")</f>
        <v>1</v>
      </c>
      <c r="P111">
        <f>SUMIFS(V!H:H,V!C:C,D!A111)</f>
        <v>35</v>
      </c>
    </row>
    <row r="112" spans="1:16" x14ac:dyDescent="0.25">
      <c r="A112" t="s">
        <v>154</v>
      </c>
      <c r="B112">
        <f>COUNTIFS(V!C:C,A112,V!I:I,"active")+COUNTIFS(V!C:C,A112,V!I:I,"completed")</f>
        <v>22</v>
      </c>
      <c r="C112">
        <f>COUNTIFS(V!C:C,D!A112,V!I:I,"&lt;&gt;onboarding",V!C:C,D!A112,V!A:A,"&lt;=3")</f>
        <v>0</v>
      </c>
      <c r="D112">
        <f>COUNTIFS(V!C:C,D!A112,V!I:I,"&lt;&gt;onboarding",V!A:A,"&gt;=4",V!A:A,"&lt;=7")</f>
        <v>10</v>
      </c>
      <c r="E112">
        <f>COUNTIFS(V!C:C,D!A112,V!I:I,"&lt;&gt;onboarding",V!A:A,"&gt;=8",V!A:A,"&lt;=11")</f>
        <v>4</v>
      </c>
      <c r="F112">
        <f>COUNTIFS(V!C:C,D!A112,V!I:I,"&lt;&gt;onboarding",V!A:A,"&gt;=12",V!A:A,"&lt;=15")</f>
        <v>0</v>
      </c>
      <c r="G112">
        <f>COUNTIFS(V!C:C,D!A112,V!I:I,"&lt;&gt;onboarding",V!A:A,"&gt;=16")</f>
        <v>8</v>
      </c>
      <c r="H112">
        <f>COUNTIFS(V!C:C,A112,V!I:I,"&lt;&gt;onboarding",V!A:A,"&lt;16")</f>
        <v>14</v>
      </c>
      <c r="I112">
        <f>COUNTIFS(V!C:C,A112,V!I:I,"&lt;&gt;onboarding",V!A:A,"&lt;16",V!B:B,"F")</f>
        <v>7</v>
      </c>
      <c r="J112">
        <f>COUNTIFS(V!C:C,A112,V!I:I,"&lt;&gt;onboarding",V!A:A,"&lt;16",V!B:B,"M")</f>
        <v>7</v>
      </c>
      <c r="K112">
        <f>COUNTIFS(V!C:C,A112,V!I:I,"&lt;&gt;onboarding",V!A:A,"&lt;16",V!B:B,"B")</f>
        <v>0</v>
      </c>
      <c r="L112">
        <f>COUNTIFS(V!C:C,A112,V!I:I,"&lt;&gt;onboarding",V!A:A,"&lt;16",V!B:B,"A")</f>
        <v>0</v>
      </c>
      <c r="M112">
        <f>COUNTIFS(V!C:C,A112,V!I:I,"&lt;&gt;onboarding",V!A:A,"&lt;16",V!B:B,"P")</f>
        <v>0</v>
      </c>
      <c r="N112">
        <f>COUNTIFS(V!C:C,A112,V!I:I,"&lt;&gt;onboarding",V!A:A,"&lt;16",V!B:B,"Blank")</f>
        <v>0</v>
      </c>
      <c r="O112">
        <f>COUNTIFS(V!C:C,A112,V!I:I,"completed")</f>
        <v>0</v>
      </c>
      <c r="P112">
        <f>SUMIFS(V!H:H,V!C:C,D!A112)</f>
        <v>8</v>
      </c>
    </row>
    <row r="113" spans="1:16" x14ac:dyDescent="0.25">
      <c r="A113" t="s">
        <v>155</v>
      </c>
      <c r="B113">
        <f>COUNTIFS(V!C:C,A113,V!I:I,"active")+COUNTIFS(V!C:C,A113,V!I:I,"completed")</f>
        <v>50</v>
      </c>
      <c r="C113">
        <f>COUNTIFS(V!C:C,D!A113,V!I:I,"&lt;&gt;onboarding",V!C:C,D!A113,V!A:A,"&lt;=3")</f>
        <v>0</v>
      </c>
      <c r="D113">
        <f>COUNTIFS(V!C:C,D!A113,V!I:I,"&lt;&gt;onboarding",V!A:A,"&gt;=4",V!A:A,"&lt;=7")</f>
        <v>21</v>
      </c>
      <c r="E113">
        <f>COUNTIFS(V!C:C,D!A113,V!I:I,"&lt;&gt;onboarding",V!A:A,"&gt;=8",V!A:A,"&lt;=11")</f>
        <v>11</v>
      </c>
      <c r="F113">
        <f>COUNTIFS(V!C:C,D!A113,V!I:I,"&lt;&gt;onboarding",V!A:A,"&gt;=12",V!A:A,"&lt;=15")</f>
        <v>0</v>
      </c>
      <c r="G113">
        <f>COUNTIFS(V!C:C,D!A113,V!I:I,"&lt;&gt;onboarding",V!A:A,"&gt;=16")</f>
        <v>18</v>
      </c>
      <c r="H113">
        <f>COUNTIFS(V!C:C,A113,V!I:I,"&lt;&gt;onboarding",V!A:A,"&lt;16")</f>
        <v>32</v>
      </c>
      <c r="I113">
        <f>COUNTIFS(V!C:C,A113,V!I:I,"&lt;&gt;onboarding",V!A:A,"&lt;16",V!B:B,"F")</f>
        <v>19</v>
      </c>
      <c r="J113">
        <f>COUNTIFS(V!C:C,A113,V!I:I,"&lt;&gt;onboarding",V!A:A,"&lt;16",V!B:B,"M")</f>
        <v>13</v>
      </c>
      <c r="K113">
        <f>COUNTIFS(V!C:C,A113,V!I:I,"&lt;&gt;onboarding",V!A:A,"&lt;16",V!B:B,"B")</f>
        <v>0</v>
      </c>
      <c r="L113">
        <f>COUNTIFS(V!C:C,A113,V!I:I,"&lt;&gt;onboarding",V!A:A,"&lt;16",V!B:B,"A")</f>
        <v>0</v>
      </c>
      <c r="M113">
        <f>COUNTIFS(V!C:C,A113,V!I:I,"&lt;&gt;onboarding",V!A:A,"&lt;16",V!B:B,"P")</f>
        <v>0</v>
      </c>
      <c r="N113">
        <f>COUNTIFS(V!C:C,A113,V!I:I,"&lt;&gt;onboarding",V!A:A,"&lt;16",V!B:B,"Blank")</f>
        <v>0</v>
      </c>
      <c r="O113">
        <f>COUNTIFS(V!C:C,A113,V!I:I,"completed")</f>
        <v>1</v>
      </c>
      <c r="P113">
        <f>SUMIFS(V!H:H,V!C:C,D!A113)</f>
        <v>54</v>
      </c>
    </row>
    <row r="114" spans="1:16" x14ac:dyDescent="0.25">
      <c r="A114" t="s">
        <v>156</v>
      </c>
      <c r="B114">
        <f>COUNTIFS(V!C:C,A114,V!I:I,"active")+COUNTIFS(V!C:C,A114,V!I:I,"completed")</f>
        <v>33</v>
      </c>
      <c r="C114">
        <f>COUNTIFS(V!C:C,D!A114,V!I:I,"&lt;&gt;onboarding",V!C:C,D!A114,V!A:A,"&lt;=3")</f>
        <v>2</v>
      </c>
      <c r="D114">
        <f>COUNTIFS(V!C:C,D!A114,V!I:I,"&lt;&gt;onboarding",V!A:A,"&gt;=4",V!A:A,"&lt;=7")</f>
        <v>11</v>
      </c>
      <c r="E114">
        <f>COUNTIFS(V!C:C,D!A114,V!I:I,"&lt;&gt;onboarding",V!A:A,"&gt;=8",V!A:A,"&lt;=11")</f>
        <v>6</v>
      </c>
      <c r="F114">
        <f>COUNTIFS(V!C:C,D!A114,V!I:I,"&lt;&gt;onboarding",V!A:A,"&gt;=12",V!A:A,"&lt;=15")</f>
        <v>0</v>
      </c>
      <c r="G114">
        <f>COUNTIFS(V!C:C,D!A114,V!I:I,"&lt;&gt;onboarding",V!A:A,"&gt;=16")</f>
        <v>14</v>
      </c>
      <c r="H114">
        <f>COUNTIFS(V!C:C,A114,V!I:I,"&lt;&gt;onboarding",V!A:A,"&lt;16")</f>
        <v>19</v>
      </c>
      <c r="I114">
        <f>COUNTIFS(V!C:C,A114,V!I:I,"&lt;&gt;onboarding",V!A:A,"&lt;16",V!B:B,"F")</f>
        <v>8</v>
      </c>
      <c r="J114">
        <f>COUNTIFS(V!C:C,A114,V!I:I,"&lt;&gt;onboarding",V!A:A,"&lt;16",V!B:B,"M")</f>
        <v>11</v>
      </c>
      <c r="K114">
        <f>COUNTIFS(V!C:C,A114,V!I:I,"&lt;&gt;onboarding",V!A:A,"&lt;16",V!B:B,"B")</f>
        <v>0</v>
      </c>
      <c r="L114">
        <f>COUNTIFS(V!C:C,A114,V!I:I,"&lt;&gt;onboarding",V!A:A,"&lt;16",V!B:B,"A")</f>
        <v>0</v>
      </c>
      <c r="M114">
        <f>COUNTIFS(V!C:C,A114,V!I:I,"&lt;&gt;onboarding",V!A:A,"&lt;16",V!B:B,"P")</f>
        <v>0</v>
      </c>
      <c r="N114">
        <f>COUNTIFS(V!C:C,A114,V!I:I,"&lt;&gt;onboarding",V!A:A,"&lt;16",V!B:B,"Blank")</f>
        <v>0</v>
      </c>
      <c r="O114">
        <f>COUNTIFS(V!C:C,A114,V!I:I,"completed")</f>
        <v>2</v>
      </c>
      <c r="P114">
        <f>SUMIFS(V!H:H,V!C:C,D!A114)</f>
        <v>21</v>
      </c>
    </row>
    <row r="115" spans="1:16" x14ac:dyDescent="0.25">
      <c r="A115" t="s">
        <v>157</v>
      </c>
      <c r="B115">
        <f>COUNTIFS(V!C:C,A115,V!I:I,"active")+COUNTIFS(V!C:C,A115,V!I:I,"completed")</f>
        <v>28</v>
      </c>
      <c r="C115">
        <f>COUNTIFS(V!C:C,D!A115,V!I:I,"&lt;&gt;onboarding",V!C:C,D!A115,V!A:A,"&lt;=3")</f>
        <v>0</v>
      </c>
      <c r="D115">
        <f>COUNTIFS(V!C:C,D!A115,V!I:I,"&lt;&gt;onboarding",V!A:A,"&gt;=4",V!A:A,"&lt;=7")</f>
        <v>10</v>
      </c>
      <c r="E115">
        <f>COUNTIFS(V!C:C,D!A115,V!I:I,"&lt;&gt;onboarding",V!A:A,"&gt;=8",V!A:A,"&lt;=11")</f>
        <v>2</v>
      </c>
      <c r="F115">
        <f>COUNTIFS(V!C:C,D!A115,V!I:I,"&lt;&gt;onboarding",V!A:A,"&gt;=12",V!A:A,"&lt;=15")</f>
        <v>1</v>
      </c>
      <c r="G115">
        <f>COUNTIFS(V!C:C,D!A115,V!I:I,"&lt;&gt;onboarding",V!A:A,"&gt;=16")</f>
        <v>15</v>
      </c>
      <c r="H115">
        <f>COUNTIFS(V!C:C,A115,V!I:I,"&lt;&gt;onboarding",V!A:A,"&lt;16")</f>
        <v>13</v>
      </c>
      <c r="I115">
        <f>COUNTIFS(V!C:C,A115,V!I:I,"&lt;&gt;onboarding",V!A:A,"&lt;16",V!B:B,"F")</f>
        <v>8</v>
      </c>
      <c r="J115">
        <f>COUNTIFS(V!C:C,A115,V!I:I,"&lt;&gt;onboarding",V!A:A,"&lt;16",V!B:B,"M")</f>
        <v>5</v>
      </c>
      <c r="K115">
        <f>COUNTIFS(V!C:C,A115,V!I:I,"&lt;&gt;onboarding",V!A:A,"&lt;16",V!B:B,"B")</f>
        <v>0</v>
      </c>
      <c r="L115">
        <f>COUNTIFS(V!C:C,A115,V!I:I,"&lt;&gt;onboarding",V!A:A,"&lt;16",V!B:B,"A")</f>
        <v>0</v>
      </c>
      <c r="M115">
        <f>COUNTIFS(V!C:C,A115,V!I:I,"&lt;&gt;onboarding",V!A:A,"&lt;16",V!B:B,"P")</f>
        <v>0</v>
      </c>
      <c r="N115">
        <f>COUNTIFS(V!C:C,A115,V!I:I,"&lt;&gt;onboarding",V!A:A,"&lt;16",V!B:B,"Blank")</f>
        <v>0</v>
      </c>
      <c r="O115">
        <f>COUNTIFS(V!C:C,A115,V!I:I,"completed")</f>
        <v>1</v>
      </c>
      <c r="P115">
        <f>SUMIFS(V!H:H,V!C:C,D!A115)</f>
        <v>24</v>
      </c>
    </row>
    <row r="116" spans="1:16" x14ac:dyDescent="0.25">
      <c r="A116" t="s">
        <v>158</v>
      </c>
      <c r="B116">
        <f>COUNTIFS(V!C:C,A116,V!I:I,"active")+COUNTIFS(V!C:C,A116,V!I:I,"completed")</f>
        <v>10</v>
      </c>
      <c r="C116">
        <f>COUNTIFS(V!C:C,D!A116,V!I:I,"&lt;&gt;onboarding",V!C:C,D!A116,V!A:A,"&lt;=3")</f>
        <v>0</v>
      </c>
      <c r="D116">
        <f>COUNTIFS(V!C:C,D!A116,V!I:I,"&lt;&gt;onboarding",V!A:A,"&gt;=4",V!A:A,"&lt;=7")</f>
        <v>1</v>
      </c>
      <c r="E116">
        <f>COUNTIFS(V!C:C,D!A116,V!I:I,"&lt;&gt;onboarding",V!A:A,"&gt;=8",V!A:A,"&lt;=11")</f>
        <v>1</v>
      </c>
      <c r="F116">
        <f>COUNTIFS(V!C:C,D!A116,V!I:I,"&lt;&gt;onboarding",V!A:A,"&gt;=12",V!A:A,"&lt;=15")</f>
        <v>0</v>
      </c>
      <c r="G116">
        <f>COUNTIFS(V!C:C,D!A116,V!I:I,"&lt;&gt;onboarding",V!A:A,"&gt;=16")</f>
        <v>8</v>
      </c>
      <c r="H116">
        <f>COUNTIFS(V!C:C,A116,V!I:I,"&lt;&gt;onboarding",V!A:A,"&lt;16")</f>
        <v>2</v>
      </c>
      <c r="I116">
        <f>COUNTIFS(V!C:C,A116,V!I:I,"&lt;&gt;onboarding",V!A:A,"&lt;16",V!B:B,"F")</f>
        <v>1</v>
      </c>
      <c r="J116">
        <f>COUNTIFS(V!C:C,A116,V!I:I,"&lt;&gt;onboarding",V!A:A,"&lt;16",V!B:B,"M")</f>
        <v>0</v>
      </c>
      <c r="K116">
        <f>COUNTIFS(V!C:C,A116,V!I:I,"&lt;&gt;onboarding",V!A:A,"&lt;16",V!B:B,"B")</f>
        <v>0</v>
      </c>
      <c r="L116">
        <f>COUNTIFS(V!C:C,A116,V!I:I,"&lt;&gt;onboarding",V!A:A,"&lt;16",V!B:B,"A")</f>
        <v>0</v>
      </c>
      <c r="M116">
        <f>COUNTIFS(V!C:C,A116,V!I:I,"&lt;&gt;onboarding",V!A:A,"&lt;16",V!B:B,"P")</f>
        <v>1</v>
      </c>
      <c r="N116">
        <f>COUNTIFS(V!C:C,A116,V!I:I,"&lt;&gt;onboarding",V!A:A,"&lt;16",V!B:B,"Blank")</f>
        <v>0</v>
      </c>
      <c r="O116">
        <f>COUNTIFS(V!C:C,A116,V!I:I,"completed")</f>
        <v>0</v>
      </c>
      <c r="P116">
        <f>SUMIFS(V!H:H,V!C:C,D!A116)</f>
        <v>11</v>
      </c>
    </row>
    <row r="117" spans="1:16" x14ac:dyDescent="0.25">
      <c r="A117" t="s">
        <v>159</v>
      </c>
      <c r="B117">
        <f>COUNTIFS(V!C:C,A117,V!I:I,"active")+COUNTIFS(V!C:C,A117,V!I:I,"completed")</f>
        <v>22</v>
      </c>
      <c r="C117">
        <f>COUNTIFS(V!C:C,D!A117,V!I:I,"&lt;&gt;onboarding",V!C:C,D!A117,V!A:A,"&lt;=3")</f>
        <v>0</v>
      </c>
      <c r="D117">
        <f>COUNTIFS(V!C:C,D!A117,V!I:I,"&lt;&gt;onboarding",V!A:A,"&gt;=4",V!A:A,"&lt;=7")</f>
        <v>9</v>
      </c>
      <c r="E117">
        <f>COUNTIFS(V!C:C,D!A117,V!I:I,"&lt;&gt;onboarding",V!A:A,"&gt;=8",V!A:A,"&lt;=11")</f>
        <v>3</v>
      </c>
      <c r="F117">
        <f>COUNTIFS(V!C:C,D!A117,V!I:I,"&lt;&gt;onboarding",V!A:A,"&gt;=12",V!A:A,"&lt;=15")</f>
        <v>0</v>
      </c>
      <c r="G117">
        <f>COUNTIFS(V!C:C,D!A117,V!I:I,"&lt;&gt;onboarding",V!A:A,"&gt;=16")</f>
        <v>10</v>
      </c>
      <c r="H117">
        <f>COUNTIFS(V!C:C,A117,V!I:I,"&lt;&gt;onboarding",V!A:A,"&lt;16")</f>
        <v>12</v>
      </c>
      <c r="I117">
        <f>COUNTIFS(V!C:C,A117,V!I:I,"&lt;&gt;onboarding",V!A:A,"&lt;16",V!B:B,"F")</f>
        <v>9</v>
      </c>
      <c r="J117">
        <f>COUNTIFS(V!C:C,A117,V!I:I,"&lt;&gt;onboarding",V!A:A,"&lt;16",V!B:B,"M")</f>
        <v>3</v>
      </c>
      <c r="K117">
        <f>COUNTIFS(V!C:C,A117,V!I:I,"&lt;&gt;onboarding",V!A:A,"&lt;16",V!B:B,"B")</f>
        <v>0</v>
      </c>
      <c r="L117">
        <f>COUNTIFS(V!C:C,A117,V!I:I,"&lt;&gt;onboarding",V!A:A,"&lt;16",V!B:B,"A")</f>
        <v>0</v>
      </c>
      <c r="M117">
        <f>COUNTIFS(V!C:C,A117,V!I:I,"&lt;&gt;onboarding",V!A:A,"&lt;16",V!B:B,"P")</f>
        <v>0</v>
      </c>
      <c r="N117">
        <f>COUNTIFS(V!C:C,A117,V!I:I,"&lt;&gt;onboarding",V!A:A,"&lt;16",V!B:B,"Blank")</f>
        <v>0</v>
      </c>
      <c r="O117">
        <f>COUNTIFS(V!C:C,A117,V!I:I,"completed")</f>
        <v>0</v>
      </c>
      <c r="P117">
        <f>SUMIFS(V!H:H,V!C:C,D!A117)</f>
        <v>17</v>
      </c>
    </row>
    <row r="118" spans="1:16" x14ac:dyDescent="0.25">
      <c r="A118" t="s">
        <v>160</v>
      </c>
      <c r="B118">
        <f>COUNTIFS(V!C:C,A118,V!I:I,"active")+COUNTIFS(V!C:C,A118,V!I:I,"completed")</f>
        <v>42</v>
      </c>
      <c r="C118">
        <f>COUNTIFS(V!C:C,D!A118,V!I:I,"&lt;&gt;onboarding",V!C:C,D!A118,V!A:A,"&lt;=3")</f>
        <v>0</v>
      </c>
      <c r="D118">
        <f>COUNTIFS(V!C:C,D!A118,V!I:I,"&lt;&gt;onboarding",V!A:A,"&gt;=4",V!A:A,"&lt;=7")</f>
        <v>17</v>
      </c>
      <c r="E118">
        <f>COUNTIFS(V!C:C,D!A118,V!I:I,"&lt;&gt;onboarding",V!A:A,"&gt;=8",V!A:A,"&lt;=11")</f>
        <v>12</v>
      </c>
      <c r="F118">
        <f>COUNTIFS(V!C:C,D!A118,V!I:I,"&lt;&gt;onboarding",V!A:A,"&gt;=12",V!A:A,"&lt;=15")</f>
        <v>0</v>
      </c>
      <c r="G118">
        <f>COUNTIFS(V!C:C,D!A118,V!I:I,"&lt;&gt;onboarding",V!A:A,"&gt;=16")</f>
        <v>13</v>
      </c>
      <c r="H118">
        <f>COUNTIFS(V!C:C,A118,V!I:I,"&lt;&gt;onboarding",V!A:A,"&lt;16")</f>
        <v>29</v>
      </c>
      <c r="I118">
        <f>COUNTIFS(V!C:C,A118,V!I:I,"&lt;&gt;onboarding",V!A:A,"&lt;16",V!B:B,"F")</f>
        <v>20</v>
      </c>
      <c r="J118">
        <f>COUNTIFS(V!C:C,A118,V!I:I,"&lt;&gt;onboarding",V!A:A,"&lt;16",V!B:B,"M")</f>
        <v>9</v>
      </c>
      <c r="K118">
        <f>COUNTIFS(V!C:C,A118,V!I:I,"&lt;&gt;onboarding",V!A:A,"&lt;16",V!B:B,"B")</f>
        <v>0</v>
      </c>
      <c r="L118">
        <f>COUNTIFS(V!C:C,A118,V!I:I,"&lt;&gt;onboarding",V!A:A,"&lt;16",V!B:B,"A")</f>
        <v>0</v>
      </c>
      <c r="M118">
        <f>COUNTIFS(V!C:C,A118,V!I:I,"&lt;&gt;onboarding",V!A:A,"&lt;16",V!B:B,"P")</f>
        <v>0</v>
      </c>
      <c r="N118">
        <f>COUNTIFS(V!C:C,A118,V!I:I,"&lt;&gt;onboarding",V!A:A,"&lt;16",V!B:B,"Blank")</f>
        <v>0</v>
      </c>
      <c r="O118">
        <f>COUNTIFS(V!C:C,A118,V!I:I,"completed")</f>
        <v>0</v>
      </c>
      <c r="P118">
        <f>SUMIFS(V!H:H,V!C:C,D!A118)</f>
        <v>48</v>
      </c>
    </row>
    <row r="119" spans="1:16" x14ac:dyDescent="0.25">
      <c r="A119" t="s">
        <v>161</v>
      </c>
      <c r="B119">
        <f>COUNTIFS(V!C:C,A119,V!I:I,"active")+COUNTIFS(V!C:C,A119,V!I:I,"completed")</f>
        <v>12</v>
      </c>
      <c r="C119">
        <f>COUNTIFS(V!C:C,D!A119,V!I:I,"&lt;&gt;onboarding",V!C:C,D!A119,V!A:A,"&lt;=3")</f>
        <v>0</v>
      </c>
      <c r="D119">
        <f>COUNTIFS(V!C:C,D!A119,V!I:I,"&lt;&gt;onboarding",V!A:A,"&gt;=4",V!A:A,"&lt;=7")</f>
        <v>3</v>
      </c>
      <c r="E119">
        <f>COUNTIFS(V!C:C,D!A119,V!I:I,"&lt;&gt;onboarding",V!A:A,"&gt;=8",V!A:A,"&lt;=11")</f>
        <v>3</v>
      </c>
      <c r="F119">
        <f>COUNTIFS(V!C:C,D!A119,V!I:I,"&lt;&gt;onboarding",V!A:A,"&gt;=12",V!A:A,"&lt;=15")</f>
        <v>0</v>
      </c>
      <c r="G119">
        <f>COUNTIFS(V!C:C,D!A119,V!I:I,"&lt;&gt;onboarding",V!A:A,"&gt;=16")</f>
        <v>6</v>
      </c>
      <c r="H119">
        <f>COUNTIFS(V!C:C,A119,V!I:I,"&lt;&gt;onboarding",V!A:A,"&lt;16")</f>
        <v>6</v>
      </c>
      <c r="I119">
        <f>COUNTIFS(V!C:C,A119,V!I:I,"&lt;&gt;onboarding",V!A:A,"&lt;16",V!B:B,"F")</f>
        <v>5</v>
      </c>
      <c r="J119">
        <f>COUNTIFS(V!C:C,A119,V!I:I,"&lt;&gt;onboarding",V!A:A,"&lt;16",V!B:B,"M")</f>
        <v>1</v>
      </c>
      <c r="K119">
        <f>COUNTIFS(V!C:C,A119,V!I:I,"&lt;&gt;onboarding",V!A:A,"&lt;16",V!B:B,"B")</f>
        <v>0</v>
      </c>
      <c r="L119">
        <f>COUNTIFS(V!C:C,A119,V!I:I,"&lt;&gt;onboarding",V!A:A,"&lt;16",V!B:B,"A")</f>
        <v>0</v>
      </c>
      <c r="M119">
        <f>COUNTIFS(V!C:C,A119,V!I:I,"&lt;&gt;onboarding",V!A:A,"&lt;16",V!B:B,"P")</f>
        <v>0</v>
      </c>
      <c r="N119">
        <f>COUNTIFS(V!C:C,A119,V!I:I,"&lt;&gt;onboarding",V!A:A,"&lt;16",V!B:B,"Blank")</f>
        <v>0</v>
      </c>
      <c r="O119">
        <f>COUNTIFS(V!C:C,A119,V!I:I,"completed")</f>
        <v>1</v>
      </c>
      <c r="P119">
        <f>SUMIFS(V!H:H,V!C:C,D!A119)</f>
        <v>22</v>
      </c>
    </row>
    <row r="120" spans="1:16" x14ac:dyDescent="0.25">
      <c r="A120" t="s">
        <v>162</v>
      </c>
      <c r="B120">
        <f>COUNTIFS(V!C:C,A120,V!I:I,"active")+COUNTIFS(V!C:C,A120,V!I:I,"completed")</f>
        <v>37</v>
      </c>
      <c r="C120">
        <f>COUNTIFS(V!C:C,D!A120,V!I:I,"&lt;&gt;onboarding",V!C:C,D!A120,V!A:A,"&lt;=3")</f>
        <v>0</v>
      </c>
      <c r="D120">
        <f>COUNTIFS(V!C:C,D!A120,V!I:I,"&lt;&gt;onboarding",V!A:A,"&gt;=4",V!A:A,"&lt;=7")</f>
        <v>8</v>
      </c>
      <c r="E120">
        <f>COUNTIFS(V!C:C,D!A120,V!I:I,"&lt;&gt;onboarding",V!A:A,"&gt;=8",V!A:A,"&lt;=11")</f>
        <v>7</v>
      </c>
      <c r="F120">
        <f>COUNTIFS(V!C:C,D!A120,V!I:I,"&lt;&gt;onboarding",V!A:A,"&gt;=12",V!A:A,"&lt;=15")</f>
        <v>0</v>
      </c>
      <c r="G120">
        <f>COUNTIFS(V!C:C,D!A120,V!I:I,"&lt;&gt;onboarding",V!A:A,"&gt;=16")</f>
        <v>22</v>
      </c>
      <c r="H120">
        <f>COUNTIFS(V!C:C,A120,V!I:I,"&lt;&gt;onboarding",V!A:A,"&lt;16")</f>
        <v>15</v>
      </c>
      <c r="I120">
        <f>COUNTIFS(V!C:C,A120,V!I:I,"&lt;&gt;onboarding",V!A:A,"&lt;16",V!B:B,"F")</f>
        <v>9</v>
      </c>
      <c r="J120">
        <f>COUNTIFS(V!C:C,A120,V!I:I,"&lt;&gt;onboarding",V!A:A,"&lt;16",V!B:B,"M")</f>
        <v>6</v>
      </c>
      <c r="K120">
        <f>COUNTIFS(V!C:C,A120,V!I:I,"&lt;&gt;onboarding",V!A:A,"&lt;16",V!B:B,"B")</f>
        <v>0</v>
      </c>
      <c r="L120">
        <f>COUNTIFS(V!C:C,A120,V!I:I,"&lt;&gt;onboarding",V!A:A,"&lt;16",V!B:B,"A")</f>
        <v>0</v>
      </c>
      <c r="M120">
        <f>COUNTIFS(V!C:C,A120,V!I:I,"&lt;&gt;onboarding",V!A:A,"&lt;16",V!B:B,"P")</f>
        <v>0</v>
      </c>
      <c r="N120">
        <f>COUNTIFS(V!C:C,A120,V!I:I,"&lt;&gt;onboarding",V!A:A,"&lt;16",V!B:B,"Blank")</f>
        <v>0</v>
      </c>
      <c r="O120">
        <f>COUNTIFS(V!C:C,A120,V!I:I,"completed")</f>
        <v>1</v>
      </c>
      <c r="P120">
        <f>SUMIFS(V!H:H,V!C:C,D!A120)</f>
        <v>28</v>
      </c>
    </row>
    <row r="121" spans="1:16" x14ac:dyDescent="0.25">
      <c r="A121" t="s">
        <v>163</v>
      </c>
      <c r="B121">
        <f>COUNTIFS(V!C:C,A121,V!I:I,"active")+COUNTIFS(V!C:C,A121,V!I:I,"completed")</f>
        <v>106</v>
      </c>
      <c r="C121">
        <f>COUNTIFS(V!C:C,D!A121,V!I:I,"&lt;&gt;onboarding",V!C:C,D!A121,V!A:A,"&lt;=3")</f>
        <v>3</v>
      </c>
      <c r="D121">
        <f>COUNTIFS(V!C:C,D!A121,V!I:I,"&lt;&gt;onboarding",V!A:A,"&gt;=4",V!A:A,"&lt;=7")</f>
        <v>21</v>
      </c>
      <c r="E121">
        <f>COUNTIFS(V!C:C,D!A121,V!I:I,"&lt;&gt;onboarding",V!A:A,"&gt;=8",V!A:A,"&lt;=11")</f>
        <v>21</v>
      </c>
      <c r="F121">
        <f>COUNTIFS(V!C:C,D!A121,V!I:I,"&lt;&gt;onboarding",V!A:A,"&gt;=12",V!A:A,"&lt;=15")</f>
        <v>1</v>
      </c>
      <c r="G121">
        <f>COUNTIFS(V!C:C,D!A121,V!I:I,"&lt;&gt;onboarding",V!A:A,"&gt;=16")</f>
        <v>60</v>
      </c>
      <c r="H121">
        <f>COUNTIFS(V!C:C,A121,V!I:I,"&lt;&gt;onboarding",V!A:A,"&lt;16")</f>
        <v>46</v>
      </c>
      <c r="I121">
        <f>COUNTIFS(V!C:C,A121,V!I:I,"&lt;&gt;onboarding",V!A:A,"&lt;16",V!B:B,"F")</f>
        <v>25</v>
      </c>
      <c r="J121">
        <f>COUNTIFS(V!C:C,A121,V!I:I,"&lt;&gt;onboarding",V!A:A,"&lt;16",V!B:B,"M")</f>
        <v>20</v>
      </c>
      <c r="K121">
        <f>COUNTIFS(V!C:C,A121,V!I:I,"&lt;&gt;onboarding",V!A:A,"&lt;16",V!B:B,"B")</f>
        <v>0</v>
      </c>
      <c r="L121">
        <f>COUNTIFS(V!C:C,A121,V!I:I,"&lt;&gt;onboarding",V!A:A,"&lt;16",V!B:B,"A")</f>
        <v>0</v>
      </c>
      <c r="M121">
        <f>COUNTIFS(V!C:C,A121,V!I:I,"&lt;&gt;onboarding",V!A:A,"&lt;16",V!B:B,"P")</f>
        <v>1</v>
      </c>
      <c r="N121">
        <f>COUNTIFS(V!C:C,A121,V!I:I,"&lt;&gt;onboarding",V!A:A,"&lt;16",V!B:B,"Blank")</f>
        <v>0</v>
      </c>
      <c r="O121">
        <f>COUNTIFS(V!C:C,A121,V!I:I,"completed")</f>
        <v>12</v>
      </c>
      <c r="P121">
        <f>SUMIFS(V!H:H,V!C:C,D!A121)</f>
        <v>258</v>
      </c>
    </row>
    <row r="122" spans="1:16" x14ac:dyDescent="0.25">
      <c r="A122" t="s">
        <v>164</v>
      </c>
      <c r="B122">
        <f>COUNTIFS(V!C:C,A122,V!I:I,"active")+COUNTIFS(V!C:C,A122,V!I:I,"completed")</f>
        <v>37</v>
      </c>
      <c r="C122">
        <f>COUNTIFS(V!C:C,D!A122,V!I:I,"&lt;&gt;onboarding",V!C:C,D!A122,V!A:A,"&lt;=3")</f>
        <v>2</v>
      </c>
      <c r="D122">
        <f>COUNTIFS(V!C:C,D!A122,V!I:I,"&lt;&gt;onboarding",V!A:A,"&gt;=4",V!A:A,"&lt;=7")</f>
        <v>7</v>
      </c>
      <c r="E122">
        <f>COUNTIFS(V!C:C,D!A122,V!I:I,"&lt;&gt;onboarding",V!A:A,"&gt;=8",V!A:A,"&lt;=11")</f>
        <v>13</v>
      </c>
      <c r="F122">
        <f>COUNTIFS(V!C:C,D!A122,V!I:I,"&lt;&gt;onboarding",V!A:A,"&gt;=12",V!A:A,"&lt;=15")</f>
        <v>0</v>
      </c>
      <c r="G122">
        <f>COUNTIFS(V!C:C,D!A122,V!I:I,"&lt;&gt;onboarding",V!A:A,"&gt;=16")</f>
        <v>15</v>
      </c>
      <c r="H122">
        <f>COUNTIFS(V!C:C,A122,V!I:I,"&lt;&gt;onboarding",V!A:A,"&lt;16")</f>
        <v>22</v>
      </c>
      <c r="I122">
        <f>COUNTIFS(V!C:C,A122,V!I:I,"&lt;&gt;onboarding",V!A:A,"&lt;16",V!B:B,"F")</f>
        <v>16</v>
      </c>
      <c r="J122">
        <f>COUNTIFS(V!C:C,A122,V!I:I,"&lt;&gt;onboarding",V!A:A,"&lt;16",V!B:B,"M")</f>
        <v>6</v>
      </c>
      <c r="K122">
        <f>COUNTIFS(V!C:C,A122,V!I:I,"&lt;&gt;onboarding",V!A:A,"&lt;16",V!B:B,"B")</f>
        <v>0</v>
      </c>
      <c r="L122">
        <f>COUNTIFS(V!C:C,A122,V!I:I,"&lt;&gt;onboarding",V!A:A,"&lt;16",V!B:B,"A")</f>
        <v>0</v>
      </c>
      <c r="M122">
        <f>COUNTIFS(V!C:C,A122,V!I:I,"&lt;&gt;onboarding",V!A:A,"&lt;16",V!B:B,"P")</f>
        <v>0</v>
      </c>
      <c r="N122">
        <f>COUNTIFS(V!C:C,A122,V!I:I,"&lt;&gt;onboarding",V!A:A,"&lt;16",V!B:B,"Blank")</f>
        <v>0</v>
      </c>
      <c r="O122">
        <f>COUNTIFS(V!C:C,A122,V!I:I,"completed")</f>
        <v>3</v>
      </c>
      <c r="P122">
        <f>SUMIFS(V!H:H,V!C:C,D!A122)</f>
        <v>40</v>
      </c>
    </row>
    <row r="123" spans="1:16" x14ac:dyDescent="0.25">
      <c r="A123" t="s">
        <v>165</v>
      </c>
      <c r="B123">
        <f>COUNTIFS(V!C:C,A123,V!I:I,"active")+COUNTIFS(V!C:C,A123,V!I:I,"completed")</f>
        <v>11</v>
      </c>
      <c r="C123">
        <f>COUNTIFS(V!C:C,D!A123,V!I:I,"&lt;&gt;onboarding",V!C:C,D!A123,V!A:A,"&lt;=3")</f>
        <v>1</v>
      </c>
      <c r="D123">
        <f>COUNTIFS(V!C:C,D!A123,V!I:I,"&lt;&gt;onboarding",V!A:A,"&gt;=4",V!A:A,"&lt;=7")</f>
        <v>3</v>
      </c>
      <c r="E123">
        <f>COUNTIFS(V!C:C,D!A123,V!I:I,"&lt;&gt;onboarding",V!A:A,"&gt;=8",V!A:A,"&lt;=11")</f>
        <v>1</v>
      </c>
      <c r="F123">
        <f>COUNTIFS(V!C:C,D!A123,V!I:I,"&lt;&gt;onboarding",V!A:A,"&gt;=12",V!A:A,"&lt;=15")</f>
        <v>0</v>
      </c>
      <c r="G123">
        <f>COUNTIFS(V!C:C,D!A123,V!I:I,"&lt;&gt;onboarding",V!A:A,"&gt;=16")</f>
        <v>6</v>
      </c>
      <c r="H123">
        <f>COUNTIFS(V!C:C,A123,V!I:I,"&lt;&gt;onboarding",V!A:A,"&lt;16")</f>
        <v>5</v>
      </c>
      <c r="I123">
        <f>COUNTIFS(V!C:C,A123,V!I:I,"&lt;&gt;onboarding",V!A:A,"&lt;16",V!B:B,"F")</f>
        <v>3</v>
      </c>
      <c r="J123">
        <f>COUNTIFS(V!C:C,A123,V!I:I,"&lt;&gt;onboarding",V!A:A,"&lt;16",V!B:B,"M")</f>
        <v>2</v>
      </c>
      <c r="K123">
        <f>COUNTIFS(V!C:C,A123,V!I:I,"&lt;&gt;onboarding",V!A:A,"&lt;16",V!B:B,"B")</f>
        <v>0</v>
      </c>
      <c r="L123">
        <f>COUNTIFS(V!C:C,A123,V!I:I,"&lt;&gt;onboarding",V!A:A,"&lt;16",V!B:B,"A")</f>
        <v>0</v>
      </c>
      <c r="M123">
        <f>COUNTIFS(V!C:C,A123,V!I:I,"&lt;&gt;onboarding",V!A:A,"&lt;16",V!B:B,"P")</f>
        <v>0</v>
      </c>
      <c r="N123">
        <f>COUNTIFS(V!C:C,A123,V!I:I,"&lt;&gt;onboarding",V!A:A,"&lt;16",V!B:B,"Blank")</f>
        <v>0</v>
      </c>
      <c r="O123">
        <f>COUNTIFS(V!C:C,A123,V!I:I,"completed")</f>
        <v>0</v>
      </c>
      <c r="P123">
        <f>SUMIFS(V!H:H,V!C:C,D!A123)</f>
        <v>4</v>
      </c>
    </row>
    <row r="124" spans="1:16" x14ac:dyDescent="0.25">
      <c r="A124" t="s">
        <v>166</v>
      </c>
      <c r="B124">
        <f>COUNTIFS(V!C:C,A124,V!I:I,"active")+COUNTIFS(V!C:C,A124,V!I:I,"completed")</f>
        <v>19</v>
      </c>
      <c r="C124">
        <f>COUNTIFS(V!C:C,D!A124,V!I:I,"&lt;&gt;onboarding",V!C:C,D!A124,V!A:A,"&lt;=3")</f>
        <v>1</v>
      </c>
      <c r="D124">
        <f>COUNTIFS(V!C:C,D!A124,V!I:I,"&lt;&gt;onboarding",V!A:A,"&gt;=4",V!A:A,"&lt;=7")</f>
        <v>3</v>
      </c>
      <c r="E124">
        <f>COUNTIFS(V!C:C,D!A124,V!I:I,"&lt;&gt;onboarding",V!A:A,"&gt;=8",V!A:A,"&lt;=11")</f>
        <v>2</v>
      </c>
      <c r="F124">
        <f>COUNTIFS(V!C:C,D!A124,V!I:I,"&lt;&gt;onboarding",V!A:A,"&gt;=12",V!A:A,"&lt;=15")</f>
        <v>0</v>
      </c>
      <c r="G124">
        <f>COUNTIFS(V!C:C,D!A124,V!I:I,"&lt;&gt;onboarding",V!A:A,"&gt;=16")</f>
        <v>13</v>
      </c>
      <c r="H124">
        <f>COUNTIFS(V!C:C,A124,V!I:I,"&lt;&gt;onboarding",V!A:A,"&lt;16")</f>
        <v>6</v>
      </c>
      <c r="I124">
        <f>COUNTIFS(V!C:C,A124,V!I:I,"&lt;&gt;onboarding",V!A:A,"&lt;16",V!B:B,"F")</f>
        <v>3</v>
      </c>
      <c r="J124">
        <f>COUNTIFS(V!C:C,A124,V!I:I,"&lt;&gt;onboarding",V!A:A,"&lt;16",V!B:B,"M")</f>
        <v>2</v>
      </c>
      <c r="K124">
        <f>COUNTIFS(V!C:C,A124,V!I:I,"&lt;&gt;onboarding",V!A:A,"&lt;16",V!B:B,"B")</f>
        <v>0</v>
      </c>
      <c r="L124">
        <f>COUNTIFS(V!C:C,A124,V!I:I,"&lt;&gt;onboarding",V!A:A,"&lt;16",V!B:B,"A")</f>
        <v>0</v>
      </c>
      <c r="M124">
        <f>COUNTIFS(V!C:C,A124,V!I:I,"&lt;&gt;onboarding",V!A:A,"&lt;16",V!B:B,"P")</f>
        <v>1</v>
      </c>
      <c r="N124">
        <f>COUNTIFS(V!C:C,A124,V!I:I,"&lt;&gt;onboarding",V!A:A,"&lt;16",V!B:B,"Blank")</f>
        <v>0</v>
      </c>
      <c r="O124">
        <f>COUNTIFS(V!C:C,A124,V!I:I,"completed")</f>
        <v>1</v>
      </c>
      <c r="P124">
        <f>SUMIFS(V!H:H,V!C:C,D!A124)</f>
        <v>41</v>
      </c>
    </row>
    <row r="125" spans="1:16" x14ac:dyDescent="0.25">
      <c r="A125" t="s">
        <v>167</v>
      </c>
      <c r="B125">
        <f>COUNTIFS(V!C:C,A125,V!I:I,"active")+COUNTIFS(V!C:C,A125,V!I:I,"completed")</f>
        <v>37</v>
      </c>
      <c r="C125">
        <f>COUNTIFS(V!C:C,D!A125,V!I:I,"&lt;&gt;onboarding",V!C:C,D!A125,V!A:A,"&lt;=3")</f>
        <v>0</v>
      </c>
      <c r="D125">
        <f>COUNTIFS(V!C:C,D!A125,V!I:I,"&lt;&gt;onboarding",V!A:A,"&gt;=4",V!A:A,"&lt;=7")</f>
        <v>14</v>
      </c>
      <c r="E125">
        <f>COUNTIFS(V!C:C,D!A125,V!I:I,"&lt;&gt;onboarding",V!A:A,"&gt;=8",V!A:A,"&lt;=11")</f>
        <v>7</v>
      </c>
      <c r="F125">
        <f>COUNTIFS(V!C:C,D!A125,V!I:I,"&lt;&gt;onboarding",V!A:A,"&gt;=12",V!A:A,"&lt;=15")</f>
        <v>2</v>
      </c>
      <c r="G125">
        <f>COUNTIFS(V!C:C,D!A125,V!I:I,"&lt;&gt;onboarding",V!A:A,"&gt;=16")</f>
        <v>14</v>
      </c>
      <c r="H125">
        <f>COUNTIFS(V!C:C,A125,V!I:I,"&lt;&gt;onboarding",V!A:A,"&lt;16")</f>
        <v>23</v>
      </c>
      <c r="I125">
        <f>COUNTIFS(V!C:C,A125,V!I:I,"&lt;&gt;onboarding",V!A:A,"&lt;16",V!B:B,"F")</f>
        <v>17</v>
      </c>
      <c r="J125">
        <f>COUNTIFS(V!C:C,A125,V!I:I,"&lt;&gt;onboarding",V!A:A,"&lt;16",V!B:B,"M")</f>
        <v>6</v>
      </c>
      <c r="K125">
        <f>COUNTIFS(V!C:C,A125,V!I:I,"&lt;&gt;onboarding",V!A:A,"&lt;16",V!B:B,"B")</f>
        <v>0</v>
      </c>
      <c r="L125">
        <f>COUNTIFS(V!C:C,A125,V!I:I,"&lt;&gt;onboarding",V!A:A,"&lt;16",V!B:B,"A")</f>
        <v>0</v>
      </c>
      <c r="M125">
        <f>COUNTIFS(V!C:C,A125,V!I:I,"&lt;&gt;onboarding",V!A:A,"&lt;16",V!B:B,"P")</f>
        <v>0</v>
      </c>
      <c r="N125">
        <f>COUNTIFS(V!C:C,A125,V!I:I,"&lt;&gt;onboarding",V!A:A,"&lt;16",V!B:B,"Blank")</f>
        <v>0</v>
      </c>
      <c r="O125">
        <f>COUNTIFS(V!C:C,A125,V!I:I,"completed")</f>
        <v>0</v>
      </c>
      <c r="P125">
        <f>SUMIFS(V!H:H,V!C:C,D!A125)</f>
        <v>35</v>
      </c>
    </row>
    <row r="126" spans="1:16" x14ac:dyDescent="0.25">
      <c r="A126" t="s">
        <v>168</v>
      </c>
      <c r="B126">
        <f>COUNTIFS(V!C:C,A126,V!I:I,"active")+COUNTIFS(V!C:C,A126,V!I:I,"completed")</f>
        <v>67</v>
      </c>
      <c r="C126">
        <f>COUNTIFS(V!C:C,D!A126,V!I:I,"&lt;&gt;onboarding",V!C:C,D!A126,V!A:A,"&lt;=3")</f>
        <v>0</v>
      </c>
      <c r="D126">
        <f>COUNTIFS(V!C:C,D!A126,V!I:I,"&lt;&gt;onboarding",V!A:A,"&gt;=4",V!A:A,"&lt;=7")</f>
        <v>13</v>
      </c>
      <c r="E126">
        <f>COUNTIFS(V!C:C,D!A126,V!I:I,"&lt;&gt;onboarding",V!A:A,"&gt;=8",V!A:A,"&lt;=11")</f>
        <v>12</v>
      </c>
      <c r="F126">
        <f>COUNTIFS(V!C:C,D!A126,V!I:I,"&lt;&gt;onboarding",V!A:A,"&gt;=12",V!A:A,"&lt;=15")</f>
        <v>4</v>
      </c>
      <c r="G126">
        <f>COUNTIFS(V!C:C,D!A126,V!I:I,"&lt;&gt;onboarding",V!A:A,"&gt;=16")</f>
        <v>38</v>
      </c>
      <c r="H126">
        <f>COUNTIFS(V!C:C,A126,V!I:I,"&lt;&gt;onboarding",V!A:A,"&lt;16")</f>
        <v>29</v>
      </c>
      <c r="I126">
        <f>COUNTIFS(V!C:C,A126,V!I:I,"&lt;&gt;onboarding",V!A:A,"&lt;16",V!B:B,"F")</f>
        <v>13</v>
      </c>
      <c r="J126">
        <f>COUNTIFS(V!C:C,A126,V!I:I,"&lt;&gt;onboarding",V!A:A,"&lt;16",V!B:B,"M")</f>
        <v>13</v>
      </c>
      <c r="K126">
        <f>COUNTIFS(V!C:C,A126,V!I:I,"&lt;&gt;onboarding",V!A:A,"&lt;16",V!B:B,"B")</f>
        <v>0</v>
      </c>
      <c r="L126">
        <f>COUNTIFS(V!C:C,A126,V!I:I,"&lt;&gt;onboarding",V!A:A,"&lt;16",V!B:B,"A")</f>
        <v>0</v>
      </c>
      <c r="M126">
        <f>COUNTIFS(V!C:C,A126,V!I:I,"&lt;&gt;onboarding",V!A:A,"&lt;16",V!B:B,"P")</f>
        <v>3</v>
      </c>
      <c r="N126">
        <f>COUNTIFS(V!C:C,A126,V!I:I,"&lt;&gt;onboarding",V!A:A,"&lt;16",V!B:B,"Blank")</f>
        <v>0</v>
      </c>
      <c r="O126">
        <f>COUNTIFS(V!C:C,A126,V!I:I,"completed")</f>
        <v>1</v>
      </c>
      <c r="P126">
        <f>SUMIFS(V!H:H,V!C:C,D!A126)</f>
        <v>58</v>
      </c>
    </row>
    <row r="127" spans="1:16" x14ac:dyDescent="0.25">
      <c r="A127" t="s">
        <v>169</v>
      </c>
      <c r="B127">
        <f>COUNTIFS(V!C:C,A127,V!I:I,"active")+COUNTIFS(V!C:C,A127,V!I:I,"completed")</f>
        <v>23</v>
      </c>
      <c r="C127">
        <f>COUNTIFS(V!C:C,D!A127,V!I:I,"&lt;&gt;onboarding",V!C:C,D!A127,V!A:A,"&lt;=3")</f>
        <v>0</v>
      </c>
      <c r="D127">
        <f>COUNTIFS(V!C:C,D!A127,V!I:I,"&lt;&gt;onboarding",V!A:A,"&gt;=4",V!A:A,"&lt;=7")</f>
        <v>11</v>
      </c>
      <c r="E127">
        <f>COUNTIFS(V!C:C,D!A127,V!I:I,"&lt;&gt;onboarding",V!A:A,"&gt;=8",V!A:A,"&lt;=11")</f>
        <v>4</v>
      </c>
      <c r="F127">
        <f>COUNTIFS(V!C:C,D!A127,V!I:I,"&lt;&gt;onboarding",V!A:A,"&gt;=12",V!A:A,"&lt;=15")</f>
        <v>0</v>
      </c>
      <c r="G127">
        <f>COUNTIFS(V!C:C,D!A127,V!I:I,"&lt;&gt;onboarding",V!A:A,"&gt;=16")</f>
        <v>8</v>
      </c>
      <c r="H127">
        <f>COUNTIFS(V!C:C,A127,V!I:I,"&lt;&gt;onboarding",V!A:A,"&lt;16")</f>
        <v>15</v>
      </c>
      <c r="I127">
        <f>COUNTIFS(V!C:C,A127,V!I:I,"&lt;&gt;onboarding",V!A:A,"&lt;16",V!B:B,"F")</f>
        <v>8</v>
      </c>
      <c r="J127">
        <f>COUNTIFS(V!C:C,A127,V!I:I,"&lt;&gt;onboarding",V!A:A,"&lt;16",V!B:B,"M")</f>
        <v>7</v>
      </c>
      <c r="K127">
        <f>COUNTIFS(V!C:C,A127,V!I:I,"&lt;&gt;onboarding",V!A:A,"&lt;16",V!B:B,"B")</f>
        <v>0</v>
      </c>
      <c r="L127">
        <f>COUNTIFS(V!C:C,A127,V!I:I,"&lt;&gt;onboarding",V!A:A,"&lt;16",V!B:B,"A")</f>
        <v>0</v>
      </c>
      <c r="M127">
        <f>COUNTIFS(V!C:C,A127,V!I:I,"&lt;&gt;onboarding",V!A:A,"&lt;16",V!B:B,"P")</f>
        <v>0</v>
      </c>
      <c r="N127">
        <f>COUNTIFS(V!C:C,A127,V!I:I,"&lt;&gt;onboarding",V!A:A,"&lt;16",V!B:B,"Blank")</f>
        <v>0</v>
      </c>
      <c r="O127">
        <f>COUNTIFS(V!C:C,A127,V!I:I,"completed")</f>
        <v>0</v>
      </c>
      <c r="P127">
        <f>SUMIFS(V!H:H,V!C:C,D!A127)</f>
        <v>13</v>
      </c>
    </row>
    <row r="128" spans="1:16" x14ac:dyDescent="0.25">
      <c r="A128" t="s">
        <v>170</v>
      </c>
      <c r="B128">
        <f>COUNTIFS(V!C:C,A128,V!I:I,"active")+COUNTIFS(V!C:C,A128,V!I:I,"completed")</f>
        <v>16</v>
      </c>
      <c r="C128">
        <f>COUNTIFS(V!C:C,D!A128,V!I:I,"&lt;&gt;onboarding",V!C:C,D!A128,V!A:A,"&lt;=3")</f>
        <v>0</v>
      </c>
      <c r="D128">
        <f>COUNTIFS(V!C:C,D!A128,V!I:I,"&lt;&gt;onboarding",V!A:A,"&gt;=4",V!A:A,"&lt;=7")</f>
        <v>5</v>
      </c>
      <c r="E128">
        <f>COUNTIFS(V!C:C,D!A128,V!I:I,"&lt;&gt;onboarding",V!A:A,"&gt;=8",V!A:A,"&lt;=11")</f>
        <v>4</v>
      </c>
      <c r="F128">
        <f>COUNTIFS(V!C:C,D!A128,V!I:I,"&lt;&gt;onboarding",V!A:A,"&gt;=12",V!A:A,"&lt;=15")</f>
        <v>0</v>
      </c>
      <c r="G128">
        <f>COUNTIFS(V!C:C,D!A128,V!I:I,"&lt;&gt;onboarding",V!A:A,"&gt;=16")</f>
        <v>7</v>
      </c>
      <c r="H128">
        <f>COUNTIFS(V!C:C,A128,V!I:I,"&lt;&gt;onboarding",V!A:A,"&lt;16")</f>
        <v>9</v>
      </c>
      <c r="I128">
        <f>COUNTIFS(V!C:C,A128,V!I:I,"&lt;&gt;onboarding",V!A:A,"&lt;16",V!B:B,"F")</f>
        <v>3</v>
      </c>
      <c r="J128">
        <f>COUNTIFS(V!C:C,A128,V!I:I,"&lt;&gt;onboarding",V!A:A,"&lt;16",V!B:B,"M")</f>
        <v>6</v>
      </c>
      <c r="K128">
        <f>COUNTIFS(V!C:C,A128,V!I:I,"&lt;&gt;onboarding",V!A:A,"&lt;16",V!B:B,"B")</f>
        <v>0</v>
      </c>
      <c r="L128">
        <f>COUNTIFS(V!C:C,A128,V!I:I,"&lt;&gt;onboarding",V!A:A,"&lt;16",V!B:B,"A")</f>
        <v>0</v>
      </c>
      <c r="M128">
        <f>COUNTIFS(V!C:C,A128,V!I:I,"&lt;&gt;onboarding",V!A:A,"&lt;16",V!B:B,"P")</f>
        <v>0</v>
      </c>
      <c r="N128">
        <f>COUNTIFS(V!C:C,A128,V!I:I,"&lt;&gt;onboarding",V!A:A,"&lt;16",V!B:B,"Blank")</f>
        <v>0</v>
      </c>
      <c r="O128">
        <f>COUNTIFS(V!C:C,A128,V!I:I,"completed")</f>
        <v>0</v>
      </c>
      <c r="P128">
        <f>SUMIFS(V!H:H,V!C:C,D!A128)</f>
        <v>18</v>
      </c>
    </row>
    <row r="129" spans="1:16" x14ac:dyDescent="0.25">
      <c r="A129" t="s">
        <v>171</v>
      </c>
      <c r="B129">
        <f>COUNTIFS(V!C:C,A129,V!I:I,"active")+COUNTIFS(V!C:C,A129,V!I:I,"completed")</f>
        <v>3</v>
      </c>
      <c r="C129">
        <f>COUNTIFS(V!C:C,D!A129,V!I:I,"&lt;&gt;onboarding",V!C:C,D!A129,V!A:A,"&lt;=3")</f>
        <v>0</v>
      </c>
      <c r="D129">
        <f>COUNTIFS(V!C:C,D!A129,V!I:I,"&lt;&gt;onboarding",V!A:A,"&gt;=4",V!A:A,"&lt;=7")</f>
        <v>0</v>
      </c>
      <c r="E129">
        <f>COUNTIFS(V!C:C,D!A129,V!I:I,"&lt;&gt;onboarding",V!A:A,"&gt;=8",V!A:A,"&lt;=11")</f>
        <v>0</v>
      </c>
      <c r="F129">
        <f>COUNTIFS(V!C:C,D!A129,V!I:I,"&lt;&gt;onboarding",V!A:A,"&gt;=12",V!A:A,"&lt;=15")</f>
        <v>0</v>
      </c>
      <c r="G129">
        <f>COUNTIFS(V!C:C,D!A129,V!I:I,"&lt;&gt;onboarding",V!A:A,"&gt;=16")</f>
        <v>3</v>
      </c>
      <c r="H129">
        <f>COUNTIFS(V!C:C,A129,V!I:I,"&lt;&gt;onboarding",V!A:A,"&lt;16")</f>
        <v>0</v>
      </c>
      <c r="I129">
        <f>COUNTIFS(V!C:C,A129,V!I:I,"&lt;&gt;onboarding",V!A:A,"&lt;16",V!B:B,"F")</f>
        <v>0</v>
      </c>
      <c r="J129">
        <f>COUNTIFS(V!C:C,A129,V!I:I,"&lt;&gt;onboarding",V!A:A,"&lt;16",V!B:B,"M")</f>
        <v>0</v>
      </c>
      <c r="K129">
        <f>COUNTIFS(V!C:C,A129,V!I:I,"&lt;&gt;onboarding",V!A:A,"&lt;16",V!B:B,"B")</f>
        <v>0</v>
      </c>
      <c r="L129">
        <f>COUNTIFS(V!C:C,A129,V!I:I,"&lt;&gt;onboarding",V!A:A,"&lt;16",V!B:B,"A")</f>
        <v>0</v>
      </c>
      <c r="M129">
        <f>COUNTIFS(V!C:C,A129,V!I:I,"&lt;&gt;onboarding",V!A:A,"&lt;16",V!B:B,"P")</f>
        <v>0</v>
      </c>
      <c r="N129">
        <f>COUNTIFS(V!C:C,A129,V!I:I,"&lt;&gt;onboarding",V!A:A,"&lt;16",V!B:B,"Blank")</f>
        <v>0</v>
      </c>
      <c r="O129">
        <f>COUNTIFS(V!C:C,A129,V!I:I,"completed")</f>
        <v>0</v>
      </c>
      <c r="P129">
        <f>SUMIFS(V!H:H,V!C:C,D!A129)</f>
        <v>2</v>
      </c>
    </row>
    <row r="130" spans="1:16" x14ac:dyDescent="0.25">
      <c r="A130" t="s">
        <v>172</v>
      </c>
      <c r="B130">
        <f>COUNTIFS(V!C:C,A130,V!I:I,"active")+COUNTIFS(V!C:C,A130,V!I:I,"completed")</f>
        <v>29</v>
      </c>
      <c r="C130">
        <f>COUNTIFS(V!C:C,D!A130,V!I:I,"&lt;&gt;onboarding",V!C:C,D!A130,V!A:A,"&lt;=3")</f>
        <v>1</v>
      </c>
      <c r="D130">
        <f>COUNTIFS(V!C:C,D!A130,V!I:I,"&lt;&gt;onboarding",V!A:A,"&gt;=4",V!A:A,"&lt;=7")</f>
        <v>7</v>
      </c>
      <c r="E130">
        <f>COUNTIFS(V!C:C,D!A130,V!I:I,"&lt;&gt;onboarding",V!A:A,"&gt;=8",V!A:A,"&lt;=11")</f>
        <v>6</v>
      </c>
      <c r="F130">
        <f>COUNTIFS(V!C:C,D!A130,V!I:I,"&lt;&gt;onboarding",V!A:A,"&gt;=12",V!A:A,"&lt;=15")</f>
        <v>0</v>
      </c>
      <c r="G130">
        <f>COUNTIFS(V!C:C,D!A130,V!I:I,"&lt;&gt;onboarding",V!A:A,"&gt;=16")</f>
        <v>15</v>
      </c>
      <c r="H130">
        <f>COUNTIFS(V!C:C,A130,V!I:I,"&lt;&gt;onboarding",V!A:A,"&lt;16")</f>
        <v>14</v>
      </c>
      <c r="I130">
        <f>COUNTIFS(V!C:C,A130,V!I:I,"&lt;&gt;onboarding",V!A:A,"&lt;16",V!B:B,"F")</f>
        <v>8</v>
      </c>
      <c r="J130">
        <f>COUNTIFS(V!C:C,A130,V!I:I,"&lt;&gt;onboarding",V!A:A,"&lt;16",V!B:B,"M")</f>
        <v>6</v>
      </c>
      <c r="K130">
        <f>COUNTIFS(V!C:C,A130,V!I:I,"&lt;&gt;onboarding",V!A:A,"&lt;16",V!B:B,"B")</f>
        <v>0</v>
      </c>
      <c r="L130">
        <f>COUNTIFS(V!C:C,A130,V!I:I,"&lt;&gt;onboarding",V!A:A,"&lt;16",V!B:B,"A")</f>
        <v>0</v>
      </c>
      <c r="M130">
        <f>COUNTIFS(V!C:C,A130,V!I:I,"&lt;&gt;onboarding",V!A:A,"&lt;16",V!B:B,"P")</f>
        <v>0</v>
      </c>
      <c r="N130">
        <f>COUNTIFS(V!C:C,A130,V!I:I,"&lt;&gt;onboarding",V!A:A,"&lt;16",V!B:B,"Blank")</f>
        <v>0</v>
      </c>
      <c r="O130">
        <f>COUNTIFS(V!C:C,A130,V!I:I,"completed")</f>
        <v>3</v>
      </c>
      <c r="P130">
        <f>SUMIFS(V!H:H,V!C:C,D!A130)</f>
        <v>91</v>
      </c>
    </row>
    <row r="131" spans="1:16" x14ac:dyDescent="0.25">
      <c r="A131" t="s">
        <v>173</v>
      </c>
      <c r="B131">
        <f>COUNTIFS(V!C:C,A131,V!I:I,"active")+COUNTIFS(V!C:C,A131,V!I:I,"completed")</f>
        <v>23</v>
      </c>
      <c r="C131">
        <f>COUNTIFS(V!C:C,D!A131,V!I:I,"&lt;&gt;onboarding",V!C:C,D!A131,V!A:A,"&lt;=3")</f>
        <v>2</v>
      </c>
      <c r="D131">
        <f>COUNTIFS(V!C:C,D!A131,V!I:I,"&lt;&gt;onboarding",V!A:A,"&gt;=4",V!A:A,"&lt;=7")</f>
        <v>5</v>
      </c>
      <c r="E131">
        <f>COUNTIFS(V!C:C,D!A131,V!I:I,"&lt;&gt;onboarding",V!A:A,"&gt;=8",V!A:A,"&lt;=11")</f>
        <v>3</v>
      </c>
      <c r="F131">
        <f>COUNTIFS(V!C:C,D!A131,V!I:I,"&lt;&gt;onboarding",V!A:A,"&gt;=12",V!A:A,"&lt;=15")</f>
        <v>1</v>
      </c>
      <c r="G131">
        <f>COUNTIFS(V!C:C,D!A131,V!I:I,"&lt;&gt;onboarding",V!A:A,"&gt;=16")</f>
        <v>12</v>
      </c>
      <c r="H131">
        <f>COUNTIFS(V!C:C,A131,V!I:I,"&lt;&gt;onboarding",V!A:A,"&lt;16")</f>
        <v>11</v>
      </c>
      <c r="I131">
        <f>COUNTIFS(V!C:C,A131,V!I:I,"&lt;&gt;onboarding",V!A:A,"&lt;16",V!B:B,"F")</f>
        <v>7</v>
      </c>
      <c r="J131">
        <f>COUNTIFS(V!C:C,A131,V!I:I,"&lt;&gt;onboarding",V!A:A,"&lt;16",V!B:B,"M")</f>
        <v>4</v>
      </c>
      <c r="K131">
        <f>COUNTIFS(V!C:C,A131,V!I:I,"&lt;&gt;onboarding",V!A:A,"&lt;16",V!B:B,"B")</f>
        <v>0</v>
      </c>
      <c r="L131">
        <f>COUNTIFS(V!C:C,A131,V!I:I,"&lt;&gt;onboarding",V!A:A,"&lt;16",V!B:B,"A")</f>
        <v>0</v>
      </c>
      <c r="M131">
        <f>COUNTIFS(V!C:C,A131,V!I:I,"&lt;&gt;onboarding",V!A:A,"&lt;16",V!B:B,"P")</f>
        <v>0</v>
      </c>
      <c r="N131">
        <f>COUNTIFS(V!C:C,A131,V!I:I,"&lt;&gt;onboarding",V!A:A,"&lt;16",V!B:B,"Blank")</f>
        <v>0</v>
      </c>
      <c r="O131">
        <f>COUNTIFS(V!C:C,A131,V!I:I,"completed")</f>
        <v>0</v>
      </c>
      <c r="P131">
        <f>SUMIFS(V!H:H,V!C:C,D!A131)</f>
        <v>16</v>
      </c>
    </row>
    <row r="132" spans="1:16" x14ac:dyDescent="0.25">
      <c r="A132" t="s">
        <v>174</v>
      </c>
      <c r="B132">
        <f>COUNTIFS(V!C:C,A132,V!I:I,"active")+COUNTIFS(V!C:C,A132,V!I:I,"completed")</f>
        <v>230</v>
      </c>
      <c r="C132">
        <f>COUNTIFS(V!C:C,D!A132,V!I:I,"&lt;&gt;onboarding",V!C:C,D!A132,V!A:A,"&lt;=3")</f>
        <v>7</v>
      </c>
      <c r="D132">
        <f>COUNTIFS(V!C:C,D!A132,V!I:I,"&lt;&gt;onboarding",V!A:A,"&gt;=4",V!A:A,"&lt;=7")</f>
        <v>71</v>
      </c>
      <c r="E132">
        <f>COUNTIFS(V!C:C,D!A132,V!I:I,"&lt;&gt;onboarding",V!A:A,"&gt;=8",V!A:A,"&lt;=11")</f>
        <v>59</v>
      </c>
      <c r="F132">
        <f>COUNTIFS(V!C:C,D!A132,V!I:I,"&lt;&gt;onboarding",V!A:A,"&gt;=12",V!A:A,"&lt;=15")</f>
        <v>3</v>
      </c>
      <c r="G132">
        <f>COUNTIFS(V!C:C,D!A132,V!I:I,"&lt;&gt;onboarding",V!A:A,"&gt;=16")</f>
        <v>90</v>
      </c>
      <c r="H132">
        <f>COUNTIFS(V!C:C,A132,V!I:I,"&lt;&gt;onboarding",V!A:A,"&lt;16")</f>
        <v>140</v>
      </c>
      <c r="I132">
        <f>COUNTIFS(V!C:C,A132,V!I:I,"&lt;&gt;onboarding",V!A:A,"&lt;16",V!B:B,"F")</f>
        <v>82</v>
      </c>
      <c r="J132">
        <f>COUNTIFS(V!C:C,A132,V!I:I,"&lt;&gt;onboarding",V!A:A,"&lt;16",V!B:B,"M")</f>
        <v>58</v>
      </c>
      <c r="K132">
        <f>COUNTIFS(V!C:C,A132,V!I:I,"&lt;&gt;onboarding",V!A:A,"&lt;16",V!B:B,"B")</f>
        <v>0</v>
      </c>
      <c r="L132">
        <f>COUNTIFS(V!C:C,A132,V!I:I,"&lt;&gt;onboarding",V!A:A,"&lt;16",V!B:B,"A")</f>
        <v>0</v>
      </c>
      <c r="M132">
        <f>COUNTIFS(V!C:C,A132,V!I:I,"&lt;&gt;onboarding",V!A:A,"&lt;16",V!B:B,"P")</f>
        <v>0</v>
      </c>
      <c r="N132">
        <f>COUNTIFS(V!C:C,A132,V!I:I,"&lt;&gt;onboarding",V!A:A,"&lt;16",V!B:B,"Blank")</f>
        <v>0</v>
      </c>
      <c r="O132">
        <f>COUNTIFS(V!C:C,A132,V!I:I,"completed")</f>
        <v>3</v>
      </c>
      <c r="P132">
        <f>SUMIFS(V!H:H,V!C:C,D!A132)</f>
        <v>192</v>
      </c>
    </row>
    <row r="133" spans="1:16" x14ac:dyDescent="0.25">
      <c r="A133" t="s">
        <v>175</v>
      </c>
      <c r="B133">
        <f>COUNTIFS(V!C:C,A133,V!I:I,"active")+COUNTIFS(V!C:C,A133,V!I:I,"completed")</f>
        <v>0</v>
      </c>
      <c r="C133">
        <f>COUNTIFS(V!C:C,D!A133,V!I:I,"&lt;&gt;onboarding",V!C:C,D!A133,V!A:A,"&lt;=3")</f>
        <v>0</v>
      </c>
      <c r="D133">
        <f>COUNTIFS(V!C:C,D!A133,V!I:I,"&lt;&gt;onboarding",V!A:A,"&gt;=4",V!A:A,"&lt;=7")</f>
        <v>0</v>
      </c>
      <c r="E133">
        <f>COUNTIFS(V!C:C,D!A133,V!I:I,"&lt;&gt;onboarding",V!A:A,"&gt;=8",V!A:A,"&lt;=11")</f>
        <v>0</v>
      </c>
      <c r="F133">
        <f>COUNTIFS(V!C:C,D!A133,V!I:I,"&lt;&gt;onboarding",V!A:A,"&gt;=12",V!A:A,"&lt;=15")</f>
        <v>0</v>
      </c>
      <c r="G133">
        <f>COUNTIFS(V!C:C,D!A133,V!I:I,"&lt;&gt;onboarding",V!A:A,"&gt;=16")</f>
        <v>0</v>
      </c>
      <c r="H133">
        <f>COUNTIFS(V!C:C,A133,V!I:I,"&lt;&gt;onboarding",V!A:A,"&lt;16")</f>
        <v>0</v>
      </c>
      <c r="I133">
        <f>COUNTIFS(V!C:C,A133,V!I:I,"&lt;&gt;onboarding",V!A:A,"&lt;16",V!B:B,"F")</f>
        <v>0</v>
      </c>
      <c r="J133">
        <f>COUNTIFS(V!C:C,A133,V!I:I,"&lt;&gt;onboarding",V!A:A,"&lt;16",V!B:B,"M")</f>
        <v>0</v>
      </c>
      <c r="K133">
        <f>COUNTIFS(V!C:C,A133,V!I:I,"&lt;&gt;onboarding",V!A:A,"&lt;16",V!B:B,"B")</f>
        <v>0</v>
      </c>
      <c r="L133">
        <f>COUNTIFS(V!C:C,A133,V!I:I,"&lt;&gt;onboarding",V!A:A,"&lt;16",V!B:B,"A")</f>
        <v>0</v>
      </c>
      <c r="M133">
        <f>COUNTIFS(V!C:C,A133,V!I:I,"&lt;&gt;onboarding",V!A:A,"&lt;16",V!B:B,"P")</f>
        <v>0</v>
      </c>
      <c r="N133">
        <f>COUNTIFS(V!C:C,A133,V!I:I,"&lt;&gt;onboarding",V!A:A,"&lt;16",V!B:B,"Blank")</f>
        <v>0</v>
      </c>
      <c r="O133">
        <f>COUNTIFS(V!C:C,A133,V!I:I,"completed")</f>
        <v>0</v>
      </c>
      <c r="P133">
        <f>SUMIFS(V!H:H,V!C:C,D!A133)</f>
        <v>0</v>
      </c>
    </row>
    <row r="134" spans="1:16" x14ac:dyDescent="0.25">
      <c r="A134" t="s">
        <v>176</v>
      </c>
      <c r="B134">
        <f>COUNTIFS(V!C:C,A134,V!I:I,"active")+COUNTIFS(V!C:C,A134,V!I:I,"completed")</f>
        <v>16</v>
      </c>
      <c r="C134">
        <f>COUNTIFS(V!C:C,D!A134,V!I:I,"&lt;&gt;onboarding",V!C:C,D!A134,V!A:A,"&lt;=3")</f>
        <v>0</v>
      </c>
      <c r="D134">
        <f>COUNTIFS(V!C:C,D!A134,V!I:I,"&lt;&gt;onboarding",V!A:A,"&gt;=4",V!A:A,"&lt;=7")</f>
        <v>5</v>
      </c>
      <c r="E134">
        <f>COUNTIFS(V!C:C,D!A134,V!I:I,"&lt;&gt;onboarding",V!A:A,"&gt;=8",V!A:A,"&lt;=11")</f>
        <v>2</v>
      </c>
      <c r="F134">
        <f>COUNTIFS(V!C:C,D!A134,V!I:I,"&lt;&gt;onboarding",V!A:A,"&gt;=12",V!A:A,"&lt;=15")</f>
        <v>0</v>
      </c>
      <c r="G134">
        <f>COUNTIFS(V!C:C,D!A134,V!I:I,"&lt;&gt;onboarding",V!A:A,"&gt;=16")</f>
        <v>9</v>
      </c>
      <c r="H134">
        <f>COUNTIFS(V!C:C,A134,V!I:I,"&lt;&gt;onboarding",V!A:A,"&lt;16")</f>
        <v>7</v>
      </c>
      <c r="I134">
        <f>COUNTIFS(V!C:C,A134,V!I:I,"&lt;&gt;onboarding",V!A:A,"&lt;16",V!B:B,"F")</f>
        <v>5</v>
      </c>
      <c r="J134">
        <f>COUNTIFS(V!C:C,A134,V!I:I,"&lt;&gt;onboarding",V!A:A,"&lt;16",V!B:B,"M")</f>
        <v>2</v>
      </c>
      <c r="K134">
        <f>COUNTIFS(V!C:C,A134,V!I:I,"&lt;&gt;onboarding",V!A:A,"&lt;16",V!B:B,"B")</f>
        <v>0</v>
      </c>
      <c r="L134">
        <f>COUNTIFS(V!C:C,A134,V!I:I,"&lt;&gt;onboarding",V!A:A,"&lt;16",V!B:B,"A")</f>
        <v>0</v>
      </c>
      <c r="M134">
        <f>COUNTIFS(V!C:C,A134,V!I:I,"&lt;&gt;onboarding",V!A:A,"&lt;16",V!B:B,"P")</f>
        <v>0</v>
      </c>
      <c r="N134">
        <f>COUNTIFS(V!C:C,A134,V!I:I,"&lt;&gt;onboarding",V!A:A,"&lt;16",V!B:B,"Blank")</f>
        <v>0</v>
      </c>
      <c r="O134">
        <f>COUNTIFS(V!C:C,A134,V!I:I,"completed")</f>
        <v>0</v>
      </c>
      <c r="P134">
        <f>SUMIFS(V!H:H,V!C:C,D!A134)</f>
        <v>9</v>
      </c>
    </row>
    <row r="135" spans="1:16" x14ac:dyDescent="0.25">
      <c r="A135" t="s">
        <v>177</v>
      </c>
      <c r="B135">
        <f>COUNTIFS(V!C:C,A135,V!I:I,"active")+COUNTIFS(V!C:C,A135,V!I:I,"completed")</f>
        <v>5</v>
      </c>
      <c r="C135">
        <f>COUNTIFS(V!C:C,D!A135,V!I:I,"&lt;&gt;onboarding",V!C:C,D!A135,V!A:A,"&lt;=3")</f>
        <v>0</v>
      </c>
      <c r="D135">
        <f>COUNTIFS(V!C:C,D!A135,V!I:I,"&lt;&gt;onboarding",V!A:A,"&gt;=4",V!A:A,"&lt;=7")</f>
        <v>2</v>
      </c>
      <c r="E135">
        <f>COUNTIFS(V!C:C,D!A135,V!I:I,"&lt;&gt;onboarding",V!A:A,"&gt;=8",V!A:A,"&lt;=11")</f>
        <v>1</v>
      </c>
      <c r="F135">
        <f>COUNTIFS(V!C:C,D!A135,V!I:I,"&lt;&gt;onboarding",V!A:A,"&gt;=12",V!A:A,"&lt;=15")</f>
        <v>0</v>
      </c>
      <c r="G135">
        <f>COUNTIFS(V!C:C,D!A135,V!I:I,"&lt;&gt;onboarding",V!A:A,"&gt;=16")</f>
        <v>2</v>
      </c>
      <c r="H135">
        <f>COUNTIFS(V!C:C,A135,V!I:I,"&lt;&gt;onboarding",V!A:A,"&lt;16")</f>
        <v>3</v>
      </c>
      <c r="I135">
        <f>COUNTIFS(V!C:C,A135,V!I:I,"&lt;&gt;onboarding",V!A:A,"&lt;16",V!B:B,"F")</f>
        <v>1</v>
      </c>
      <c r="J135">
        <f>COUNTIFS(V!C:C,A135,V!I:I,"&lt;&gt;onboarding",V!A:A,"&lt;16",V!B:B,"M")</f>
        <v>2</v>
      </c>
      <c r="K135">
        <f>COUNTIFS(V!C:C,A135,V!I:I,"&lt;&gt;onboarding",V!A:A,"&lt;16",V!B:B,"B")</f>
        <v>0</v>
      </c>
      <c r="L135">
        <f>COUNTIFS(V!C:C,A135,V!I:I,"&lt;&gt;onboarding",V!A:A,"&lt;16",V!B:B,"A")</f>
        <v>0</v>
      </c>
      <c r="M135">
        <f>COUNTIFS(V!C:C,A135,V!I:I,"&lt;&gt;onboarding",V!A:A,"&lt;16",V!B:B,"P")</f>
        <v>0</v>
      </c>
      <c r="N135">
        <f>COUNTIFS(V!C:C,A135,V!I:I,"&lt;&gt;onboarding",V!A:A,"&lt;16",V!B:B,"Blank")</f>
        <v>0</v>
      </c>
      <c r="O135">
        <f>COUNTIFS(V!C:C,A135,V!I:I,"completed")</f>
        <v>1</v>
      </c>
      <c r="P135">
        <f>SUMIFS(V!H:H,V!C:C,D!A135)</f>
        <v>25</v>
      </c>
    </row>
    <row r="136" spans="1:16" x14ac:dyDescent="0.25">
      <c r="A136" t="s">
        <v>178</v>
      </c>
      <c r="B136">
        <f>COUNTIFS(V!C:C,A136,V!I:I,"active")+COUNTIFS(V!C:C,A136,V!I:I,"completed")</f>
        <v>43</v>
      </c>
      <c r="C136">
        <f>COUNTIFS(V!C:C,D!A136,V!I:I,"&lt;&gt;onboarding",V!C:C,D!A136,V!A:A,"&lt;=3")</f>
        <v>1</v>
      </c>
      <c r="D136">
        <f>COUNTIFS(V!C:C,D!A136,V!I:I,"&lt;&gt;onboarding",V!A:A,"&gt;=4",V!A:A,"&lt;=7")</f>
        <v>10</v>
      </c>
      <c r="E136">
        <f>COUNTIFS(V!C:C,D!A136,V!I:I,"&lt;&gt;onboarding",V!A:A,"&gt;=8",V!A:A,"&lt;=11")</f>
        <v>10</v>
      </c>
      <c r="F136">
        <f>COUNTIFS(V!C:C,D!A136,V!I:I,"&lt;&gt;onboarding",V!A:A,"&gt;=12",V!A:A,"&lt;=15")</f>
        <v>0</v>
      </c>
      <c r="G136">
        <f>COUNTIFS(V!C:C,D!A136,V!I:I,"&lt;&gt;onboarding",V!A:A,"&gt;=16")</f>
        <v>22</v>
      </c>
      <c r="H136">
        <f>COUNTIFS(V!C:C,A136,V!I:I,"&lt;&gt;onboarding",V!A:A,"&lt;16")</f>
        <v>21</v>
      </c>
      <c r="I136">
        <f>COUNTIFS(V!C:C,A136,V!I:I,"&lt;&gt;onboarding",V!A:A,"&lt;16",V!B:B,"F")</f>
        <v>13</v>
      </c>
      <c r="J136">
        <f>COUNTIFS(V!C:C,A136,V!I:I,"&lt;&gt;onboarding",V!A:A,"&lt;16",V!B:B,"M")</f>
        <v>8</v>
      </c>
      <c r="K136">
        <f>COUNTIFS(V!C:C,A136,V!I:I,"&lt;&gt;onboarding",V!A:A,"&lt;16",V!B:B,"B")</f>
        <v>0</v>
      </c>
      <c r="L136">
        <f>COUNTIFS(V!C:C,A136,V!I:I,"&lt;&gt;onboarding",V!A:A,"&lt;16",V!B:B,"A")</f>
        <v>0</v>
      </c>
      <c r="M136">
        <f>COUNTIFS(V!C:C,A136,V!I:I,"&lt;&gt;onboarding",V!A:A,"&lt;16",V!B:B,"P")</f>
        <v>0</v>
      </c>
      <c r="N136">
        <f>COUNTIFS(V!C:C,A136,V!I:I,"&lt;&gt;onboarding",V!A:A,"&lt;16",V!B:B,"Blank")</f>
        <v>0</v>
      </c>
      <c r="O136">
        <f>COUNTIFS(V!C:C,A136,V!I:I,"completed")</f>
        <v>4</v>
      </c>
      <c r="P136">
        <f>SUMIFS(V!H:H,V!C:C,D!A136)</f>
        <v>67</v>
      </c>
    </row>
    <row r="137" spans="1:16" x14ac:dyDescent="0.25">
      <c r="A137" t="s">
        <v>179</v>
      </c>
      <c r="B137">
        <f>COUNTIFS(V!C:C,A137,V!I:I,"active")+COUNTIFS(V!C:C,A137,V!I:I,"completed")</f>
        <v>46</v>
      </c>
      <c r="C137">
        <f>COUNTIFS(V!C:C,D!A137,V!I:I,"&lt;&gt;onboarding",V!C:C,D!A137,V!A:A,"&lt;=3")</f>
        <v>4</v>
      </c>
      <c r="D137">
        <f>COUNTIFS(V!C:C,D!A137,V!I:I,"&lt;&gt;onboarding",V!A:A,"&gt;=4",V!A:A,"&lt;=7")</f>
        <v>11</v>
      </c>
      <c r="E137">
        <f>COUNTIFS(V!C:C,D!A137,V!I:I,"&lt;&gt;onboarding",V!A:A,"&gt;=8",V!A:A,"&lt;=11")</f>
        <v>7</v>
      </c>
      <c r="F137">
        <f>COUNTIFS(V!C:C,D!A137,V!I:I,"&lt;&gt;onboarding",V!A:A,"&gt;=12",V!A:A,"&lt;=15")</f>
        <v>1</v>
      </c>
      <c r="G137">
        <f>COUNTIFS(V!C:C,D!A137,V!I:I,"&lt;&gt;onboarding",V!A:A,"&gt;=16")</f>
        <v>23</v>
      </c>
      <c r="H137">
        <f>COUNTIFS(V!C:C,A137,V!I:I,"&lt;&gt;onboarding",V!A:A,"&lt;16")</f>
        <v>23</v>
      </c>
      <c r="I137">
        <f>COUNTIFS(V!C:C,A137,V!I:I,"&lt;&gt;onboarding",V!A:A,"&lt;16",V!B:B,"F")</f>
        <v>8</v>
      </c>
      <c r="J137">
        <f>COUNTIFS(V!C:C,A137,V!I:I,"&lt;&gt;onboarding",V!A:A,"&lt;16",V!B:B,"M")</f>
        <v>14</v>
      </c>
      <c r="K137">
        <f>COUNTIFS(V!C:C,A137,V!I:I,"&lt;&gt;onboarding",V!A:A,"&lt;16",V!B:B,"B")</f>
        <v>0</v>
      </c>
      <c r="L137">
        <f>COUNTIFS(V!C:C,A137,V!I:I,"&lt;&gt;onboarding",V!A:A,"&lt;16",V!B:B,"A")</f>
        <v>0</v>
      </c>
      <c r="M137">
        <f>COUNTIFS(V!C:C,A137,V!I:I,"&lt;&gt;onboarding",V!A:A,"&lt;16",V!B:B,"P")</f>
        <v>1</v>
      </c>
      <c r="N137">
        <f>COUNTIFS(V!C:C,A137,V!I:I,"&lt;&gt;onboarding",V!A:A,"&lt;16",V!B:B,"Blank")</f>
        <v>0</v>
      </c>
      <c r="O137">
        <f>COUNTIFS(V!C:C,A137,V!I:I,"completed")</f>
        <v>1</v>
      </c>
      <c r="P137">
        <f>SUMIFS(V!H:H,V!C:C,D!A137)</f>
        <v>63</v>
      </c>
    </row>
    <row r="138" spans="1:16" x14ac:dyDescent="0.25">
      <c r="A138" t="s">
        <v>180</v>
      </c>
      <c r="B138">
        <f>COUNTIFS(V!C:C,A138,V!I:I,"active")+COUNTIFS(V!C:C,A138,V!I:I,"completed")</f>
        <v>41</v>
      </c>
      <c r="C138">
        <f>COUNTIFS(V!C:C,D!A138,V!I:I,"&lt;&gt;onboarding",V!C:C,D!A138,V!A:A,"&lt;=3")</f>
        <v>3</v>
      </c>
      <c r="D138">
        <f>COUNTIFS(V!C:C,D!A138,V!I:I,"&lt;&gt;onboarding",V!A:A,"&gt;=4",V!A:A,"&lt;=7")</f>
        <v>13</v>
      </c>
      <c r="E138">
        <f>COUNTIFS(V!C:C,D!A138,V!I:I,"&lt;&gt;onboarding",V!A:A,"&gt;=8",V!A:A,"&lt;=11")</f>
        <v>2</v>
      </c>
      <c r="F138">
        <f>COUNTIFS(V!C:C,D!A138,V!I:I,"&lt;&gt;onboarding",V!A:A,"&gt;=12",V!A:A,"&lt;=15")</f>
        <v>2</v>
      </c>
      <c r="G138">
        <f>COUNTIFS(V!C:C,D!A138,V!I:I,"&lt;&gt;onboarding",V!A:A,"&gt;=16")</f>
        <v>21</v>
      </c>
      <c r="H138">
        <f>COUNTIFS(V!C:C,A138,V!I:I,"&lt;&gt;onboarding",V!A:A,"&lt;16")</f>
        <v>20</v>
      </c>
      <c r="I138">
        <f>COUNTIFS(V!C:C,A138,V!I:I,"&lt;&gt;onboarding",V!A:A,"&lt;16",V!B:B,"F")</f>
        <v>13</v>
      </c>
      <c r="J138">
        <f>COUNTIFS(V!C:C,A138,V!I:I,"&lt;&gt;onboarding",V!A:A,"&lt;16",V!B:B,"M")</f>
        <v>7</v>
      </c>
      <c r="K138">
        <f>COUNTIFS(V!C:C,A138,V!I:I,"&lt;&gt;onboarding",V!A:A,"&lt;16",V!B:B,"B")</f>
        <v>0</v>
      </c>
      <c r="L138">
        <f>COUNTIFS(V!C:C,A138,V!I:I,"&lt;&gt;onboarding",V!A:A,"&lt;16",V!B:B,"A")</f>
        <v>0</v>
      </c>
      <c r="M138">
        <f>COUNTIFS(V!C:C,A138,V!I:I,"&lt;&gt;onboarding",V!A:A,"&lt;16",V!B:B,"P")</f>
        <v>0</v>
      </c>
      <c r="N138">
        <f>COUNTIFS(V!C:C,A138,V!I:I,"&lt;&gt;onboarding",V!A:A,"&lt;16",V!B:B,"Blank")</f>
        <v>0</v>
      </c>
      <c r="O138">
        <f>COUNTIFS(V!C:C,A138,V!I:I,"completed")</f>
        <v>2</v>
      </c>
      <c r="P138">
        <f>SUMIFS(V!H:H,V!C:C,D!A138)</f>
        <v>36</v>
      </c>
    </row>
    <row r="139" spans="1:16" x14ac:dyDescent="0.25">
      <c r="A139" t="s">
        <v>181</v>
      </c>
      <c r="B139">
        <f>COUNTIFS(V!C:C,A139,V!I:I,"active")+COUNTIFS(V!C:C,A139,V!I:I,"completed")</f>
        <v>55</v>
      </c>
      <c r="C139">
        <f>COUNTIFS(V!C:C,D!A139,V!I:I,"&lt;&gt;onboarding",V!C:C,D!A139,V!A:A,"&lt;=3")</f>
        <v>2</v>
      </c>
      <c r="D139">
        <f>COUNTIFS(V!C:C,D!A139,V!I:I,"&lt;&gt;onboarding",V!A:A,"&gt;=4",V!A:A,"&lt;=7")</f>
        <v>18</v>
      </c>
      <c r="E139">
        <f>COUNTIFS(V!C:C,D!A139,V!I:I,"&lt;&gt;onboarding",V!A:A,"&gt;=8",V!A:A,"&lt;=11")</f>
        <v>13</v>
      </c>
      <c r="F139">
        <f>COUNTIFS(V!C:C,D!A139,V!I:I,"&lt;&gt;onboarding",V!A:A,"&gt;=12",V!A:A,"&lt;=15")</f>
        <v>1</v>
      </c>
      <c r="G139">
        <f>COUNTIFS(V!C:C,D!A139,V!I:I,"&lt;&gt;onboarding",V!A:A,"&gt;=16")</f>
        <v>21</v>
      </c>
      <c r="H139">
        <f>COUNTIFS(V!C:C,A139,V!I:I,"&lt;&gt;onboarding",V!A:A,"&lt;16")</f>
        <v>34</v>
      </c>
      <c r="I139">
        <f>COUNTIFS(V!C:C,A139,V!I:I,"&lt;&gt;onboarding",V!A:A,"&lt;16",V!B:B,"F")</f>
        <v>15</v>
      </c>
      <c r="J139">
        <f>COUNTIFS(V!C:C,A139,V!I:I,"&lt;&gt;onboarding",V!A:A,"&lt;16",V!B:B,"M")</f>
        <v>19</v>
      </c>
      <c r="K139">
        <f>COUNTIFS(V!C:C,A139,V!I:I,"&lt;&gt;onboarding",V!A:A,"&lt;16",V!B:B,"B")</f>
        <v>0</v>
      </c>
      <c r="L139">
        <f>COUNTIFS(V!C:C,A139,V!I:I,"&lt;&gt;onboarding",V!A:A,"&lt;16",V!B:B,"A")</f>
        <v>0</v>
      </c>
      <c r="M139">
        <f>COUNTIFS(V!C:C,A139,V!I:I,"&lt;&gt;onboarding",V!A:A,"&lt;16",V!B:B,"P")</f>
        <v>0</v>
      </c>
      <c r="N139">
        <f>COUNTIFS(V!C:C,A139,V!I:I,"&lt;&gt;onboarding",V!A:A,"&lt;16",V!B:B,"Blank")</f>
        <v>0</v>
      </c>
      <c r="O139">
        <f>COUNTIFS(V!C:C,A139,V!I:I,"completed")</f>
        <v>8</v>
      </c>
      <c r="P139">
        <f>SUMIFS(V!H:H,V!C:C,D!A139)</f>
        <v>173</v>
      </c>
    </row>
    <row r="140" spans="1:16" x14ac:dyDescent="0.25">
      <c r="A140" t="s">
        <v>182</v>
      </c>
      <c r="B140">
        <f>COUNTIFS(V!C:C,A140,V!I:I,"active")+COUNTIFS(V!C:C,A140,V!I:I,"completed")</f>
        <v>154</v>
      </c>
      <c r="C140">
        <f>COUNTIFS(V!C:C,D!A140,V!I:I,"&lt;&gt;onboarding",V!C:C,D!A140,V!A:A,"&lt;=3")</f>
        <v>1</v>
      </c>
      <c r="D140">
        <f>COUNTIFS(V!C:C,D!A140,V!I:I,"&lt;&gt;onboarding",V!A:A,"&gt;=4",V!A:A,"&lt;=7")</f>
        <v>43</v>
      </c>
      <c r="E140">
        <f>COUNTIFS(V!C:C,D!A140,V!I:I,"&lt;&gt;onboarding",V!A:A,"&gt;=8",V!A:A,"&lt;=11")</f>
        <v>35</v>
      </c>
      <c r="F140">
        <f>COUNTIFS(V!C:C,D!A140,V!I:I,"&lt;&gt;onboarding",V!A:A,"&gt;=12",V!A:A,"&lt;=15")</f>
        <v>3</v>
      </c>
      <c r="G140">
        <f>COUNTIFS(V!C:C,D!A140,V!I:I,"&lt;&gt;onboarding",V!A:A,"&gt;=16")</f>
        <v>72</v>
      </c>
      <c r="H140">
        <f>COUNTIFS(V!C:C,A140,V!I:I,"&lt;&gt;onboarding",V!A:A,"&lt;16")</f>
        <v>82</v>
      </c>
      <c r="I140">
        <f>COUNTIFS(V!C:C,A140,V!I:I,"&lt;&gt;onboarding",V!A:A,"&lt;16",V!B:B,"F")</f>
        <v>45</v>
      </c>
      <c r="J140">
        <f>COUNTIFS(V!C:C,A140,V!I:I,"&lt;&gt;onboarding",V!A:A,"&lt;16",V!B:B,"M")</f>
        <v>36</v>
      </c>
      <c r="K140">
        <f>COUNTIFS(V!C:C,A140,V!I:I,"&lt;&gt;onboarding",V!A:A,"&lt;16",V!B:B,"B")</f>
        <v>0</v>
      </c>
      <c r="L140">
        <f>COUNTIFS(V!C:C,A140,V!I:I,"&lt;&gt;onboarding",V!A:A,"&lt;16",V!B:B,"A")</f>
        <v>0</v>
      </c>
      <c r="M140">
        <f>COUNTIFS(V!C:C,A140,V!I:I,"&lt;&gt;onboarding",V!A:A,"&lt;16",V!B:B,"P")</f>
        <v>1</v>
      </c>
      <c r="N140">
        <f>COUNTIFS(V!C:C,A140,V!I:I,"&lt;&gt;onboarding",V!A:A,"&lt;16",V!B:B,"Blank")</f>
        <v>0</v>
      </c>
      <c r="O140">
        <f>COUNTIFS(V!C:C,A140,V!I:I,"completed")</f>
        <v>7</v>
      </c>
      <c r="P140">
        <f>SUMIFS(V!H:H,V!C:C,D!A140)</f>
        <v>209</v>
      </c>
    </row>
    <row r="141" spans="1:16" x14ac:dyDescent="0.25">
      <c r="A141" t="s">
        <v>183</v>
      </c>
      <c r="B141">
        <f>COUNTIFS(V!C:C,A141,V!I:I,"active")+COUNTIFS(V!C:C,A141,V!I:I,"completed")</f>
        <v>62</v>
      </c>
      <c r="C141">
        <f>COUNTIFS(V!C:C,D!A141,V!I:I,"&lt;&gt;onboarding",V!C:C,D!A141,V!A:A,"&lt;=3")</f>
        <v>3</v>
      </c>
      <c r="D141">
        <f>COUNTIFS(V!C:C,D!A141,V!I:I,"&lt;&gt;onboarding",V!A:A,"&gt;=4",V!A:A,"&lt;=7")</f>
        <v>29</v>
      </c>
      <c r="E141">
        <f>COUNTIFS(V!C:C,D!A141,V!I:I,"&lt;&gt;onboarding",V!A:A,"&gt;=8",V!A:A,"&lt;=11")</f>
        <v>13</v>
      </c>
      <c r="F141">
        <f>COUNTIFS(V!C:C,D!A141,V!I:I,"&lt;&gt;onboarding",V!A:A,"&gt;=12",V!A:A,"&lt;=15")</f>
        <v>0</v>
      </c>
      <c r="G141">
        <f>COUNTIFS(V!C:C,D!A141,V!I:I,"&lt;&gt;onboarding",V!A:A,"&gt;=16")</f>
        <v>17</v>
      </c>
      <c r="H141">
        <f>COUNTIFS(V!C:C,A141,V!I:I,"&lt;&gt;onboarding",V!A:A,"&lt;16")</f>
        <v>45</v>
      </c>
      <c r="I141">
        <f>COUNTIFS(V!C:C,A141,V!I:I,"&lt;&gt;onboarding",V!A:A,"&lt;16",V!B:B,"F")</f>
        <v>21</v>
      </c>
      <c r="J141">
        <f>COUNTIFS(V!C:C,A141,V!I:I,"&lt;&gt;onboarding",V!A:A,"&lt;16",V!B:B,"M")</f>
        <v>24</v>
      </c>
      <c r="K141">
        <f>COUNTIFS(V!C:C,A141,V!I:I,"&lt;&gt;onboarding",V!A:A,"&lt;16",V!B:B,"B")</f>
        <v>0</v>
      </c>
      <c r="L141">
        <f>COUNTIFS(V!C:C,A141,V!I:I,"&lt;&gt;onboarding",V!A:A,"&lt;16",V!B:B,"A")</f>
        <v>0</v>
      </c>
      <c r="M141">
        <f>COUNTIFS(V!C:C,A141,V!I:I,"&lt;&gt;onboarding",V!A:A,"&lt;16",V!B:B,"P")</f>
        <v>0</v>
      </c>
      <c r="N141">
        <f>COUNTIFS(V!C:C,A141,V!I:I,"&lt;&gt;onboarding",V!A:A,"&lt;16",V!B:B,"Blank")</f>
        <v>0</v>
      </c>
      <c r="O141">
        <f>COUNTIFS(V!C:C,A141,V!I:I,"completed")</f>
        <v>1</v>
      </c>
      <c r="P141">
        <f>SUMIFS(V!H:H,V!C:C,D!A141)</f>
        <v>87</v>
      </c>
    </row>
    <row r="142" spans="1:16" x14ac:dyDescent="0.25">
      <c r="A142" t="s">
        <v>184</v>
      </c>
      <c r="B142">
        <f>COUNTIFS(V!C:C,A142,V!I:I,"active")+COUNTIFS(V!C:C,A142,V!I:I,"completed")</f>
        <v>32</v>
      </c>
      <c r="C142">
        <f>COUNTIFS(V!C:C,D!A142,V!I:I,"&lt;&gt;onboarding",V!C:C,D!A142,V!A:A,"&lt;=3")</f>
        <v>2</v>
      </c>
      <c r="D142">
        <f>COUNTIFS(V!C:C,D!A142,V!I:I,"&lt;&gt;onboarding",V!A:A,"&gt;=4",V!A:A,"&lt;=7")</f>
        <v>12</v>
      </c>
      <c r="E142">
        <f>COUNTIFS(V!C:C,D!A142,V!I:I,"&lt;&gt;onboarding",V!A:A,"&gt;=8",V!A:A,"&lt;=11")</f>
        <v>4</v>
      </c>
      <c r="F142">
        <f>COUNTIFS(V!C:C,D!A142,V!I:I,"&lt;&gt;onboarding",V!A:A,"&gt;=12",V!A:A,"&lt;=15")</f>
        <v>0</v>
      </c>
      <c r="G142">
        <f>COUNTIFS(V!C:C,D!A142,V!I:I,"&lt;&gt;onboarding",V!A:A,"&gt;=16")</f>
        <v>14</v>
      </c>
      <c r="H142">
        <f>COUNTIFS(V!C:C,A142,V!I:I,"&lt;&gt;onboarding",V!A:A,"&lt;16")</f>
        <v>18</v>
      </c>
      <c r="I142">
        <f>COUNTIFS(V!C:C,A142,V!I:I,"&lt;&gt;onboarding",V!A:A,"&lt;16",V!B:B,"F")</f>
        <v>10</v>
      </c>
      <c r="J142">
        <f>COUNTIFS(V!C:C,A142,V!I:I,"&lt;&gt;onboarding",V!A:A,"&lt;16",V!B:B,"M")</f>
        <v>8</v>
      </c>
      <c r="K142">
        <f>COUNTIFS(V!C:C,A142,V!I:I,"&lt;&gt;onboarding",V!A:A,"&lt;16",V!B:B,"B")</f>
        <v>0</v>
      </c>
      <c r="L142">
        <f>COUNTIFS(V!C:C,A142,V!I:I,"&lt;&gt;onboarding",V!A:A,"&lt;16",V!B:B,"A")</f>
        <v>0</v>
      </c>
      <c r="M142">
        <f>COUNTIFS(V!C:C,A142,V!I:I,"&lt;&gt;onboarding",V!A:A,"&lt;16",V!B:B,"P")</f>
        <v>0</v>
      </c>
      <c r="N142">
        <f>COUNTIFS(V!C:C,A142,V!I:I,"&lt;&gt;onboarding",V!A:A,"&lt;16",V!B:B,"Blank")</f>
        <v>0</v>
      </c>
      <c r="O142">
        <f>COUNTIFS(V!C:C,A142,V!I:I,"completed")</f>
        <v>1</v>
      </c>
      <c r="P142">
        <f>SUMIFS(V!H:H,V!C:C,D!A142)</f>
        <v>40</v>
      </c>
    </row>
    <row r="143" spans="1:16" x14ac:dyDescent="0.25">
      <c r="A143" t="s">
        <v>185</v>
      </c>
      <c r="B143">
        <f>COUNTIFS(V!C:C,A143,V!I:I,"active")+COUNTIFS(V!C:C,A143,V!I:I,"completed")</f>
        <v>33</v>
      </c>
      <c r="C143">
        <f>COUNTIFS(V!C:C,D!A143,V!I:I,"&lt;&gt;onboarding",V!C:C,D!A143,V!A:A,"&lt;=3")</f>
        <v>3</v>
      </c>
      <c r="D143">
        <f>COUNTIFS(V!C:C,D!A143,V!I:I,"&lt;&gt;onboarding",V!A:A,"&gt;=4",V!A:A,"&lt;=7")</f>
        <v>14</v>
      </c>
      <c r="E143">
        <f>COUNTIFS(V!C:C,D!A143,V!I:I,"&lt;&gt;onboarding",V!A:A,"&gt;=8",V!A:A,"&lt;=11")</f>
        <v>7</v>
      </c>
      <c r="F143">
        <f>COUNTIFS(V!C:C,D!A143,V!I:I,"&lt;&gt;onboarding",V!A:A,"&gt;=12",V!A:A,"&lt;=15")</f>
        <v>0</v>
      </c>
      <c r="G143">
        <f>COUNTIFS(V!C:C,D!A143,V!I:I,"&lt;&gt;onboarding",V!A:A,"&gt;=16")</f>
        <v>9</v>
      </c>
      <c r="H143">
        <f>COUNTIFS(V!C:C,A143,V!I:I,"&lt;&gt;onboarding",V!A:A,"&lt;16")</f>
        <v>24</v>
      </c>
      <c r="I143">
        <f>COUNTIFS(V!C:C,A143,V!I:I,"&lt;&gt;onboarding",V!A:A,"&lt;16",V!B:B,"F")</f>
        <v>15</v>
      </c>
      <c r="J143">
        <f>COUNTIFS(V!C:C,A143,V!I:I,"&lt;&gt;onboarding",V!A:A,"&lt;16",V!B:B,"M")</f>
        <v>8</v>
      </c>
      <c r="K143">
        <f>COUNTIFS(V!C:C,A143,V!I:I,"&lt;&gt;onboarding",V!A:A,"&lt;16",V!B:B,"B")</f>
        <v>0</v>
      </c>
      <c r="L143">
        <f>COUNTIFS(V!C:C,A143,V!I:I,"&lt;&gt;onboarding",V!A:A,"&lt;16",V!B:B,"A")</f>
        <v>0</v>
      </c>
      <c r="M143">
        <f>COUNTIFS(V!C:C,A143,V!I:I,"&lt;&gt;onboarding",V!A:A,"&lt;16",V!B:B,"P")</f>
        <v>1</v>
      </c>
      <c r="N143">
        <f>COUNTIFS(V!C:C,A143,V!I:I,"&lt;&gt;onboarding",V!A:A,"&lt;16",V!B:B,"Blank")</f>
        <v>0</v>
      </c>
      <c r="O143">
        <f>COUNTIFS(V!C:C,A143,V!I:I,"completed")</f>
        <v>2</v>
      </c>
      <c r="P143">
        <f>SUMIFS(V!H:H,V!C:C,D!A143)</f>
        <v>69</v>
      </c>
    </row>
    <row r="144" spans="1:16" x14ac:dyDescent="0.25">
      <c r="A144" t="s">
        <v>186</v>
      </c>
      <c r="B144">
        <f>COUNTIFS(V!C:C,A144,V!I:I,"active")+COUNTIFS(V!C:C,A144,V!I:I,"completed")</f>
        <v>24</v>
      </c>
      <c r="C144">
        <f>COUNTIFS(V!C:C,D!A144,V!I:I,"&lt;&gt;onboarding",V!C:C,D!A144,V!A:A,"&lt;=3")</f>
        <v>2</v>
      </c>
      <c r="D144">
        <f>COUNTIFS(V!C:C,D!A144,V!I:I,"&lt;&gt;onboarding",V!A:A,"&gt;=4",V!A:A,"&lt;=7")</f>
        <v>6</v>
      </c>
      <c r="E144">
        <f>COUNTIFS(V!C:C,D!A144,V!I:I,"&lt;&gt;onboarding",V!A:A,"&gt;=8",V!A:A,"&lt;=11")</f>
        <v>3</v>
      </c>
      <c r="F144">
        <f>COUNTIFS(V!C:C,D!A144,V!I:I,"&lt;&gt;onboarding",V!A:A,"&gt;=12",V!A:A,"&lt;=15")</f>
        <v>0</v>
      </c>
      <c r="G144">
        <f>COUNTIFS(V!C:C,D!A144,V!I:I,"&lt;&gt;onboarding",V!A:A,"&gt;=16")</f>
        <v>13</v>
      </c>
      <c r="H144">
        <f>COUNTIFS(V!C:C,A144,V!I:I,"&lt;&gt;onboarding",V!A:A,"&lt;16")</f>
        <v>11</v>
      </c>
      <c r="I144">
        <f>COUNTIFS(V!C:C,A144,V!I:I,"&lt;&gt;onboarding",V!A:A,"&lt;16",V!B:B,"F")</f>
        <v>5</v>
      </c>
      <c r="J144">
        <f>COUNTIFS(V!C:C,A144,V!I:I,"&lt;&gt;onboarding",V!A:A,"&lt;16",V!B:B,"M")</f>
        <v>6</v>
      </c>
      <c r="K144">
        <f>COUNTIFS(V!C:C,A144,V!I:I,"&lt;&gt;onboarding",V!A:A,"&lt;16",V!B:B,"B")</f>
        <v>0</v>
      </c>
      <c r="L144">
        <f>COUNTIFS(V!C:C,A144,V!I:I,"&lt;&gt;onboarding",V!A:A,"&lt;16",V!B:B,"A")</f>
        <v>0</v>
      </c>
      <c r="M144">
        <f>COUNTIFS(V!C:C,A144,V!I:I,"&lt;&gt;onboarding",V!A:A,"&lt;16",V!B:B,"P")</f>
        <v>0</v>
      </c>
      <c r="N144">
        <f>COUNTIFS(V!C:C,A144,V!I:I,"&lt;&gt;onboarding",V!A:A,"&lt;16",V!B:B,"Blank")</f>
        <v>0</v>
      </c>
      <c r="O144">
        <f>COUNTIFS(V!C:C,A144,V!I:I,"completed")</f>
        <v>1</v>
      </c>
      <c r="P144">
        <f>SUMIFS(V!H:H,V!C:C,D!A144)</f>
        <v>19</v>
      </c>
    </row>
    <row r="145" spans="1:16" x14ac:dyDescent="0.25">
      <c r="A145" t="s">
        <v>187</v>
      </c>
      <c r="B145">
        <f>COUNTIFS(V!C:C,A145,V!I:I,"active")+COUNTIFS(V!C:C,A145,V!I:I,"completed")</f>
        <v>133</v>
      </c>
      <c r="C145">
        <f>COUNTIFS(V!C:C,D!A145,V!I:I,"&lt;&gt;onboarding",V!C:C,D!A145,V!A:A,"&lt;=3")</f>
        <v>2</v>
      </c>
      <c r="D145">
        <f>COUNTIFS(V!C:C,D!A145,V!I:I,"&lt;&gt;onboarding",V!A:A,"&gt;=4",V!A:A,"&lt;=7")</f>
        <v>37</v>
      </c>
      <c r="E145">
        <f>COUNTIFS(V!C:C,D!A145,V!I:I,"&lt;&gt;onboarding",V!A:A,"&gt;=8",V!A:A,"&lt;=11")</f>
        <v>22</v>
      </c>
      <c r="F145">
        <f>COUNTIFS(V!C:C,D!A145,V!I:I,"&lt;&gt;onboarding",V!A:A,"&gt;=12",V!A:A,"&lt;=15")</f>
        <v>2</v>
      </c>
      <c r="G145">
        <f>COUNTIFS(V!C:C,D!A145,V!I:I,"&lt;&gt;onboarding",V!A:A,"&gt;=16")</f>
        <v>70</v>
      </c>
      <c r="H145">
        <f>COUNTIFS(V!C:C,A145,V!I:I,"&lt;&gt;onboarding",V!A:A,"&lt;16")</f>
        <v>63</v>
      </c>
      <c r="I145">
        <f>COUNTIFS(V!C:C,A145,V!I:I,"&lt;&gt;onboarding",V!A:A,"&lt;16",V!B:B,"F")</f>
        <v>32</v>
      </c>
      <c r="J145">
        <f>COUNTIFS(V!C:C,A145,V!I:I,"&lt;&gt;onboarding",V!A:A,"&lt;16",V!B:B,"M")</f>
        <v>31</v>
      </c>
      <c r="K145">
        <f>COUNTIFS(V!C:C,A145,V!I:I,"&lt;&gt;onboarding",V!A:A,"&lt;16",V!B:B,"B")</f>
        <v>0</v>
      </c>
      <c r="L145">
        <f>COUNTIFS(V!C:C,A145,V!I:I,"&lt;&gt;onboarding",V!A:A,"&lt;16",V!B:B,"A")</f>
        <v>0</v>
      </c>
      <c r="M145">
        <f>COUNTIFS(V!C:C,A145,V!I:I,"&lt;&gt;onboarding",V!A:A,"&lt;16",V!B:B,"P")</f>
        <v>0</v>
      </c>
      <c r="N145">
        <f>COUNTIFS(V!C:C,A145,V!I:I,"&lt;&gt;onboarding",V!A:A,"&lt;16",V!B:B,"Blank")</f>
        <v>0</v>
      </c>
      <c r="O145">
        <f>COUNTIFS(V!C:C,A145,V!I:I,"completed")</f>
        <v>4</v>
      </c>
      <c r="P145">
        <f>SUMIFS(V!H:H,V!C:C,D!A145)</f>
        <v>155</v>
      </c>
    </row>
    <row r="146" spans="1:16" x14ac:dyDescent="0.25">
      <c r="A146" t="s">
        <v>188</v>
      </c>
      <c r="B146">
        <f>COUNTIFS(V!C:C,A146,V!I:I,"active")+COUNTIFS(V!C:C,A146,V!I:I,"completed")</f>
        <v>10</v>
      </c>
      <c r="C146">
        <f>COUNTIFS(V!C:C,D!A146,V!I:I,"&lt;&gt;onboarding",V!C:C,D!A146,V!A:A,"&lt;=3")</f>
        <v>0</v>
      </c>
      <c r="D146">
        <f>COUNTIFS(V!C:C,D!A146,V!I:I,"&lt;&gt;onboarding",V!A:A,"&gt;=4",V!A:A,"&lt;=7")</f>
        <v>3</v>
      </c>
      <c r="E146">
        <f>COUNTIFS(V!C:C,D!A146,V!I:I,"&lt;&gt;onboarding",V!A:A,"&gt;=8",V!A:A,"&lt;=11")</f>
        <v>3</v>
      </c>
      <c r="F146">
        <f>COUNTIFS(V!C:C,D!A146,V!I:I,"&lt;&gt;onboarding",V!A:A,"&gt;=12",V!A:A,"&lt;=15")</f>
        <v>0</v>
      </c>
      <c r="G146">
        <f>COUNTIFS(V!C:C,D!A146,V!I:I,"&lt;&gt;onboarding",V!A:A,"&gt;=16")</f>
        <v>4</v>
      </c>
      <c r="H146">
        <f>COUNTIFS(V!C:C,A146,V!I:I,"&lt;&gt;onboarding",V!A:A,"&lt;16")</f>
        <v>6</v>
      </c>
      <c r="I146">
        <f>COUNTIFS(V!C:C,A146,V!I:I,"&lt;&gt;onboarding",V!A:A,"&lt;16",V!B:B,"F")</f>
        <v>5</v>
      </c>
      <c r="J146">
        <f>COUNTIFS(V!C:C,A146,V!I:I,"&lt;&gt;onboarding",V!A:A,"&lt;16",V!B:B,"M")</f>
        <v>1</v>
      </c>
      <c r="K146">
        <f>COUNTIFS(V!C:C,A146,V!I:I,"&lt;&gt;onboarding",V!A:A,"&lt;16",V!B:B,"B")</f>
        <v>0</v>
      </c>
      <c r="L146">
        <f>COUNTIFS(V!C:C,A146,V!I:I,"&lt;&gt;onboarding",V!A:A,"&lt;16",V!B:B,"A")</f>
        <v>0</v>
      </c>
      <c r="M146">
        <f>COUNTIFS(V!C:C,A146,V!I:I,"&lt;&gt;onboarding",V!A:A,"&lt;16",V!B:B,"P")</f>
        <v>0</v>
      </c>
      <c r="N146">
        <f>COUNTIFS(V!C:C,A146,V!I:I,"&lt;&gt;onboarding",V!A:A,"&lt;16",V!B:B,"Blank")</f>
        <v>0</v>
      </c>
      <c r="O146">
        <f>COUNTIFS(V!C:C,A146,V!I:I,"completed")</f>
        <v>0</v>
      </c>
      <c r="P146">
        <f>SUMIFS(V!H:H,V!C:C,D!A146)</f>
        <v>5</v>
      </c>
    </row>
    <row r="147" spans="1:16" x14ac:dyDescent="0.25">
      <c r="A147" t="s">
        <v>189</v>
      </c>
      <c r="B147">
        <f>COUNTIFS(V!C:C,A147,V!I:I,"active")+COUNTIFS(V!C:C,A147,V!I:I,"completed")</f>
        <v>28</v>
      </c>
      <c r="C147">
        <f>COUNTIFS(V!C:C,D!A147,V!I:I,"&lt;&gt;onboarding",V!C:C,D!A147,V!A:A,"&lt;=3")</f>
        <v>0</v>
      </c>
      <c r="D147">
        <f>COUNTIFS(V!C:C,D!A147,V!I:I,"&lt;&gt;onboarding",V!A:A,"&gt;=4",V!A:A,"&lt;=7")</f>
        <v>5</v>
      </c>
      <c r="E147">
        <f>COUNTIFS(V!C:C,D!A147,V!I:I,"&lt;&gt;onboarding",V!A:A,"&gt;=8",V!A:A,"&lt;=11")</f>
        <v>10</v>
      </c>
      <c r="F147">
        <f>COUNTIFS(V!C:C,D!A147,V!I:I,"&lt;&gt;onboarding",V!A:A,"&gt;=12",V!A:A,"&lt;=15")</f>
        <v>0</v>
      </c>
      <c r="G147">
        <f>COUNTIFS(V!C:C,D!A147,V!I:I,"&lt;&gt;onboarding",V!A:A,"&gt;=16")</f>
        <v>13</v>
      </c>
      <c r="H147">
        <f>COUNTIFS(V!C:C,A147,V!I:I,"&lt;&gt;onboarding",V!A:A,"&lt;16")</f>
        <v>15</v>
      </c>
      <c r="I147">
        <f>COUNTIFS(V!C:C,A147,V!I:I,"&lt;&gt;onboarding",V!A:A,"&lt;16",V!B:B,"F")</f>
        <v>11</v>
      </c>
      <c r="J147">
        <f>COUNTIFS(V!C:C,A147,V!I:I,"&lt;&gt;onboarding",V!A:A,"&lt;16",V!B:B,"M")</f>
        <v>4</v>
      </c>
      <c r="K147">
        <f>COUNTIFS(V!C:C,A147,V!I:I,"&lt;&gt;onboarding",V!A:A,"&lt;16",V!B:B,"B")</f>
        <v>0</v>
      </c>
      <c r="L147">
        <f>COUNTIFS(V!C:C,A147,V!I:I,"&lt;&gt;onboarding",V!A:A,"&lt;16",V!B:B,"A")</f>
        <v>0</v>
      </c>
      <c r="M147">
        <f>COUNTIFS(V!C:C,A147,V!I:I,"&lt;&gt;onboarding",V!A:A,"&lt;16",V!B:B,"P")</f>
        <v>0</v>
      </c>
      <c r="N147">
        <f>COUNTIFS(V!C:C,A147,V!I:I,"&lt;&gt;onboarding",V!A:A,"&lt;16",V!B:B,"Blank")</f>
        <v>0</v>
      </c>
      <c r="O147">
        <f>COUNTIFS(V!C:C,A147,V!I:I,"completed")</f>
        <v>3</v>
      </c>
      <c r="P147">
        <f>SUMIFS(V!H:H,V!C:C,D!A147)</f>
        <v>58</v>
      </c>
    </row>
    <row r="148" spans="1:16" x14ac:dyDescent="0.25">
      <c r="A148" t="s">
        <v>190</v>
      </c>
      <c r="B148">
        <f>COUNTIFS(V!C:C,A148,V!I:I,"active")+COUNTIFS(V!C:C,A148,V!I:I,"completed")</f>
        <v>55</v>
      </c>
      <c r="C148">
        <f>COUNTIFS(V!C:C,D!A148,V!I:I,"&lt;&gt;onboarding",V!C:C,D!A148,V!A:A,"&lt;=3")</f>
        <v>2</v>
      </c>
      <c r="D148">
        <f>COUNTIFS(V!C:C,D!A148,V!I:I,"&lt;&gt;onboarding",V!A:A,"&gt;=4",V!A:A,"&lt;=7")</f>
        <v>20</v>
      </c>
      <c r="E148">
        <f>COUNTIFS(V!C:C,D!A148,V!I:I,"&lt;&gt;onboarding",V!A:A,"&gt;=8",V!A:A,"&lt;=11")</f>
        <v>7</v>
      </c>
      <c r="F148">
        <f>COUNTIFS(V!C:C,D!A148,V!I:I,"&lt;&gt;onboarding",V!A:A,"&gt;=12",V!A:A,"&lt;=15")</f>
        <v>0</v>
      </c>
      <c r="G148">
        <f>COUNTIFS(V!C:C,D!A148,V!I:I,"&lt;&gt;onboarding",V!A:A,"&gt;=16")</f>
        <v>26</v>
      </c>
      <c r="H148">
        <f>COUNTIFS(V!C:C,A148,V!I:I,"&lt;&gt;onboarding",V!A:A,"&lt;16")</f>
        <v>29</v>
      </c>
      <c r="I148">
        <f>COUNTIFS(V!C:C,A148,V!I:I,"&lt;&gt;onboarding",V!A:A,"&lt;16",V!B:B,"F")</f>
        <v>16</v>
      </c>
      <c r="J148">
        <f>COUNTIFS(V!C:C,A148,V!I:I,"&lt;&gt;onboarding",V!A:A,"&lt;16",V!B:B,"M")</f>
        <v>12</v>
      </c>
      <c r="K148">
        <f>COUNTIFS(V!C:C,A148,V!I:I,"&lt;&gt;onboarding",V!A:A,"&lt;16",V!B:B,"B")</f>
        <v>0</v>
      </c>
      <c r="L148">
        <f>COUNTIFS(V!C:C,A148,V!I:I,"&lt;&gt;onboarding",V!A:A,"&lt;16",V!B:B,"A")</f>
        <v>0</v>
      </c>
      <c r="M148">
        <f>COUNTIFS(V!C:C,A148,V!I:I,"&lt;&gt;onboarding",V!A:A,"&lt;16",V!B:B,"P")</f>
        <v>1</v>
      </c>
      <c r="N148">
        <f>COUNTIFS(V!C:C,A148,V!I:I,"&lt;&gt;onboarding",V!A:A,"&lt;16",V!B:B,"Blank")</f>
        <v>0</v>
      </c>
      <c r="O148">
        <f>COUNTIFS(V!C:C,A148,V!I:I,"completed")</f>
        <v>0</v>
      </c>
      <c r="P148">
        <f>SUMIFS(V!H:H,V!C:C,D!A148)</f>
        <v>32</v>
      </c>
    </row>
    <row r="149" spans="1:16" x14ac:dyDescent="0.25">
      <c r="A149" t="s">
        <v>191</v>
      </c>
      <c r="B149">
        <f>COUNTIFS(V!C:C,A149,V!I:I,"active")+COUNTIFS(V!C:C,A149,V!I:I,"completed")</f>
        <v>104</v>
      </c>
      <c r="C149">
        <f>COUNTIFS(V!C:C,D!A149,V!I:I,"&lt;&gt;onboarding",V!C:C,D!A149,V!A:A,"&lt;=3")</f>
        <v>3</v>
      </c>
      <c r="D149">
        <f>COUNTIFS(V!C:C,D!A149,V!I:I,"&lt;&gt;onboarding",V!A:A,"&gt;=4",V!A:A,"&lt;=7")</f>
        <v>20</v>
      </c>
      <c r="E149">
        <f>COUNTIFS(V!C:C,D!A149,V!I:I,"&lt;&gt;onboarding",V!A:A,"&gt;=8",V!A:A,"&lt;=11")</f>
        <v>25</v>
      </c>
      <c r="F149">
        <f>COUNTIFS(V!C:C,D!A149,V!I:I,"&lt;&gt;onboarding",V!A:A,"&gt;=12",V!A:A,"&lt;=15")</f>
        <v>1</v>
      </c>
      <c r="G149">
        <f>COUNTIFS(V!C:C,D!A149,V!I:I,"&lt;&gt;onboarding",V!A:A,"&gt;=16")</f>
        <v>55</v>
      </c>
      <c r="H149">
        <f>COUNTIFS(V!C:C,A149,V!I:I,"&lt;&gt;onboarding",V!A:A,"&lt;16")</f>
        <v>49</v>
      </c>
      <c r="I149">
        <f>COUNTIFS(V!C:C,A149,V!I:I,"&lt;&gt;onboarding",V!A:A,"&lt;16",V!B:B,"F")</f>
        <v>31</v>
      </c>
      <c r="J149">
        <f>COUNTIFS(V!C:C,A149,V!I:I,"&lt;&gt;onboarding",V!A:A,"&lt;16",V!B:B,"M")</f>
        <v>18</v>
      </c>
      <c r="K149">
        <f>COUNTIFS(V!C:C,A149,V!I:I,"&lt;&gt;onboarding",V!A:A,"&lt;16",V!B:B,"B")</f>
        <v>0</v>
      </c>
      <c r="L149">
        <f>COUNTIFS(V!C:C,A149,V!I:I,"&lt;&gt;onboarding",V!A:A,"&lt;16",V!B:B,"A")</f>
        <v>0</v>
      </c>
      <c r="M149">
        <f>COUNTIFS(V!C:C,A149,V!I:I,"&lt;&gt;onboarding",V!A:A,"&lt;16",V!B:B,"P")</f>
        <v>0</v>
      </c>
      <c r="N149">
        <f>COUNTIFS(V!C:C,A149,V!I:I,"&lt;&gt;onboarding",V!A:A,"&lt;16",V!B:B,"Blank")</f>
        <v>0</v>
      </c>
      <c r="O149">
        <f>COUNTIFS(V!C:C,A149,V!I:I,"completed")</f>
        <v>8</v>
      </c>
      <c r="P149">
        <f>SUMIFS(V!H:H,V!C:C,D!A149)</f>
        <v>349</v>
      </c>
    </row>
    <row r="150" spans="1:16" x14ac:dyDescent="0.25">
      <c r="A150" t="s">
        <v>192</v>
      </c>
      <c r="B150">
        <f>COUNTIFS(V!C:C,A150,V!I:I,"active")+COUNTIFS(V!C:C,A150,V!I:I,"completed")</f>
        <v>23</v>
      </c>
      <c r="C150">
        <f>COUNTIFS(V!C:C,D!A150,V!I:I,"&lt;&gt;onboarding",V!C:C,D!A150,V!A:A,"&lt;=3")</f>
        <v>0</v>
      </c>
      <c r="D150">
        <f>COUNTIFS(V!C:C,D!A150,V!I:I,"&lt;&gt;onboarding",V!A:A,"&gt;=4",V!A:A,"&lt;=7")</f>
        <v>8</v>
      </c>
      <c r="E150">
        <f>COUNTIFS(V!C:C,D!A150,V!I:I,"&lt;&gt;onboarding",V!A:A,"&gt;=8",V!A:A,"&lt;=11")</f>
        <v>6</v>
      </c>
      <c r="F150">
        <f>COUNTIFS(V!C:C,D!A150,V!I:I,"&lt;&gt;onboarding",V!A:A,"&gt;=12",V!A:A,"&lt;=15")</f>
        <v>0</v>
      </c>
      <c r="G150">
        <f>COUNTIFS(V!C:C,D!A150,V!I:I,"&lt;&gt;onboarding",V!A:A,"&gt;=16")</f>
        <v>9</v>
      </c>
      <c r="H150">
        <f>COUNTIFS(V!C:C,A150,V!I:I,"&lt;&gt;onboarding",V!A:A,"&lt;16")</f>
        <v>14</v>
      </c>
      <c r="I150">
        <f>COUNTIFS(V!C:C,A150,V!I:I,"&lt;&gt;onboarding",V!A:A,"&lt;16",V!B:B,"F")</f>
        <v>7</v>
      </c>
      <c r="J150">
        <f>COUNTIFS(V!C:C,A150,V!I:I,"&lt;&gt;onboarding",V!A:A,"&lt;16",V!B:B,"M")</f>
        <v>7</v>
      </c>
      <c r="K150">
        <f>COUNTIFS(V!C:C,A150,V!I:I,"&lt;&gt;onboarding",V!A:A,"&lt;16",V!B:B,"B")</f>
        <v>0</v>
      </c>
      <c r="L150">
        <f>COUNTIFS(V!C:C,A150,V!I:I,"&lt;&gt;onboarding",V!A:A,"&lt;16",V!B:B,"A")</f>
        <v>0</v>
      </c>
      <c r="M150">
        <f>COUNTIFS(V!C:C,A150,V!I:I,"&lt;&gt;onboarding",V!A:A,"&lt;16",V!B:B,"P")</f>
        <v>0</v>
      </c>
      <c r="N150">
        <f>COUNTIFS(V!C:C,A150,V!I:I,"&lt;&gt;onboarding",V!A:A,"&lt;16",V!B:B,"Blank")</f>
        <v>0</v>
      </c>
      <c r="O150">
        <f>COUNTIFS(V!C:C,A150,V!I:I,"completed")</f>
        <v>1</v>
      </c>
      <c r="P150">
        <f>SUMIFS(V!H:H,V!C:C,D!A150)</f>
        <v>16</v>
      </c>
    </row>
    <row r="151" spans="1:16" x14ac:dyDescent="0.25">
      <c r="A151" t="s">
        <v>193</v>
      </c>
      <c r="B151">
        <f>COUNTIFS(V!C:C,A151,V!I:I,"active")+COUNTIFS(V!C:C,A151,V!I:I,"completed")</f>
        <v>33</v>
      </c>
      <c r="C151">
        <f>COUNTIFS(V!C:C,D!A151,V!I:I,"&lt;&gt;onboarding",V!C:C,D!A151,V!A:A,"&lt;=3")</f>
        <v>3</v>
      </c>
      <c r="D151">
        <f>COUNTIFS(V!C:C,D!A151,V!I:I,"&lt;&gt;onboarding",V!A:A,"&gt;=4",V!A:A,"&lt;=7")</f>
        <v>4</v>
      </c>
      <c r="E151">
        <f>COUNTIFS(V!C:C,D!A151,V!I:I,"&lt;&gt;onboarding",V!A:A,"&gt;=8",V!A:A,"&lt;=11")</f>
        <v>7</v>
      </c>
      <c r="F151">
        <f>COUNTIFS(V!C:C,D!A151,V!I:I,"&lt;&gt;onboarding",V!A:A,"&gt;=12",V!A:A,"&lt;=15")</f>
        <v>0</v>
      </c>
      <c r="G151">
        <f>COUNTIFS(V!C:C,D!A151,V!I:I,"&lt;&gt;onboarding",V!A:A,"&gt;=16")</f>
        <v>19</v>
      </c>
      <c r="H151">
        <f>COUNTIFS(V!C:C,A151,V!I:I,"&lt;&gt;onboarding",V!A:A,"&lt;16")</f>
        <v>14</v>
      </c>
      <c r="I151">
        <f>COUNTIFS(V!C:C,A151,V!I:I,"&lt;&gt;onboarding",V!A:A,"&lt;16",V!B:B,"F")</f>
        <v>7</v>
      </c>
      <c r="J151">
        <f>COUNTIFS(V!C:C,A151,V!I:I,"&lt;&gt;onboarding",V!A:A,"&lt;16",V!B:B,"M")</f>
        <v>7</v>
      </c>
      <c r="K151">
        <f>COUNTIFS(V!C:C,A151,V!I:I,"&lt;&gt;onboarding",V!A:A,"&lt;16",V!B:B,"B")</f>
        <v>0</v>
      </c>
      <c r="L151">
        <f>COUNTIFS(V!C:C,A151,V!I:I,"&lt;&gt;onboarding",V!A:A,"&lt;16",V!B:B,"A")</f>
        <v>0</v>
      </c>
      <c r="M151">
        <f>COUNTIFS(V!C:C,A151,V!I:I,"&lt;&gt;onboarding",V!A:A,"&lt;16",V!B:B,"P")</f>
        <v>0</v>
      </c>
      <c r="N151">
        <f>COUNTIFS(V!C:C,A151,V!I:I,"&lt;&gt;onboarding",V!A:A,"&lt;16",V!B:B,"Blank")</f>
        <v>0</v>
      </c>
      <c r="O151">
        <f>COUNTIFS(V!C:C,A151,V!I:I,"completed")</f>
        <v>0</v>
      </c>
      <c r="P151">
        <f>SUMIFS(V!H:H,V!C:C,D!A151)</f>
        <v>22</v>
      </c>
    </row>
    <row r="152" spans="1:16" x14ac:dyDescent="0.25">
      <c r="A152" t="s">
        <v>194</v>
      </c>
      <c r="B152">
        <f>COUNTIFS(V!C:C,A152,V!I:I,"active")+COUNTIFS(V!C:C,A152,V!I:I,"completed")</f>
        <v>4</v>
      </c>
      <c r="C152">
        <f>COUNTIFS(V!C:C,D!A152,V!I:I,"&lt;&gt;onboarding",V!C:C,D!A152,V!A:A,"&lt;=3")</f>
        <v>0</v>
      </c>
      <c r="D152">
        <f>COUNTIFS(V!C:C,D!A152,V!I:I,"&lt;&gt;onboarding",V!A:A,"&gt;=4",V!A:A,"&lt;=7")</f>
        <v>1</v>
      </c>
      <c r="E152">
        <f>COUNTIFS(V!C:C,D!A152,V!I:I,"&lt;&gt;onboarding",V!A:A,"&gt;=8",V!A:A,"&lt;=11")</f>
        <v>0</v>
      </c>
      <c r="F152">
        <f>COUNTIFS(V!C:C,D!A152,V!I:I,"&lt;&gt;onboarding",V!A:A,"&gt;=12",V!A:A,"&lt;=15")</f>
        <v>1</v>
      </c>
      <c r="G152">
        <f>COUNTIFS(V!C:C,D!A152,V!I:I,"&lt;&gt;onboarding",V!A:A,"&gt;=16")</f>
        <v>2</v>
      </c>
      <c r="H152">
        <f>COUNTIFS(V!C:C,A152,V!I:I,"&lt;&gt;onboarding",V!A:A,"&lt;16")</f>
        <v>2</v>
      </c>
      <c r="I152">
        <f>COUNTIFS(V!C:C,A152,V!I:I,"&lt;&gt;onboarding",V!A:A,"&lt;16",V!B:B,"F")</f>
        <v>2</v>
      </c>
      <c r="J152">
        <f>COUNTIFS(V!C:C,A152,V!I:I,"&lt;&gt;onboarding",V!A:A,"&lt;16",V!B:B,"M")</f>
        <v>0</v>
      </c>
      <c r="K152">
        <f>COUNTIFS(V!C:C,A152,V!I:I,"&lt;&gt;onboarding",V!A:A,"&lt;16",V!B:B,"B")</f>
        <v>0</v>
      </c>
      <c r="L152">
        <f>COUNTIFS(V!C:C,A152,V!I:I,"&lt;&gt;onboarding",V!A:A,"&lt;16",V!B:B,"A")</f>
        <v>0</v>
      </c>
      <c r="M152">
        <f>COUNTIFS(V!C:C,A152,V!I:I,"&lt;&gt;onboarding",V!A:A,"&lt;16",V!B:B,"P")</f>
        <v>0</v>
      </c>
      <c r="N152">
        <f>COUNTIFS(V!C:C,A152,V!I:I,"&lt;&gt;onboarding",V!A:A,"&lt;16",V!B:B,"Blank")</f>
        <v>0</v>
      </c>
      <c r="O152">
        <f>COUNTIFS(V!C:C,A152,V!I:I,"completed")</f>
        <v>0</v>
      </c>
      <c r="P152">
        <f>SUMIFS(V!H:H,V!C:C,D!A152)</f>
        <v>3</v>
      </c>
    </row>
    <row r="153" spans="1:16" x14ac:dyDescent="0.25">
      <c r="A153" t="s">
        <v>195</v>
      </c>
      <c r="B153">
        <f>COUNTIFS(V!C:C,A153,V!I:I,"active")+COUNTIFS(V!C:C,A153,V!I:I,"completed")</f>
        <v>88</v>
      </c>
      <c r="C153">
        <f>COUNTIFS(V!C:C,D!A153,V!I:I,"&lt;&gt;onboarding",V!C:C,D!A153,V!A:A,"&lt;=3")</f>
        <v>1</v>
      </c>
      <c r="D153">
        <f>COUNTIFS(V!C:C,D!A153,V!I:I,"&lt;&gt;onboarding",V!A:A,"&gt;=4",V!A:A,"&lt;=7")</f>
        <v>24</v>
      </c>
      <c r="E153">
        <f>COUNTIFS(V!C:C,D!A153,V!I:I,"&lt;&gt;onboarding",V!A:A,"&gt;=8",V!A:A,"&lt;=11")</f>
        <v>24</v>
      </c>
      <c r="F153">
        <f>COUNTIFS(V!C:C,D!A153,V!I:I,"&lt;&gt;onboarding",V!A:A,"&gt;=12",V!A:A,"&lt;=15")</f>
        <v>1</v>
      </c>
      <c r="G153">
        <f>COUNTIFS(V!C:C,D!A153,V!I:I,"&lt;&gt;onboarding",V!A:A,"&gt;=16")</f>
        <v>38</v>
      </c>
      <c r="H153">
        <f>COUNTIFS(V!C:C,A153,V!I:I,"&lt;&gt;onboarding",V!A:A,"&lt;16")</f>
        <v>50</v>
      </c>
      <c r="I153">
        <f>COUNTIFS(V!C:C,A153,V!I:I,"&lt;&gt;onboarding",V!A:A,"&lt;16",V!B:B,"F")</f>
        <v>25</v>
      </c>
      <c r="J153">
        <f>COUNTIFS(V!C:C,A153,V!I:I,"&lt;&gt;onboarding",V!A:A,"&lt;16",V!B:B,"M")</f>
        <v>25</v>
      </c>
      <c r="K153">
        <f>COUNTIFS(V!C:C,A153,V!I:I,"&lt;&gt;onboarding",V!A:A,"&lt;16",V!B:B,"B")</f>
        <v>0</v>
      </c>
      <c r="L153">
        <f>COUNTIFS(V!C:C,A153,V!I:I,"&lt;&gt;onboarding",V!A:A,"&lt;16",V!B:B,"A")</f>
        <v>0</v>
      </c>
      <c r="M153">
        <f>COUNTIFS(V!C:C,A153,V!I:I,"&lt;&gt;onboarding",V!A:A,"&lt;16",V!B:B,"P")</f>
        <v>0</v>
      </c>
      <c r="N153">
        <f>COUNTIFS(V!C:C,A153,V!I:I,"&lt;&gt;onboarding",V!A:A,"&lt;16",V!B:B,"Blank")</f>
        <v>0</v>
      </c>
      <c r="O153">
        <f>COUNTIFS(V!C:C,A153,V!I:I,"completed")</f>
        <v>8</v>
      </c>
      <c r="P153">
        <f>SUMIFS(V!H:H,V!C:C,D!A153)</f>
        <v>245</v>
      </c>
    </row>
    <row r="154" spans="1:16" x14ac:dyDescent="0.25">
      <c r="A154" t="s">
        <v>196</v>
      </c>
      <c r="B154">
        <f>COUNTIFS(V!C:C,A154,V!I:I,"active")+COUNTIFS(V!C:C,A154,V!I:I,"completed")</f>
        <v>16</v>
      </c>
      <c r="C154">
        <f>COUNTIFS(V!C:C,D!A154,V!I:I,"&lt;&gt;onboarding",V!C:C,D!A154,V!A:A,"&lt;=3")</f>
        <v>0</v>
      </c>
      <c r="D154">
        <f>COUNTIFS(V!C:C,D!A154,V!I:I,"&lt;&gt;onboarding",V!A:A,"&gt;=4",V!A:A,"&lt;=7")</f>
        <v>7</v>
      </c>
      <c r="E154">
        <f>COUNTIFS(V!C:C,D!A154,V!I:I,"&lt;&gt;onboarding",V!A:A,"&gt;=8",V!A:A,"&lt;=11")</f>
        <v>3</v>
      </c>
      <c r="F154">
        <f>COUNTIFS(V!C:C,D!A154,V!I:I,"&lt;&gt;onboarding",V!A:A,"&gt;=12",V!A:A,"&lt;=15")</f>
        <v>1</v>
      </c>
      <c r="G154">
        <f>COUNTIFS(V!C:C,D!A154,V!I:I,"&lt;&gt;onboarding",V!A:A,"&gt;=16")</f>
        <v>5</v>
      </c>
      <c r="H154">
        <f>COUNTIFS(V!C:C,A154,V!I:I,"&lt;&gt;onboarding",V!A:A,"&lt;16")</f>
        <v>11</v>
      </c>
      <c r="I154">
        <f>COUNTIFS(V!C:C,A154,V!I:I,"&lt;&gt;onboarding",V!A:A,"&lt;16",V!B:B,"F")</f>
        <v>6</v>
      </c>
      <c r="J154">
        <f>COUNTIFS(V!C:C,A154,V!I:I,"&lt;&gt;onboarding",V!A:A,"&lt;16",V!B:B,"M")</f>
        <v>4</v>
      </c>
      <c r="K154">
        <f>COUNTIFS(V!C:C,A154,V!I:I,"&lt;&gt;onboarding",V!A:A,"&lt;16",V!B:B,"B")</f>
        <v>0</v>
      </c>
      <c r="L154">
        <f>COUNTIFS(V!C:C,A154,V!I:I,"&lt;&gt;onboarding",V!A:A,"&lt;16",V!B:B,"A")</f>
        <v>0</v>
      </c>
      <c r="M154">
        <f>COUNTIFS(V!C:C,A154,V!I:I,"&lt;&gt;onboarding",V!A:A,"&lt;16",V!B:B,"P")</f>
        <v>1</v>
      </c>
      <c r="N154">
        <f>COUNTIFS(V!C:C,A154,V!I:I,"&lt;&gt;onboarding",V!A:A,"&lt;16",V!B:B,"Blank")</f>
        <v>0</v>
      </c>
      <c r="O154">
        <f>COUNTIFS(V!C:C,A154,V!I:I,"completed")</f>
        <v>0</v>
      </c>
      <c r="P154">
        <f>SUMIFS(V!H:H,V!C:C,D!A154)</f>
        <v>4</v>
      </c>
    </row>
    <row r="155" spans="1:16" x14ac:dyDescent="0.25">
      <c r="A155" t="s">
        <v>197</v>
      </c>
      <c r="B155">
        <f>COUNTIFS(V!C:C,A155,V!I:I,"active")+COUNTIFS(V!C:C,A155,V!I:I,"completed")</f>
        <v>31</v>
      </c>
      <c r="C155">
        <f>COUNTIFS(V!C:C,D!A155,V!I:I,"&lt;&gt;onboarding",V!C:C,D!A155,V!A:A,"&lt;=3")</f>
        <v>1</v>
      </c>
      <c r="D155">
        <f>COUNTIFS(V!C:C,D!A155,V!I:I,"&lt;&gt;onboarding",V!A:A,"&gt;=4",V!A:A,"&lt;=7")</f>
        <v>13</v>
      </c>
      <c r="E155">
        <f>COUNTIFS(V!C:C,D!A155,V!I:I,"&lt;&gt;onboarding",V!A:A,"&gt;=8",V!A:A,"&lt;=11")</f>
        <v>5</v>
      </c>
      <c r="F155">
        <f>COUNTIFS(V!C:C,D!A155,V!I:I,"&lt;&gt;onboarding",V!A:A,"&gt;=12",V!A:A,"&lt;=15")</f>
        <v>0</v>
      </c>
      <c r="G155">
        <f>COUNTIFS(V!C:C,D!A155,V!I:I,"&lt;&gt;onboarding",V!A:A,"&gt;=16")</f>
        <v>12</v>
      </c>
      <c r="H155">
        <f>COUNTIFS(V!C:C,A155,V!I:I,"&lt;&gt;onboarding",V!A:A,"&lt;16")</f>
        <v>19</v>
      </c>
      <c r="I155">
        <f>COUNTIFS(V!C:C,A155,V!I:I,"&lt;&gt;onboarding",V!A:A,"&lt;16",V!B:B,"F")</f>
        <v>11</v>
      </c>
      <c r="J155">
        <f>COUNTIFS(V!C:C,A155,V!I:I,"&lt;&gt;onboarding",V!A:A,"&lt;16",V!B:B,"M")</f>
        <v>8</v>
      </c>
      <c r="K155">
        <f>COUNTIFS(V!C:C,A155,V!I:I,"&lt;&gt;onboarding",V!A:A,"&lt;16",V!B:B,"B")</f>
        <v>0</v>
      </c>
      <c r="L155">
        <f>COUNTIFS(V!C:C,A155,V!I:I,"&lt;&gt;onboarding",V!A:A,"&lt;16",V!B:B,"A")</f>
        <v>0</v>
      </c>
      <c r="M155">
        <f>COUNTIFS(V!C:C,A155,V!I:I,"&lt;&gt;onboarding",V!A:A,"&lt;16",V!B:B,"P")</f>
        <v>0</v>
      </c>
      <c r="N155">
        <f>COUNTIFS(V!C:C,A155,V!I:I,"&lt;&gt;onboarding",V!A:A,"&lt;16",V!B:B,"Blank")</f>
        <v>0</v>
      </c>
      <c r="O155">
        <f>COUNTIFS(V!C:C,A155,V!I:I,"completed")</f>
        <v>2</v>
      </c>
      <c r="P155">
        <f>SUMIFS(V!H:H,V!C:C,D!A155)</f>
        <v>148</v>
      </c>
    </row>
    <row r="156" spans="1:16" x14ac:dyDescent="0.25">
      <c r="A156" t="s">
        <v>198</v>
      </c>
      <c r="B156">
        <f>COUNTIFS(V!C:C,A156,V!I:I,"active")+COUNTIFS(V!C:C,A156,V!I:I,"completed")</f>
        <v>31</v>
      </c>
      <c r="C156">
        <f>COUNTIFS(V!C:C,D!A156,V!I:I,"&lt;&gt;onboarding",V!C:C,D!A156,V!A:A,"&lt;=3")</f>
        <v>1</v>
      </c>
      <c r="D156">
        <f>COUNTIFS(V!C:C,D!A156,V!I:I,"&lt;&gt;onboarding",V!A:A,"&gt;=4",V!A:A,"&lt;=7")</f>
        <v>12</v>
      </c>
      <c r="E156">
        <f>COUNTIFS(V!C:C,D!A156,V!I:I,"&lt;&gt;onboarding",V!A:A,"&gt;=8",V!A:A,"&lt;=11")</f>
        <v>5</v>
      </c>
      <c r="F156">
        <f>COUNTIFS(V!C:C,D!A156,V!I:I,"&lt;&gt;onboarding",V!A:A,"&gt;=12",V!A:A,"&lt;=15")</f>
        <v>1</v>
      </c>
      <c r="G156">
        <f>COUNTIFS(V!C:C,D!A156,V!I:I,"&lt;&gt;onboarding",V!A:A,"&gt;=16")</f>
        <v>12</v>
      </c>
      <c r="H156">
        <f>COUNTIFS(V!C:C,A156,V!I:I,"&lt;&gt;onboarding",V!A:A,"&lt;16")</f>
        <v>19</v>
      </c>
      <c r="I156">
        <f>COUNTIFS(V!C:C,A156,V!I:I,"&lt;&gt;onboarding",V!A:A,"&lt;16",V!B:B,"F")</f>
        <v>7</v>
      </c>
      <c r="J156">
        <f>COUNTIFS(V!C:C,A156,V!I:I,"&lt;&gt;onboarding",V!A:A,"&lt;16",V!B:B,"M")</f>
        <v>12</v>
      </c>
      <c r="K156">
        <f>COUNTIFS(V!C:C,A156,V!I:I,"&lt;&gt;onboarding",V!A:A,"&lt;16",V!B:B,"B")</f>
        <v>0</v>
      </c>
      <c r="L156">
        <f>COUNTIFS(V!C:C,A156,V!I:I,"&lt;&gt;onboarding",V!A:A,"&lt;16",V!B:B,"A")</f>
        <v>0</v>
      </c>
      <c r="M156">
        <f>COUNTIFS(V!C:C,A156,V!I:I,"&lt;&gt;onboarding",V!A:A,"&lt;16",V!B:B,"P")</f>
        <v>0</v>
      </c>
      <c r="N156">
        <f>COUNTIFS(V!C:C,A156,V!I:I,"&lt;&gt;onboarding",V!A:A,"&lt;16",V!B:B,"Blank")</f>
        <v>0</v>
      </c>
      <c r="O156">
        <f>COUNTIFS(V!C:C,A156,V!I:I,"completed")</f>
        <v>1</v>
      </c>
      <c r="P156">
        <f>SUMIFS(V!H:H,V!C:C,D!A156)</f>
        <v>23</v>
      </c>
    </row>
    <row r="157" spans="1:16" x14ac:dyDescent="0.25">
      <c r="A157" t="s">
        <v>199</v>
      </c>
      <c r="B157">
        <f>COUNTIFS(V!C:C,A157,V!I:I,"active")+COUNTIFS(V!C:C,A157,V!I:I,"completed")</f>
        <v>4</v>
      </c>
      <c r="C157">
        <f>COUNTIFS(V!C:C,D!A157,V!I:I,"&lt;&gt;onboarding",V!C:C,D!A157,V!A:A,"&lt;=3")</f>
        <v>0</v>
      </c>
      <c r="D157">
        <f>COUNTIFS(V!C:C,D!A157,V!I:I,"&lt;&gt;onboarding",V!A:A,"&gt;=4",V!A:A,"&lt;=7")</f>
        <v>1</v>
      </c>
      <c r="E157">
        <f>COUNTIFS(V!C:C,D!A157,V!I:I,"&lt;&gt;onboarding",V!A:A,"&gt;=8",V!A:A,"&lt;=11")</f>
        <v>2</v>
      </c>
      <c r="F157">
        <f>COUNTIFS(V!C:C,D!A157,V!I:I,"&lt;&gt;onboarding",V!A:A,"&gt;=12",V!A:A,"&lt;=15")</f>
        <v>0</v>
      </c>
      <c r="G157">
        <f>COUNTIFS(V!C:C,D!A157,V!I:I,"&lt;&gt;onboarding",V!A:A,"&gt;=16")</f>
        <v>1</v>
      </c>
      <c r="H157">
        <f>COUNTIFS(V!C:C,A157,V!I:I,"&lt;&gt;onboarding",V!A:A,"&lt;16")</f>
        <v>3</v>
      </c>
      <c r="I157">
        <f>COUNTIFS(V!C:C,A157,V!I:I,"&lt;&gt;onboarding",V!A:A,"&lt;16",V!B:B,"F")</f>
        <v>0</v>
      </c>
      <c r="J157">
        <f>COUNTIFS(V!C:C,A157,V!I:I,"&lt;&gt;onboarding",V!A:A,"&lt;16",V!B:B,"M")</f>
        <v>3</v>
      </c>
      <c r="K157">
        <f>COUNTIFS(V!C:C,A157,V!I:I,"&lt;&gt;onboarding",V!A:A,"&lt;16",V!B:B,"B")</f>
        <v>0</v>
      </c>
      <c r="L157">
        <f>COUNTIFS(V!C:C,A157,V!I:I,"&lt;&gt;onboarding",V!A:A,"&lt;16",V!B:B,"A")</f>
        <v>0</v>
      </c>
      <c r="M157">
        <f>COUNTIFS(V!C:C,A157,V!I:I,"&lt;&gt;onboarding",V!A:A,"&lt;16",V!B:B,"P")</f>
        <v>0</v>
      </c>
      <c r="N157">
        <f>COUNTIFS(V!C:C,A157,V!I:I,"&lt;&gt;onboarding",V!A:A,"&lt;16",V!B:B,"Blank")</f>
        <v>0</v>
      </c>
      <c r="O157">
        <f>COUNTIFS(V!C:C,A157,V!I:I,"completed")</f>
        <v>0</v>
      </c>
      <c r="P157">
        <f>SUMIFS(V!H:H,V!C:C,D!A157)</f>
        <v>1</v>
      </c>
    </row>
    <row r="158" spans="1:16" x14ac:dyDescent="0.25">
      <c r="A158" t="s">
        <v>200</v>
      </c>
      <c r="B158">
        <f>COUNTIFS(V!C:C,A158,V!I:I,"active")+COUNTIFS(V!C:C,A158,V!I:I,"completed")</f>
        <v>22</v>
      </c>
      <c r="C158">
        <f>COUNTIFS(V!C:C,D!A158,V!I:I,"&lt;&gt;onboarding",V!C:C,D!A158,V!A:A,"&lt;=3")</f>
        <v>0</v>
      </c>
      <c r="D158">
        <f>COUNTIFS(V!C:C,D!A158,V!I:I,"&lt;&gt;onboarding",V!A:A,"&gt;=4",V!A:A,"&lt;=7")</f>
        <v>6</v>
      </c>
      <c r="E158">
        <f>COUNTIFS(V!C:C,D!A158,V!I:I,"&lt;&gt;onboarding",V!A:A,"&gt;=8",V!A:A,"&lt;=11")</f>
        <v>3</v>
      </c>
      <c r="F158">
        <f>COUNTIFS(V!C:C,D!A158,V!I:I,"&lt;&gt;onboarding",V!A:A,"&gt;=12",V!A:A,"&lt;=15")</f>
        <v>0</v>
      </c>
      <c r="G158">
        <f>COUNTIFS(V!C:C,D!A158,V!I:I,"&lt;&gt;onboarding",V!A:A,"&gt;=16")</f>
        <v>13</v>
      </c>
      <c r="H158">
        <f>COUNTIFS(V!C:C,A158,V!I:I,"&lt;&gt;onboarding",V!A:A,"&lt;16")</f>
        <v>9</v>
      </c>
      <c r="I158">
        <f>COUNTIFS(V!C:C,A158,V!I:I,"&lt;&gt;onboarding",V!A:A,"&lt;16",V!B:B,"F")</f>
        <v>3</v>
      </c>
      <c r="J158">
        <f>COUNTIFS(V!C:C,A158,V!I:I,"&lt;&gt;onboarding",V!A:A,"&lt;16",V!B:B,"M")</f>
        <v>5</v>
      </c>
      <c r="K158">
        <f>COUNTIFS(V!C:C,A158,V!I:I,"&lt;&gt;onboarding",V!A:A,"&lt;16",V!B:B,"B")</f>
        <v>0</v>
      </c>
      <c r="L158">
        <f>COUNTIFS(V!C:C,A158,V!I:I,"&lt;&gt;onboarding",V!A:A,"&lt;16",V!B:B,"A")</f>
        <v>0</v>
      </c>
      <c r="M158">
        <f>COUNTIFS(V!C:C,A158,V!I:I,"&lt;&gt;onboarding",V!A:A,"&lt;16",V!B:B,"P")</f>
        <v>1</v>
      </c>
      <c r="N158">
        <f>COUNTIFS(V!C:C,A158,V!I:I,"&lt;&gt;onboarding",V!A:A,"&lt;16",V!B:B,"Blank")</f>
        <v>0</v>
      </c>
      <c r="O158">
        <f>COUNTIFS(V!C:C,A158,V!I:I,"completed")</f>
        <v>0</v>
      </c>
      <c r="P158">
        <f>SUMIFS(V!H:H,V!C:C,D!A158)</f>
        <v>8</v>
      </c>
    </row>
    <row r="159" spans="1:16" x14ac:dyDescent="0.25">
      <c r="A159" t="s">
        <v>201</v>
      </c>
      <c r="B159">
        <f>COUNTIFS(V!C:C,A159,V!I:I,"active")+COUNTIFS(V!C:C,A159,V!I:I,"completed")</f>
        <v>24</v>
      </c>
      <c r="C159">
        <f>COUNTIFS(V!C:C,D!A159,V!I:I,"&lt;&gt;onboarding",V!C:C,D!A159,V!A:A,"&lt;=3")</f>
        <v>0</v>
      </c>
      <c r="D159">
        <f>COUNTIFS(V!C:C,D!A159,V!I:I,"&lt;&gt;onboarding",V!A:A,"&gt;=4",V!A:A,"&lt;=7")</f>
        <v>5</v>
      </c>
      <c r="E159">
        <f>COUNTIFS(V!C:C,D!A159,V!I:I,"&lt;&gt;onboarding",V!A:A,"&gt;=8",V!A:A,"&lt;=11")</f>
        <v>8</v>
      </c>
      <c r="F159">
        <f>COUNTIFS(V!C:C,D!A159,V!I:I,"&lt;&gt;onboarding",V!A:A,"&gt;=12",V!A:A,"&lt;=15")</f>
        <v>0</v>
      </c>
      <c r="G159">
        <f>COUNTIFS(V!C:C,D!A159,V!I:I,"&lt;&gt;onboarding",V!A:A,"&gt;=16")</f>
        <v>11</v>
      </c>
      <c r="H159">
        <f>COUNTIFS(V!C:C,A159,V!I:I,"&lt;&gt;onboarding",V!A:A,"&lt;16")</f>
        <v>13</v>
      </c>
      <c r="I159">
        <f>COUNTIFS(V!C:C,A159,V!I:I,"&lt;&gt;onboarding",V!A:A,"&lt;16",V!B:B,"F")</f>
        <v>5</v>
      </c>
      <c r="J159">
        <f>COUNTIFS(V!C:C,A159,V!I:I,"&lt;&gt;onboarding",V!A:A,"&lt;16",V!B:B,"M")</f>
        <v>8</v>
      </c>
      <c r="K159">
        <f>COUNTIFS(V!C:C,A159,V!I:I,"&lt;&gt;onboarding",V!A:A,"&lt;16",V!B:B,"B")</f>
        <v>0</v>
      </c>
      <c r="L159">
        <f>COUNTIFS(V!C:C,A159,V!I:I,"&lt;&gt;onboarding",V!A:A,"&lt;16",V!B:B,"A")</f>
        <v>0</v>
      </c>
      <c r="M159">
        <f>COUNTIFS(V!C:C,A159,V!I:I,"&lt;&gt;onboarding",V!A:A,"&lt;16",V!B:B,"P")</f>
        <v>0</v>
      </c>
      <c r="N159">
        <f>COUNTIFS(V!C:C,A159,V!I:I,"&lt;&gt;onboarding",V!A:A,"&lt;16",V!B:B,"Blank")</f>
        <v>0</v>
      </c>
      <c r="O159">
        <f>COUNTIFS(V!C:C,A159,V!I:I,"completed")</f>
        <v>0</v>
      </c>
      <c r="P159">
        <f>SUMIFS(V!H:H,V!C:C,D!A159)</f>
        <v>12</v>
      </c>
    </row>
    <row r="160" spans="1:16" x14ac:dyDescent="0.25">
      <c r="A160" t="s">
        <v>202</v>
      </c>
      <c r="B160">
        <f>COUNTIFS(V!C:C,A160,V!I:I,"active")+COUNTIFS(V!C:C,A160,V!I:I,"completed")</f>
        <v>12</v>
      </c>
      <c r="C160">
        <f>COUNTIFS(V!C:C,D!A160,V!I:I,"&lt;&gt;onboarding",V!C:C,D!A160,V!A:A,"&lt;=3")</f>
        <v>0</v>
      </c>
      <c r="D160">
        <f>COUNTIFS(V!C:C,D!A160,V!I:I,"&lt;&gt;onboarding",V!A:A,"&gt;=4",V!A:A,"&lt;=7")</f>
        <v>2</v>
      </c>
      <c r="E160">
        <f>COUNTIFS(V!C:C,D!A160,V!I:I,"&lt;&gt;onboarding",V!A:A,"&gt;=8",V!A:A,"&lt;=11")</f>
        <v>5</v>
      </c>
      <c r="F160">
        <f>COUNTIFS(V!C:C,D!A160,V!I:I,"&lt;&gt;onboarding",V!A:A,"&gt;=12",V!A:A,"&lt;=15")</f>
        <v>0</v>
      </c>
      <c r="G160">
        <f>COUNTIFS(V!C:C,D!A160,V!I:I,"&lt;&gt;onboarding",V!A:A,"&gt;=16")</f>
        <v>5</v>
      </c>
      <c r="H160">
        <f>COUNTIFS(V!C:C,A160,V!I:I,"&lt;&gt;onboarding",V!A:A,"&lt;16")</f>
        <v>7</v>
      </c>
      <c r="I160">
        <f>COUNTIFS(V!C:C,A160,V!I:I,"&lt;&gt;onboarding",V!A:A,"&lt;16",V!B:B,"F")</f>
        <v>4</v>
      </c>
      <c r="J160">
        <f>COUNTIFS(V!C:C,A160,V!I:I,"&lt;&gt;onboarding",V!A:A,"&lt;16",V!B:B,"M")</f>
        <v>3</v>
      </c>
      <c r="K160">
        <f>COUNTIFS(V!C:C,A160,V!I:I,"&lt;&gt;onboarding",V!A:A,"&lt;16",V!B:B,"B")</f>
        <v>0</v>
      </c>
      <c r="L160">
        <f>COUNTIFS(V!C:C,A160,V!I:I,"&lt;&gt;onboarding",V!A:A,"&lt;16",V!B:B,"A")</f>
        <v>0</v>
      </c>
      <c r="M160">
        <f>COUNTIFS(V!C:C,A160,V!I:I,"&lt;&gt;onboarding",V!A:A,"&lt;16",V!B:B,"P")</f>
        <v>0</v>
      </c>
      <c r="N160">
        <f>COUNTIFS(V!C:C,A160,V!I:I,"&lt;&gt;onboarding",V!A:A,"&lt;16",V!B:B,"Blank")</f>
        <v>0</v>
      </c>
      <c r="O160">
        <f>COUNTIFS(V!C:C,A160,V!I:I,"completed")</f>
        <v>0</v>
      </c>
      <c r="P160">
        <f>SUMIFS(V!H:H,V!C:C,D!A160)</f>
        <v>10</v>
      </c>
    </row>
    <row r="161" spans="1:16" x14ac:dyDescent="0.25">
      <c r="A161" t="s">
        <v>203</v>
      </c>
      <c r="B161">
        <f>COUNTIFS(V!C:C,A161,V!I:I,"active")+COUNTIFS(V!C:C,A161,V!I:I,"completed")</f>
        <v>14</v>
      </c>
      <c r="C161">
        <f>COUNTIFS(V!C:C,D!A161,V!I:I,"&lt;&gt;onboarding",V!C:C,D!A161,V!A:A,"&lt;=3")</f>
        <v>1</v>
      </c>
      <c r="D161">
        <f>COUNTIFS(V!C:C,D!A161,V!I:I,"&lt;&gt;onboarding",V!A:A,"&gt;=4",V!A:A,"&lt;=7")</f>
        <v>6</v>
      </c>
      <c r="E161">
        <f>COUNTIFS(V!C:C,D!A161,V!I:I,"&lt;&gt;onboarding",V!A:A,"&gt;=8",V!A:A,"&lt;=11")</f>
        <v>3</v>
      </c>
      <c r="F161">
        <f>COUNTIFS(V!C:C,D!A161,V!I:I,"&lt;&gt;onboarding",V!A:A,"&gt;=12",V!A:A,"&lt;=15")</f>
        <v>0</v>
      </c>
      <c r="G161">
        <f>COUNTIFS(V!C:C,D!A161,V!I:I,"&lt;&gt;onboarding",V!A:A,"&gt;=16")</f>
        <v>4</v>
      </c>
      <c r="H161">
        <f>COUNTIFS(V!C:C,A161,V!I:I,"&lt;&gt;onboarding",V!A:A,"&lt;16")</f>
        <v>10</v>
      </c>
      <c r="I161">
        <f>COUNTIFS(V!C:C,A161,V!I:I,"&lt;&gt;onboarding",V!A:A,"&lt;16",V!B:B,"F")</f>
        <v>8</v>
      </c>
      <c r="J161">
        <f>COUNTIFS(V!C:C,A161,V!I:I,"&lt;&gt;onboarding",V!A:A,"&lt;16",V!B:B,"M")</f>
        <v>2</v>
      </c>
      <c r="K161">
        <f>COUNTIFS(V!C:C,A161,V!I:I,"&lt;&gt;onboarding",V!A:A,"&lt;16",V!B:B,"B")</f>
        <v>0</v>
      </c>
      <c r="L161">
        <f>COUNTIFS(V!C:C,A161,V!I:I,"&lt;&gt;onboarding",V!A:A,"&lt;16",V!B:B,"A")</f>
        <v>0</v>
      </c>
      <c r="M161">
        <f>COUNTIFS(V!C:C,A161,V!I:I,"&lt;&gt;onboarding",V!A:A,"&lt;16",V!B:B,"P")</f>
        <v>0</v>
      </c>
      <c r="N161">
        <f>COUNTIFS(V!C:C,A161,V!I:I,"&lt;&gt;onboarding",V!A:A,"&lt;16",V!B:B,"Blank")</f>
        <v>0</v>
      </c>
      <c r="O161">
        <f>COUNTIFS(V!C:C,A161,V!I:I,"completed")</f>
        <v>0</v>
      </c>
      <c r="P161">
        <f>SUMIFS(V!H:H,V!C:C,D!A161)</f>
        <v>10</v>
      </c>
    </row>
    <row r="162" spans="1:16" x14ac:dyDescent="0.25">
      <c r="A162" t="s">
        <v>204</v>
      </c>
      <c r="B162">
        <f>COUNTIFS(V!C:C,A162,V!I:I,"active")+COUNTIFS(V!C:C,A162,V!I:I,"completed")</f>
        <v>11</v>
      </c>
      <c r="C162">
        <f>COUNTIFS(V!C:C,D!A162,V!I:I,"&lt;&gt;onboarding",V!C:C,D!A162,V!A:A,"&lt;=3")</f>
        <v>1</v>
      </c>
      <c r="D162">
        <f>COUNTIFS(V!C:C,D!A162,V!I:I,"&lt;&gt;onboarding",V!A:A,"&gt;=4",V!A:A,"&lt;=7")</f>
        <v>2</v>
      </c>
      <c r="E162">
        <f>COUNTIFS(V!C:C,D!A162,V!I:I,"&lt;&gt;onboarding",V!A:A,"&gt;=8",V!A:A,"&lt;=11")</f>
        <v>1</v>
      </c>
      <c r="F162">
        <f>COUNTIFS(V!C:C,D!A162,V!I:I,"&lt;&gt;onboarding",V!A:A,"&gt;=12",V!A:A,"&lt;=15")</f>
        <v>0</v>
      </c>
      <c r="G162">
        <f>COUNTIFS(V!C:C,D!A162,V!I:I,"&lt;&gt;onboarding",V!A:A,"&gt;=16")</f>
        <v>7</v>
      </c>
      <c r="H162">
        <f>COUNTIFS(V!C:C,A162,V!I:I,"&lt;&gt;onboarding",V!A:A,"&lt;16")</f>
        <v>4</v>
      </c>
      <c r="I162">
        <f>COUNTIFS(V!C:C,A162,V!I:I,"&lt;&gt;onboarding",V!A:A,"&lt;16",V!B:B,"F")</f>
        <v>3</v>
      </c>
      <c r="J162">
        <f>COUNTIFS(V!C:C,A162,V!I:I,"&lt;&gt;onboarding",V!A:A,"&lt;16",V!B:B,"M")</f>
        <v>1</v>
      </c>
      <c r="K162">
        <f>COUNTIFS(V!C:C,A162,V!I:I,"&lt;&gt;onboarding",V!A:A,"&lt;16",V!B:B,"B")</f>
        <v>0</v>
      </c>
      <c r="L162">
        <f>COUNTIFS(V!C:C,A162,V!I:I,"&lt;&gt;onboarding",V!A:A,"&lt;16",V!B:B,"A")</f>
        <v>0</v>
      </c>
      <c r="M162">
        <f>COUNTIFS(V!C:C,A162,V!I:I,"&lt;&gt;onboarding",V!A:A,"&lt;16",V!B:B,"P")</f>
        <v>0</v>
      </c>
      <c r="N162">
        <f>COUNTIFS(V!C:C,A162,V!I:I,"&lt;&gt;onboarding",V!A:A,"&lt;16",V!B:B,"Blank")</f>
        <v>0</v>
      </c>
      <c r="O162">
        <f>COUNTIFS(V!C:C,A162,V!I:I,"completed")</f>
        <v>0</v>
      </c>
      <c r="P162">
        <f>SUMIFS(V!H:H,V!C:C,D!A162)</f>
        <v>5</v>
      </c>
    </row>
    <row r="163" spans="1:16" x14ac:dyDescent="0.25">
      <c r="A163" t="s">
        <v>205</v>
      </c>
      <c r="B163">
        <f>COUNTIFS(V!C:C,A163,V!I:I,"active")+COUNTIFS(V!C:C,A163,V!I:I,"completed")</f>
        <v>9</v>
      </c>
      <c r="C163">
        <f>COUNTIFS(V!C:C,D!A163,V!I:I,"&lt;&gt;onboarding",V!C:C,D!A163,V!A:A,"&lt;=3")</f>
        <v>0</v>
      </c>
      <c r="D163">
        <f>COUNTIFS(V!C:C,D!A163,V!I:I,"&lt;&gt;onboarding",V!A:A,"&gt;=4",V!A:A,"&lt;=7")</f>
        <v>5</v>
      </c>
      <c r="E163">
        <f>COUNTIFS(V!C:C,D!A163,V!I:I,"&lt;&gt;onboarding",V!A:A,"&gt;=8",V!A:A,"&lt;=11")</f>
        <v>2</v>
      </c>
      <c r="F163">
        <f>COUNTIFS(V!C:C,D!A163,V!I:I,"&lt;&gt;onboarding",V!A:A,"&gt;=12",V!A:A,"&lt;=15")</f>
        <v>0</v>
      </c>
      <c r="G163">
        <f>COUNTIFS(V!C:C,D!A163,V!I:I,"&lt;&gt;onboarding",V!A:A,"&gt;=16")</f>
        <v>2</v>
      </c>
      <c r="H163">
        <f>COUNTIFS(V!C:C,A163,V!I:I,"&lt;&gt;onboarding",V!A:A,"&lt;16")</f>
        <v>7</v>
      </c>
      <c r="I163">
        <f>COUNTIFS(V!C:C,A163,V!I:I,"&lt;&gt;onboarding",V!A:A,"&lt;16",V!B:B,"F")</f>
        <v>6</v>
      </c>
      <c r="J163">
        <f>COUNTIFS(V!C:C,A163,V!I:I,"&lt;&gt;onboarding",V!A:A,"&lt;16",V!B:B,"M")</f>
        <v>1</v>
      </c>
      <c r="K163">
        <f>COUNTIFS(V!C:C,A163,V!I:I,"&lt;&gt;onboarding",V!A:A,"&lt;16",V!B:B,"B")</f>
        <v>0</v>
      </c>
      <c r="L163">
        <f>COUNTIFS(V!C:C,A163,V!I:I,"&lt;&gt;onboarding",V!A:A,"&lt;16",V!B:B,"A")</f>
        <v>0</v>
      </c>
      <c r="M163">
        <f>COUNTIFS(V!C:C,A163,V!I:I,"&lt;&gt;onboarding",V!A:A,"&lt;16",V!B:B,"P")</f>
        <v>0</v>
      </c>
      <c r="N163">
        <f>COUNTIFS(V!C:C,A163,V!I:I,"&lt;&gt;onboarding",V!A:A,"&lt;16",V!B:B,"Blank")</f>
        <v>0</v>
      </c>
      <c r="O163">
        <f>COUNTIFS(V!C:C,A163,V!I:I,"completed")</f>
        <v>0</v>
      </c>
      <c r="P163">
        <f>SUMIFS(V!H:H,V!C:C,D!A163)</f>
        <v>8</v>
      </c>
    </row>
    <row r="164" spans="1:16" x14ac:dyDescent="0.25">
      <c r="A164" t="s">
        <v>206</v>
      </c>
      <c r="B164">
        <f>COUNTIFS(V!C:C,A164,V!I:I,"active")+COUNTIFS(V!C:C,A164,V!I:I,"completed")</f>
        <v>44</v>
      </c>
      <c r="C164">
        <f>COUNTIFS(V!C:C,D!A164,V!I:I,"&lt;&gt;onboarding",V!C:C,D!A164,V!A:A,"&lt;=3")</f>
        <v>0</v>
      </c>
      <c r="D164">
        <f>COUNTIFS(V!C:C,D!A164,V!I:I,"&lt;&gt;onboarding",V!A:A,"&gt;=4",V!A:A,"&lt;=7")</f>
        <v>22</v>
      </c>
      <c r="E164">
        <f>COUNTIFS(V!C:C,D!A164,V!I:I,"&lt;&gt;onboarding",V!A:A,"&gt;=8",V!A:A,"&lt;=11")</f>
        <v>10</v>
      </c>
      <c r="F164">
        <f>COUNTIFS(V!C:C,D!A164,V!I:I,"&lt;&gt;onboarding",V!A:A,"&gt;=12",V!A:A,"&lt;=15")</f>
        <v>0</v>
      </c>
      <c r="G164">
        <f>COUNTIFS(V!C:C,D!A164,V!I:I,"&lt;&gt;onboarding",V!A:A,"&gt;=16")</f>
        <v>12</v>
      </c>
      <c r="H164">
        <f>COUNTIFS(V!C:C,A164,V!I:I,"&lt;&gt;onboarding",V!A:A,"&lt;16")</f>
        <v>32</v>
      </c>
      <c r="I164">
        <f>COUNTIFS(V!C:C,A164,V!I:I,"&lt;&gt;onboarding",V!A:A,"&lt;16",V!B:B,"F")</f>
        <v>13</v>
      </c>
      <c r="J164">
        <f>COUNTIFS(V!C:C,A164,V!I:I,"&lt;&gt;onboarding",V!A:A,"&lt;16",V!B:B,"M")</f>
        <v>19</v>
      </c>
      <c r="K164">
        <f>COUNTIFS(V!C:C,A164,V!I:I,"&lt;&gt;onboarding",V!A:A,"&lt;16",V!B:B,"B")</f>
        <v>0</v>
      </c>
      <c r="L164">
        <f>COUNTIFS(V!C:C,A164,V!I:I,"&lt;&gt;onboarding",V!A:A,"&lt;16",V!B:B,"A")</f>
        <v>0</v>
      </c>
      <c r="M164">
        <f>COUNTIFS(V!C:C,A164,V!I:I,"&lt;&gt;onboarding",V!A:A,"&lt;16",V!B:B,"P")</f>
        <v>0</v>
      </c>
      <c r="N164">
        <f>COUNTIFS(V!C:C,A164,V!I:I,"&lt;&gt;onboarding",V!A:A,"&lt;16",V!B:B,"Blank")</f>
        <v>0</v>
      </c>
      <c r="O164">
        <f>COUNTIFS(V!C:C,A164,V!I:I,"completed")</f>
        <v>5</v>
      </c>
      <c r="P164">
        <f>SUMIFS(V!H:H,V!C:C,D!A164)</f>
        <v>94</v>
      </c>
    </row>
    <row r="165" spans="1:16" x14ac:dyDescent="0.25">
      <c r="A165" t="s">
        <v>207</v>
      </c>
      <c r="B165">
        <f>COUNTIFS(V!C:C,A165,V!I:I,"active")+COUNTIFS(V!C:C,A165,V!I:I,"completed")</f>
        <v>60</v>
      </c>
      <c r="C165">
        <f>COUNTIFS(V!C:C,D!A165,V!I:I,"&lt;&gt;onboarding",V!C:C,D!A165,V!A:A,"&lt;=3")</f>
        <v>1</v>
      </c>
      <c r="D165">
        <f>COUNTIFS(V!C:C,D!A165,V!I:I,"&lt;&gt;onboarding",V!A:A,"&gt;=4",V!A:A,"&lt;=7")</f>
        <v>23</v>
      </c>
      <c r="E165">
        <f>COUNTIFS(V!C:C,D!A165,V!I:I,"&lt;&gt;onboarding",V!A:A,"&gt;=8",V!A:A,"&lt;=11")</f>
        <v>9</v>
      </c>
      <c r="F165">
        <f>COUNTIFS(V!C:C,D!A165,V!I:I,"&lt;&gt;onboarding",V!A:A,"&gt;=12",V!A:A,"&lt;=15")</f>
        <v>0</v>
      </c>
      <c r="G165">
        <f>COUNTIFS(V!C:C,D!A165,V!I:I,"&lt;&gt;onboarding",V!A:A,"&gt;=16")</f>
        <v>27</v>
      </c>
      <c r="H165">
        <f>COUNTIFS(V!C:C,A165,V!I:I,"&lt;&gt;onboarding",V!A:A,"&lt;16")</f>
        <v>33</v>
      </c>
      <c r="I165">
        <f>COUNTIFS(V!C:C,A165,V!I:I,"&lt;&gt;onboarding",V!A:A,"&lt;16",V!B:B,"F")</f>
        <v>20</v>
      </c>
      <c r="J165">
        <f>COUNTIFS(V!C:C,A165,V!I:I,"&lt;&gt;onboarding",V!A:A,"&lt;16",V!B:B,"M")</f>
        <v>13</v>
      </c>
      <c r="K165">
        <f>COUNTIFS(V!C:C,A165,V!I:I,"&lt;&gt;onboarding",V!A:A,"&lt;16",V!B:B,"B")</f>
        <v>0</v>
      </c>
      <c r="L165">
        <f>COUNTIFS(V!C:C,A165,V!I:I,"&lt;&gt;onboarding",V!A:A,"&lt;16",V!B:B,"A")</f>
        <v>0</v>
      </c>
      <c r="M165">
        <f>COUNTIFS(V!C:C,A165,V!I:I,"&lt;&gt;onboarding",V!A:A,"&lt;16",V!B:B,"P")</f>
        <v>0</v>
      </c>
      <c r="N165">
        <f>COUNTIFS(V!C:C,A165,V!I:I,"&lt;&gt;onboarding",V!A:A,"&lt;16",V!B:B,"Blank")</f>
        <v>0</v>
      </c>
      <c r="O165">
        <f>COUNTIFS(V!C:C,A165,V!I:I,"completed")</f>
        <v>2</v>
      </c>
      <c r="P165">
        <f>SUMIFS(V!H:H,V!C:C,D!A165)</f>
        <v>68</v>
      </c>
    </row>
    <row r="166" spans="1:16" x14ac:dyDescent="0.25">
      <c r="A166" t="s">
        <v>208</v>
      </c>
      <c r="B166">
        <f>COUNTIFS(V!C:C,A166,V!I:I,"active")+COUNTIFS(V!C:C,A166,V!I:I,"completed")</f>
        <v>2</v>
      </c>
      <c r="C166">
        <f>COUNTIFS(V!C:C,D!A166,V!I:I,"&lt;&gt;onboarding",V!C:C,D!A166,V!A:A,"&lt;=3")</f>
        <v>0</v>
      </c>
      <c r="D166">
        <f>COUNTIFS(V!C:C,D!A166,V!I:I,"&lt;&gt;onboarding",V!A:A,"&gt;=4",V!A:A,"&lt;=7")</f>
        <v>2</v>
      </c>
      <c r="E166">
        <f>COUNTIFS(V!C:C,D!A166,V!I:I,"&lt;&gt;onboarding",V!A:A,"&gt;=8",V!A:A,"&lt;=11")</f>
        <v>0</v>
      </c>
      <c r="F166">
        <f>COUNTIFS(V!C:C,D!A166,V!I:I,"&lt;&gt;onboarding",V!A:A,"&gt;=12",V!A:A,"&lt;=15")</f>
        <v>0</v>
      </c>
      <c r="G166">
        <f>COUNTIFS(V!C:C,D!A166,V!I:I,"&lt;&gt;onboarding",V!A:A,"&gt;=16")</f>
        <v>0</v>
      </c>
      <c r="H166">
        <f>COUNTIFS(V!C:C,A166,V!I:I,"&lt;&gt;onboarding",V!A:A,"&lt;16")</f>
        <v>2</v>
      </c>
      <c r="I166">
        <f>COUNTIFS(V!C:C,A166,V!I:I,"&lt;&gt;onboarding",V!A:A,"&lt;16",V!B:B,"F")</f>
        <v>2</v>
      </c>
      <c r="J166">
        <f>COUNTIFS(V!C:C,A166,V!I:I,"&lt;&gt;onboarding",V!A:A,"&lt;16",V!B:B,"M")</f>
        <v>0</v>
      </c>
      <c r="K166">
        <f>COUNTIFS(V!C:C,A166,V!I:I,"&lt;&gt;onboarding",V!A:A,"&lt;16",V!B:B,"B")</f>
        <v>0</v>
      </c>
      <c r="L166">
        <f>COUNTIFS(V!C:C,A166,V!I:I,"&lt;&gt;onboarding",V!A:A,"&lt;16",V!B:B,"A")</f>
        <v>0</v>
      </c>
      <c r="M166">
        <f>COUNTIFS(V!C:C,A166,V!I:I,"&lt;&gt;onboarding",V!A:A,"&lt;16",V!B:B,"P")</f>
        <v>0</v>
      </c>
      <c r="N166">
        <f>COUNTIFS(V!C:C,A166,V!I:I,"&lt;&gt;onboarding",V!A:A,"&lt;16",V!B:B,"Blank")</f>
        <v>0</v>
      </c>
      <c r="O166">
        <f>COUNTIFS(V!C:C,A166,V!I:I,"completed")</f>
        <v>0</v>
      </c>
      <c r="P166">
        <f>SUMIFS(V!H:H,V!C:C,D!A166)</f>
        <v>2</v>
      </c>
    </row>
    <row r="167" spans="1:16" x14ac:dyDescent="0.25">
      <c r="A167" t="s">
        <v>209</v>
      </c>
      <c r="B167">
        <f>COUNTIFS(V!C:C,A167,V!I:I,"active")+COUNTIFS(V!C:C,A167,V!I:I,"completed")</f>
        <v>28</v>
      </c>
      <c r="C167">
        <f>COUNTIFS(V!C:C,D!A167,V!I:I,"&lt;&gt;onboarding",V!C:C,D!A167,V!A:A,"&lt;=3")</f>
        <v>0</v>
      </c>
      <c r="D167">
        <f>COUNTIFS(V!C:C,D!A167,V!I:I,"&lt;&gt;onboarding",V!A:A,"&gt;=4",V!A:A,"&lt;=7")</f>
        <v>7</v>
      </c>
      <c r="E167">
        <f>COUNTIFS(V!C:C,D!A167,V!I:I,"&lt;&gt;onboarding",V!A:A,"&gt;=8",V!A:A,"&lt;=11")</f>
        <v>7</v>
      </c>
      <c r="F167">
        <f>COUNTIFS(V!C:C,D!A167,V!I:I,"&lt;&gt;onboarding",V!A:A,"&gt;=12",V!A:A,"&lt;=15")</f>
        <v>0</v>
      </c>
      <c r="G167">
        <f>COUNTIFS(V!C:C,D!A167,V!I:I,"&lt;&gt;onboarding",V!A:A,"&gt;=16")</f>
        <v>14</v>
      </c>
      <c r="H167">
        <f>COUNTIFS(V!C:C,A167,V!I:I,"&lt;&gt;onboarding",V!A:A,"&lt;16")</f>
        <v>14</v>
      </c>
      <c r="I167">
        <f>COUNTIFS(V!C:C,A167,V!I:I,"&lt;&gt;onboarding",V!A:A,"&lt;16",V!B:B,"F")</f>
        <v>8</v>
      </c>
      <c r="J167">
        <f>COUNTIFS(V!C:C,A167,V!I:I,"&lt;&gt;onboarding",V!A:A,"&lt;16",V!B:B,"M")</f>
        <v>6</v>
      </c>
      <c r="K167">
        <f>COUNTIFS(V!C:C,A167,V!I:I,"&lt;&gt;onboarding",V!A:A,"&lt;16",V!B:B,"B")</f>
        <v>0</v>
      </c>
      <c r="L167">
        <f>COUNTIFS(V!C:C,A167,V!I:I,"&lt;&gt;onboarding",V!A:A,"&lt;16",V!B:B,"A")</f>
        <v>0</v>
      </c>
      <c r="M167">
        <f>COUNTIFS(V!C:C,A167,V!I:I,"&lt;&gt;onboarding",V!A:A,"&lt;16",V!B:B,"P")</f>
        <v>0</v>
      </c>
      <c r="N167">
        <f>COUNTIFS(V!C:C,A167,V!I:I,"&lt;&gt;onboarding",V!A:A,"&lt;16",V!B:B,"Blank")</f>
        <v>0</v>
      </c>
      <c r="O167">
        <f>COUNTIFS(V!C:C,A167,V!I:I,"completed")</f>
        <v>1</v>
      </c>
      <c r="P167">
        <f>SUMIFS(V!H:H,V!C:C,D!A167)</f>
        <v>41</v>
      </c>
    </row>
    <row r="168" spans="1:16" x14ac:dyDescent="0.25">
      <c r="A168" t="s">
        <v>210</v>
      </c>
      <c r="B168">
        <f>COUNTIFS(V!C:C,A168,V!I:I,"active")+COUNTIFS(V!C:C,A168,V!I:I,"completed")</f>
        <v>28</v>
      </c>
      <c r="C168">
        <f>COUNTIFS(V!C:C,D!A168,V!I:I,"&lt;&gt;onboarding",V!C:C,D!A168,V!A:A,"&lt;=3")</f>
        <v>0</v>
      </c>
      <c r="D168">
        <f>COUNTIFS(V!C:C,D!A168,V!I:I,"&lt;&gt;onboarding",V!A:A,"&gt;=4",V!A:A,"&lt;=7")</f>
        <v>9</v>
      </c>
      <c r="E168">
        <f>COUNTIFS(V!C:C,D!A168,V!I:I,"&lt;&gt;onboarding",V!A:A,"&gt;=8",V!A:A,"&lt;=11")</f>
        <v>6</v>
      </c>
      <c r="F168">
        <f>COUNTIFS(V!C:C,D!A168,V!I:I,"&lt;&gt;onboarding",V!A:A,"&gt;=12",V!A:A,"&lt;=15")</f>
        <v>0</v>
      </c>
      <c r="G168">
        <f>COUNTIFS(V!C:C,D!A168,V!I:I,"&lt;&gt;onboarding",V!A:A,"&gt;=16")</f>
        <v>13</v>
      </c>
      <c r="H168">
        <f>COUNTIFS(V!C:C,A168,V!I:I,"&lt;&gt;onboarding",V!A:A,"&lt;16")</f>
        <v>15</v>
      </c>
      <c r="I168">
        <f>COUNTIFS(V!C:C,A168,V!I:I,"&lt;&gt;onboarding",V!A:A,"&lt;16",V!B:B,"F")</f>
        <v>6</v>
      </c>
      <c r="J168">
        <f>COUNTIFS(V!C:C,A168,V!I:I,"&lt;&gt;onboarding",V!A:A,"&lt;16",V!B:B,"M")</f>
        <v>9</v>
      </c>
      <c r="K168">
        <f>COUNTIFS(V!C:C,A168,V!I:I,"&lt;&gt;onboarding",V!A:A,"&lt;16",V!B:B,"B")</f>
        <v>0</v>
      </c>
      <c r="L168">
        <f>COUNTIFS(V!C:C,A168,V!I:I,"&lt;&gt;onboarding",V!A:A,"&lt;16",V!B:B,"A")</f>
        <v>0</v>
      </c>
      <c r="M168">
        <f>COUNTIFS(V!C:C,A168,V!I:I,"&lt;&gt;onboarding",V!A:A,"&lt;16",V!B:B,"P")</f>
        <v>0</v>
      </c>
      <c r="N168">
        <f>COUNTIFS(V!C:C,A168,V!I:I,"&lt;&gt;onboarding",V!A:A,"&lt;16",V!B:B,"Blank")</f>
        <v>0</v>
      </c>
      <c r="O168">
        <f>COUNTIFS(V!C:C,A168,V!I:I,"completed")</f>
        <v>0</v>
      </c>
      <c r="P168">
        <f>SUMIFS(V!H:H,V!C:C,D!A168)</f>
        <v>22</v>
      </c>
    </row>
    <row r="169" spans="1:16" x14ac:dyDescent="0.25">
      <c r="A169" t="s">
        <v>211</v>
      </c>
      <c r="B169">
        <f>COUNTIFS(V!C:C,A169,V!I:I,"active")+COUNTIFS(V!C:C,A169,V!I:I,"completed")</f>
        <v>31</v>
      </c>
      <c r="C169">
        <f>COUNTIFS(V!C:C,D!A169,V!I:I,"&lt;&gt;onboarding",V!C:C,D!A169,V!A:A,"&lt;=3")</f>
        <v>0</v>
      </c>
      <c r="D169">
        <f>COUNTIFS(V!C:C,D!A169,V!I:I,"&lt;&gt;onboarding",V!A:A,"&gt;=4",V!A:A,"&lt;=7")</f>
        <v>9</v>
      </c>
      <c r="E169">
        <f>COUNTIFS(V!C:C,D!A169,V!I:I,"&lt;&gt;onboarding",V!A:A,"&gt;=8",V!A:A,"&lt;=11")</f>
        <v>10</v>
      </c>
      <c r="F169">
        <f>COUNTIFS(V!C:C,D!A169,V!I:I,"&lt;&gt;onboarding",V!A:A,"&gt;=12",V!A:A,"&lt;=15")</f>
        <v>0</v>
      </c>
      <c r="G169">
        <f>COUNTIFS(V!C:C,D!A169,V!I:I,"&lt;&gt;onboarding",V!A:A,"&gt;=16")</f>
        <v>12</v>
      </c>
      <c r="H169">
        <f>COUNTIFS(V!C:C,A169,V!I:I,"&lt;&gt;onboarding",V!A:A,"&lt;16")</f>
        <v>19</v>
      </c>
      <c r="I169">
        <f>COUNTIFS(V!C:C,A169,V!I:I,"&lt;&gt;onboarding",V!A:A,"&lt;16",V!B:B,"F")</f>
        <v>8</v>
      </c>
      <c r="J169">
        <f>COUNTIFS(V!C:C,A169,V!I:I,"&lt;&gt;onboarding",V!A:A,"&lt;16",V!B:B,"M")</f>
        <v>9</v>
      </c>
      <c r="K169">
        <f>COUNTIFS(V!C:C,A169,V!I:I,"&lt;&gt;onboarding",V!A:A,"&lt;16",V!B:B,"B")</f>
        <v>0</v>
      </c>
      <c r="L169">
        <f>COUNTIFS(V!C:C,A169,V!I:I,"&lt;&gt;onboarding",V!A:A,"&lt;16",V!B:B,"A")</f>
        <v>1</v>
      </c>
      <c r="M169">
        <f>COUNTIFS(V!C:C,A169,V!I:I,"&lt;&gt;onboarding",V!A:A,"&lt;16",V!B:B,"P")</f>
        <v>1</v>
      </c>
      <c r="N169">
        <f>COUNTIFS(V!C:C,A169,V!I:I,"&lt;&gt;onboarding",V!A:A,"&lt;16",V!B:B,"Blank")</f>
        <v>0</v>
      </c>
      <c r="O169">
        <f>COUNTIFS(V!C:C,A169,V!I:I,"completed")</f>
        <v>1</v>
      </c>
      <c r="P169">
        <f>SUMIFS(V!H:H,V!C:C,D!A169)</f>
        <v>52</v>
      </c>
    </row>
    <row r="170" spans="1:16" x14ac:dyDescent="0.25">
      <c r="A170" t="s">
        <v>212</v>
      </c>
      <c r="B170">
        <f>COUNTIFS(V!C:C,A170,V!I:I,"active")+COUNTIFS(V!C:C,A170,V!I:I,"completed")</f>
        <v>83</v>
      </c>
      <c r="C170">
        <f>COUNTIFS(V!C:C,D!A170,V!I:I,"&lt;&gt;onboarding",V!C:C,D!A170,V!A:A,"&lt;=3")</f>
        <v>2</v>
      </c>
      <c r="D170">
        <f>COUNTIFS(V!C:C,D!A170,V!I:I,"&lt;&gt;onboarding",V!A:A,"&gt;=4",V!A:A,"&lt;=7")</f>
        <v>32</v>
      </c>
      <c r="E170">
        <f>COUNTIFS(V!C:C,D!A170,V!I:I,"&lt;&gt;onboarding",V!A:A,"&gt;=8",V!A:A,"&lt;=11")</f>
        <v>15</v>
      </c>
      <c r="F170">
        <f>COUNTIFS(V!C:C,D!A170,V!I:I,"&lt;&gt;onboarding",V!A:A,"&gt;=12",V!A:A,"&lt;=15")</f>
        <v>1</v>
      </c>
      <c r="G170">
        <f>COUNTIFS(V!C:C,D!A170,V!I:I,"&lt;&gt;onboarding",V!A:A,"&gt;=16")</f>
        <v>33</v>
      </c>
      <c r="H170">
        <f>COUNTIFS(V!C:C,A170,V!I:I,"&lt;&gt;onboarding",V!A:A,"&lt;16")</f>
        <v>50</v>
      </c>
      <c r="I170">
        <f>COUNTIFS(V!C:C,A170,V!I:I,"&lt;&gt;onboarding",V!A:A,"&lt;16",V!B:B,"F")</f>
        <v>27</v>
      </c>
      <c r="J170">
        <f>COUNTIFS(V!C:C,A170,V!I:I,"&lt;&gt;onboarding",V!A:A,"&lt;16",V!B:B,"M")</f>
        <v>22</v>
      </c>
      <c r="K170">
        <f>COUNTIFS(V!C:C,A170,V!I:I,"&lt;&gt;onboarding",V!A:A,"&lt;16",V!B:B,"B")</f>
        <v>0</v>
      </c>
      <c r="L170">
        <f>COUNTIFS(V!C:C,A170,V!I:I,"&lt;&gt;onboarding",V!A:A,"&lt;16",V!B:B,"A")</f>
        <v>0</v>
      </c>
      <c r="M170">
        <f>COUNTIFS(V!C:C,A170,V!I:I,"&lt;&gt;onboarding",V!A:A,"&lt;16",V!B:B,"P")</f>
        <v>1</v>
      </c>
      <c r="N170">
        <f>COUNTIFS(V!C:C,A170,V!I:I,"&lt;&gt;onboarding",V!A:A,"&lt;16",V!B:B,"Blank")</f>
        <v>0</v>
      </c>
      <c r="O170">
        <f>COUNTIFS(V!C:C,A170,V!I:I,"completed")</f>
        <v>5</v>
      </c>
      <c r="P170">
        <f>SUMIFS(V!H:H,V!C:C,D!A170)</f>
        <v>142</v>
      </c>
    </row>
    <row r="171" spans="1:16" x14ac:dyDescent="0.25">
      <c r="A171" t="s">
        <v>213</v>
      </c>
      <c r="B171">
        <f>COUNTIFS(V!C:C,A171,V!I:I,"active")+COUNTIFS(V!C:C,A171,V!I:I,"completed")</f>
        <v>1</v>
      </c>
      <c r="C171">
        <f>COUNTIFS(V!C:C,D!A171,V!I:I,"&lt;&gt;onboarding",V!C:C,D!A171,V!A:A,"&lt;=3")</f>
        <v>0</v>
      </c>
      <c r="D171">
        <f>COUNTIFS(V!C:C,D!A171,V!I:I,"&lt;&gt;onboarding",V!A:A,"&gt;=4",V!A:A,"&lt;=7")</f>
        <v>0</v>
      </c>
      <c r="E171">
        <f>COUNTIFS(V!C:C,D!A171,V!I:I,"&lt;&gt;onboarding",V!A:A,"&gt;=8",V!A:A,"&lt;=11")</f>
        <v>1</v>
      </c>
      <c r="F171">
        <f>COUNTIFS(V!C:C,D!A171,V!I:I,"&lt;&gt;onboarding",V!A:A,"&gt;=12",V!A:A,"&lt;=15")</f>
        <v>0</v>
      </c>
      <c r="G171">
        <f>COUNTIFS(V!C:C,D!A171,V!I:I,"&lt;&gt;onboarding",V!A:A,"&gt;=16")</f>
        <v>0</v>
      </c>
      <c r="H171">
        <f>COUNTIFS(V!C:C,A171,V!I:I,"&lt;&gt;onboarding",V!A:A,"&lt;16")</f>
        <v>1</v>
      </c>
      <c r="I171">
        <f>COUNTIFS(V!C:C,A171,V!I:I,"&lt;&gt;onboarding",V!A:A,"&lt;16",V!B:B,"F")</f>
        <v>0</v>
      </c>
      <c r="J171">
        <f>COUNTIFS(V!C:C,A171,V!I:I,"&lt;&gt;onboarding",V!A:A,"&lt;16",V!B:B,"M")</f>
        <v>1</v>
      </c>
      <c r="K171">
        <f>COUNTIFS(V!C:C,A171,V!I:I,"&lt;&gt;onboarding",V!A:A,"&lt;16",V!B:B,"B")</f>
        <v>0</v>
      </c>
      <c r="L171">
        <f>COUNTIFS(V!C:C,A171,V!I:I,"&lt;&gt;onboarding",V!A:A,"&lt;16",V!B:B,"A")</f>
        <v>0</v>
      </c>
      <c r="M171">
        <f>COUNTIFS(V!C:C,A171,V!I:I,"&lt;&gt;onboarding",V!A:A,"&lt;16",V!B:B,"P")</f>
        <v>0</v>
      </c>
      <c r="N171">
        <f>COUNTIFS(V!C:C,A171,V!I:I,"&lt;&gt;onboarding",V!A:A,"&lt;16",V!B:B,"Blank")</f>
        <v>0</v>
      </c>
      <c r="O171">
        <f>COUNTIFS(V!C:C,A171,V!I:I,"completed")</f>
        <v>0</v>
      </c>
      <c r="P171">
        <f>SUMIFS(V!H:H,V!C:C,D!A171)</f>
        <v>4</v>
      </c>
    </row>
    <row r="172" spans="1:16" x14ac:dyDescent="0.25">
      <c r="A172" t="s">
        <v>214</v>
      </c>
      <c r="B172">
        <f>COUNTIFS(V!C:C,A172,V!I:I,"active")+COUNTIFS(V!C:C,A172,V!I:I,"completed")</f>
        <v>51</v>
      </c>
      <c r="C172">
        <f>COUNTIFS(V!C:C,D!A172,V!I:I,"&lt;&gt;onboarding",V!C:C,D!A172,V!A:A,"&lt;=3")</f>
        <v>0</v>
      </c>
      <c r="D172">
        <f>COUNTIFS(V!C:C,D!A172,V!I:I,"&lt;&gt;onboarding",V!A:A,"&gt;=4",V!A:A,"&lt;=7")</f>
        <v>11</v>
      </c>
      <c r="E172">
        <f>COUNTIFS(V!C:C,D!A172,V!I:I,"&lt;&gt;onboarding",V!A:A,"&gt;=8",V!A:A,"&lt;=11")</f>
        <v>11</v>
      </c>
      <c r="F172">
        <f>COUNTIFS(V!C:C,D!A172,V!I:I,"&lt;&gt;onboarding",V!A:A,"&gt;=12",V!A:A,"&lt;=15")</f>
        <v>2</v>
      </c>
      <c r="G172">
        <f>COUNTIFS(V!C:C,D!A172,V!I:I,"&lt;&gt;onboarding",V!A:A,"&gt;=16")</f>
        <v>27</v>
      </c>
      <c r="H172">
        <f>COUNTIFS(V!C:C,A172,V!I:I,"&lt;&gt;onboarding",V!A:A,"&lt;16")</f>
        <v>24</v>
      </c>
      <c r="I172">
        <f>COUNTIFS(V!C:C,A172,V!I:I,"&lt;&gt;onboarding",V!A:A,"&lt;16",V!B:B,"F")</f>
        <v>15</v>
      </c>
      <c r="J172">
        <f>COUNTIFS(V!C:C,A172,V!I:I,"&lt;&gt;onboarding",V!A:A,"&lt;16",V!B:B,"M")</f>
        <v>9</v>
      </c>
      <c r="K172">
        <f>COUNTIFS(V!C:C,A172,V!I:I,"&lt;&gt;onboarding",V!A:A,"&lt;16",V!B:B,"B")</f>
        <v>0</v>
      </c>
      <c r="L172">
        <f>COUNTIFS(V!C:C,A172,V!I:I,"&lt;&gt;onboarding",V!A:A,"&lt;16",V!B:B,"A")</f>
        <v>0</v>
      </c>
      <c r="M172">
        <f>COUNTIFS(V!C:C,A172,V!I:I,"&lt;&gt;onboarding",V!A:A,"&lt;16",V!B:B,"P")</f>
        <v>0</v>
      </c>
      <c r="N172">
        <f>COUNTIFS(V!C:C,A172,V!I:I,"&lt;&gt;onboarding",V!A:A,"&lt;16",V!B:B,"Blank")</f>
        <v>0</v>
      </c>
      <c r="O172">
        <f>COUNTIFS(V!C:C,A172,V!I:I,"completed")</f>
        <v>1</v>
      </c>
      <c r="P172">
        <f>SUMIFS(V!H:H,V!C:C,D!A172)</f>
        <v>49</v>
      </c>
    </row>
    <row r="173" spans="1:16" x14ac:dyDescent="0.25">
      <c r="A173" t="s">
        <v>215</v>
      </c>
      <c r="B173">
        <f>COUNTIFS(V!C:C,A173,V!I:I,"active")+COUNTIFS(V!C:C,A173,V!I:I,"completed")</f>
        <v>13</v>
      </c>
      <c r="C173">
        <f>COUNTIFS(V!C:C,D!A173,V!I:I,"&lt;&gt;onboarding",V!C:C,D!A173,V!A:A,"&lt;=3")</f>
        <v>0</v>
      </c>
      <c r="D173">
        <f>COUNTIFS(V!C:C,D!A173,V!I:I,"&lt;&gt;onboarding",V!A:A,"&gt;=4",V!A:A,"&lt;=7")</f>
        <v>4</v>
      </c>
      <c r="E173">
        <f>COUNTIFS(V!C:C,D!A173,V!I:I,"&lt;&gt;onboarding",V!A:A,"&gt;=8",V!A:A,"&lt;=11")</f>
        <v>4</v>
      </c>
      <c r="F173">
        <f>COUNTIFS(V!C:C,D!A173,V!I:I,"&lt;&gt;onboarding",V!A:A,"&gt;=12",V!A:A,"&lt;=15")</f>
        <v>0</v>
      </c>
      <c r="G173">
        <f>COUNTIFS(V!C:C,D!A173,V!I:I,"&lt;&gt;onboarding",V!A:A,"&gt;=16")</f>
        <v>5</v>
      </c>
      <c r="H173">
        <f>COUNTIFS(V!C:C,A173,V!I:I,"&lt;&gt;onboarding",V!A:A,"&lt;16")</f>
        <v>8</v>
      </c>
      <c r="I173">
        <f>COUNTIFS(V!C:C,A173,V!I:I,"&lt;&gt;onboarding",V!A:A,"&lt;16",V!B:B,"F")</f>
        <v>4</v>
      </c>
      <c r="J173">
        <f>COUNTIFS(V!C:C,A173,V!I:I,"&lt;&gt;onboarding",V!A:A,"&lt;16",V!B:B,"M")</f>
        <v>4</v>
      </c>
      <c r="K173">
        <f>COUNTIFS(V!C:C,A173,V!I:I,"&lt;&gt;onboarding",V!A:A,"&lt;16",V!B:B,"B")</f>
        <v>0</v>
      </c>
      <c r="L173">
        <f>COUNTIFS(V!C:C,A173,V!I:I,"&lt;&gt;onboarding",V!A:A,"&lt;16",V!B:B,"A")</f>
        <v>0</v>
      </c>
      <c r="M173">
        <f>COUNTIFS(V!C:C,A173,V!I:I,"&lt;&gt;onboarding",V!A:A,"&lt;16",V!B:B,"P")</f>
        <v>0</v>
      </c>
      <c r="N173">
        <f>COUNTIFS(V!C:C,A173,V!I:I,"&lt;&gt;onboarding",V!A:A,"&lt;16",V!B:B,"Blank")</f>
        <v>0</v>
      </c>
      <c r="O173">
        <f>COUNTIFS(V!C:C,A173,V!I:I,"completed")</f>
        <v>1</v>
      </c>
      <c r="P173">
        <f>SUMIFS(V!H:H,V!C:C,D!A173)</f>
        <v>18</v>
      </c>
    </row>
    <row r="174" spans="1:16" x14ac:dyDescent="0.25">
      <c r="A174" t="s">
        <v>216</v>
      </c>
      <c r="B174">
        <f>COUNTIFS(V!C:C,A174,V!I:I,"active")+COUNTIFS(V!C:C,A174,V!I:I,"completed")</f>
        <v>21</v>
      </c>
      <c r="C174">
        <f>COUNTIFS(V!C:C,D!A174,V!I:I,"&lt;&gt;onboarding",V!C:C,D!A174,V!A:A,"&lt;=3")</f>
        <v>4</v>
      </c>
      <c r="D174">
        <f>COUNTIFS(V!C:C,D!A174,V!I:I,"&lt;&gt;onboarding",V!A:A,"&gt;=4",V!A:A,"&lt;=7")</f>
        <v>4</v>
      </c>
      <c r="E174">
        <f>COUNTIFS(V!C:C,D!A174,V!I:I,"&lt;&gt;onboarding",V!A:A,"&gt;=8",V!A:A,"&lt;=11")</f>
        <v>3</v>
      </c>
      <c r="F174">
        <f>COUNTIFS(V!C:C,D!A174,V!I:I,"&lt;&gt;onboarding",V!A:A,"&gt;=12",V!A:A,"&lt;=15")</f>
        <v>0</v>
      </c>
      <c r="G174">
        <f>COUNTIFS(V!C:C,D!A174,V!I:I,"&lt;&gt;onboarding",V!A:A,"&gt;=16")</f>
        <v>10</v>
      </c>
      <c r="H174">
        <f>COUNTIFS(V!C:C,A174,V!I:I,"&lt;&gt;onboarding",V!A:A,"&lt;16")</f>
        <v>11</v>
      </c>
      <c r="I174">
        <f>COUNTIFS(V!C:C,A174,V!I:I,"&lt;&gt;onboarding",V!A:A,"&lt;16",V!B:B,"F")</f>
        <v>9</v>
      </c>
      <c r="J174">
        <f>COUNTIFS(V!C:C,A174,V!I:I,"&lt;&gt;onboarding",V!A:A,"&lt;16",V!B:B,"M")</f>
        <v>2</v>
      </c>
      <c r="K174">
        <f>COUNTIFS(V!C:C,A174,V!I:I,"&lt;&gt;onboarding",V!A:A,"&lt;16",V!B:B,"B")</f>
        <v>0</v>
      </c>
      <c r="L174">
        <f>COUNTIFS(V!C:C,A174,V!I:I,"&lt;&gt;onboarding",V!A:A,"&lt;16",V!B:B,"A")</f>
        <v>0</v>
      </c>
      <c r="M174">
        <f>COUNTIFS(V!C:C,A174,V!I:I,"&lt;&gt;onboarding",V!A:A,"&lt;16",V!B:B,"P")</f>
        <v>0</v>
      </c>
      <c r="N174">
        <f>COUNTIFS(V!C:C,A174,V!I:I,"&lt;&gt;onboarding",V!A:A,"&lt;16",V!B:B,"Blank")</f>
        <v>0</v>
      </c>
      <c r="O174">
        <f>COUNTIFS(V!C:C,A174,V!I:I,"completed")</f>
        <v>2</v>
      </c>
      <c r="P174">
        <f>SUMIFS(V!H:H,V!C:C,D!A174)</f>
        <v>51</v>
      </c>
    </row>
    <row r="175" spans="1:16" x14ac:dyDescent="0.25">
      <c r="A175" t="s">
        <v>217</v>
      </c>
      <c r="B175">
        <f>COUNTIFS(V!C:C,A175,V!I:I,"active")+COUNTIFS(V!C:C,A175,V!I:I,"completed")</f>
        <v>36</v>
      </c>
      <c r="C175">
        <f>COUNTIFS(V!C:C,D!A175,V!I:I,"&lt;&gt;onboarding",V!C:C,D!A175,V!A:A,"&lt;=3")</f>
        <v>0</v>
      </c>
      <c r="D175">
        <f>COUNTIFS(V!C:C,D!A175,V!I:I,"&lt;&gt;onboarding",V!A:A,"&gt;=4",V!A:A,"&lt;=7")</f>
        <v>10</v>
      </c>
      <c r="E175">
        <f>COUNTIFS(V!C:C,D!A175,V!I:I,"&lt;&gt;onboarding",V!A:A,"&gt;=8",V!A:A,"&lt;=11")</f>
        <v>5</v>
      </c>
      <c r="F175">
        <f>COUNTIFS(V!C:C,D!A175,V!I:I,"&lt;&gt;onboarding",V!A:A,"&gt;=12",V!A:A,"&lt;=15")</f>
        <v>0</v>
      </c>
      <c r="G175">
        <f>COUNTIFS(V!C:C,D!A175,V!I:I,"&lt;&gt;onboarding",V!A:A,"&gt;=16")</f>
        <v>21</v>
      </c>
      <c r="H175">
        <f>COUNTIFS(V!C:C,A175,V!I:I,"&lt;&gt;onboarding",V!A:A,"&lt;16")</f>
        <v>15</v>
      </c>
      <c r="I175">
        <f>COUNTIFS(V!C:C,A175,V!I:I,"&lt;&gt;onboarding",V!A:A,"&lt;16",V!B:B,"F")</f>
        <v>7</v>
      </c>
      <c r="J175">
        <f>COUNTIFS(V!C:C,A175,V!I:I,"&lt;&gt;onboarding",V!A:A,"&lt;16",V!B:B,"M")</f>
        <v>8</v>
      </c>
      <c r="K175">
        <f>COUNTIFS(V!C:C,A175,V!I:I,"&lt;&gt;onboarding",V!A:A,"&lt;16",V!B:B,"B")</f>
        <v>0</v>
      </c>
      <c r="L175">
        <f>COUNTIFS(V!C:C,A175,V!I:I,"&lt;&gt;onboarding",V!A:A,"&lt;16",V!B:B,"A")</f>
        <v>0</v>
      </c>
      <c r="M175">
        <f>COUNTIFS(V!C:C,A175,V!I:I,"&lt;&gt;onboarding",V!A:A,"&lt;16",V!B:B,"P")</f>
        <v>0</v>
      </c>
      <c r="N175">
        <f>COUNTIFS(V!C:C,A175,V!I:I,"&lt;&gt;onboarding",V!A:A,"&lt;16",V!B:B,"Blank")</f>
        <v>0</v>
      </c>
      <c r="O175">
        <f>COUNTIFS(V!C:C,A175,V!I:I,"completed")</f>
        <v>2</v>
      </c>
      <c r="P175">
        <f>SUMIFS(V!H:H,V!C:C,D!A175)</f>
        <v>115</v>
      </c>
    </row>
    <row r="176" spans="1:16" x14ac:dyDescent="0.25">
      <c r="A176" t="s">
        <v>218</v>
      </c>
      <c r="B176">
        <f>COUNTIFS(V!C:C,A176,V!I:I,"active")+COUNTIFS(V!C:C,A176,V!I:I,"completed")</f>
        <v>55</v>
      </c>
      <c r="C176">
        <f>COUNTIFS(V!C:C,D!A176,V!I:I,"&lt;&gt;onboarding",V!C:C,D!A176,V!A:A,"&lt;=3")</f>
        <v>2</v>
      </c>
      <c r="D176">
        <f>COUNTIFS(V!C:C,D!A176,V!I:I,"&lt;&gt;onboarding",V!A:A,"&gt;=4",V!A:A,"&lt;=7")</f>
        <v>11</v>
      </c>
      <c r="E176">
        <f>COUNTIFS(V!C:C,D!A176,V!I:I,"&lt;&gt;onboarding",V!A:A,"&gt;=8",V!A:A,"&lt;=11")</f>
        <v>13</v>
      </c>
      <c r="F176">
        <f>COUNTIFS(V!C:C,D!A176,V!I:I,"&lt;&gt;onboarding",V!A:A,"&gt;=12",V!A:A,"&lt;=15")</f>
        <v>1</v>
      </c>
      <c r="G176">
        <f>COUNTIFS(V!C:C,D!A176,V!I:I,"&lt;&gt;onboarding",V!A:A,"&gt;=16")</f>
        <v>28</v>
      </c>
      <c r="H176">
        <f>COUNTIFS(V!C:C,A176,V!I:I,"&lt;&gt;onboarding",V!A:A,"&lt;16")</f>
        <v>27</v>
      </c>
      <c r="I176">
        <f>COUNTIFS(V!C:C,A176,V!I:I,"&lt;&gt;onboarding",V!A:A,"&lt;16",V!B:B,"F")</f>
        <v>13</v>
      </c>
      <c r="J176">
        <f>COUNTIFS(V!C:C,A176,V!I:I,"&lt;&gt;onboarding",V!A:A,"&lt;16",V!B:B,"M")</f>
        <v>14</v>
      </c>
      <c r="K176">
        <f>COUNTIFS(V!C:C,A176,V!I:I,"&lt;&gt;onboarding",V!A:A,"&lt;16",V!B:B,"B")</f>
        <v>0</v>
      </c>
      <c r="L176">
        <f>COUNTIFS(V!C:C,A176,V!I:I,"&lt;&gt;onboarding",V!A:A,"&lt;16",V!B:B,"A")</f>
        <v>0</v>
      </c>
      <c r="M176">
        <f>COUNTIFS(V!C:C,A176,V!I:I,"&lt;&gt;onboarding",V!A:A,"&lt;16",V!B:B,"P")</f>
        <v>0</v>
      </c>
      <c r="N176">
        <f>COUNTIFS(V!C:C,A176,V!I:I,"&lt;&gt;onboarding",V!A:A,"&lt;16",V!B:B,"Blank")</f>
        <v>0</v>
      </c>
      <c r="O176">
        <f>COUNTIFS(V!C:C,A176,V!I:I,"completed")</f>
        <v>3</v>
      </c>
      <c r="P176">
        <f>SUMIFS(V!H:H,V!C:C,D!A176)</f>
        <v>85</v>
      </c>
    </row>
    <row r="177" spans="1:16" x14ac:dyDescent="0.25">
      <c r="A177" t="s">
        <v>219</v>
      </c>
      <c r="B177">
        <f>COUNTIFS(V!C:C,A177,V!I:I,"active")+COUNTIFS(V!C:C,A177,V!I:I,"completed")</f>
        <v>20</v>
      </c>
      <c r="C177">
        <f>COUNTIFS(V!C:C,D!A177,V!I:I,"&lt;&gt;onboarding",V!C:C,D!A177,V!A:A,"&lt;=3")</f>
        <v>2</v>
      </c>
      <c r="D177">
        <f>COUNTIFS(V!C:C,D!A177,V!I:I,"&lt;&gt;onboarding",V!A:A,"&gt;=4",V!A:A,"&lt;=7")</f>
        <v>6</v>
      </c>
      <c r="E177">
        <f>COUNTIFS(V!C:C,D!A177,V!I:I,"&lt;&gt;onboarding",V!A:A,"&gt;=8",V!A:A,"&lt;=11")</f>
        <v>4</v>
      </c>
      <c r="F177">
        <f>COUNTIFS(V!C:C,D!A177,V!I:I,"&lt;&gt;onboarding",V!A:A,"&gt;=12",V!A:A,"&lt;=15")</f>
        <v>0</v>
      </c>
      <c r="G177">
        <f>COUNTIFS(V!C:C,D!A177,V!I:I,"&lt;&gt;onboarding",V!A:A,"&gt;=16")</f>
        <v>8</v>
      </c>
      <c r="H177">
        <f>COUNTIFS(V!C:C,A177,V!I:I,"&lt;&gt;onboarding",V!A:A,"&lt;16")</f>
        <v>12</v>
      </c>
      <c r="I177">
        <f>COUNTIFS(V!C:C,A177,V!I:I,"&lt;&gt;onboarding",V!A:A,"&lt;16",V!B:B,"F")</f>
        <v>4</v>
      </c>
      <c r="J177">
        <f>COUNTIFS(V!C:C,A177,V!I:I,"&lt;&gt;onboarding",V!A:A,"&lt;16",V!B:B,"M")</f>
        <v>8</v>
      </c>
      <c r="K177">
        <f>COUNTIFS(V!C:C,A177,V!I:I,"&lt;&gt;onboarding",V!A:A,"&lt;16",V!B:B,"B")</f>
        <v>0</v>
      </c>
      <c r="L177">
        <f>COUNTIFS(V!C:C,A177,V!I:I,"&lt;&gt;onboarding",V!A:A,"&lt;16",V!B:B,"A")</f>
        <v>0</v>
      </c>
      <c r="M177">
        <f>COUNTIFS(V!C:C,A177,V!I:I,"&lt;&gt;onboarding",V!A:A,"&lt;16",V!B:B,"P")</f>
        <v>0</v>
      </c>
      <c r="N177">
        <f>COUNTIFS(V!C:C,A177,V!I:I,"&lt;&gt;onboarding",V!A:A,"&lt;16",V!B:B,"Blank")</f>
        <v>0</v>
      </c>
      <c r="O177">
        <f>COUNTIFS(V!C:C,A177,V!I:I,"completed")</f>
        <v>0</v>
      </c>
      <c r="P177">
        <f>SUMIFS(V!H:H,V!C:C,D!A177)</f>
        <v>38</v>
      </c>
    </row>
    <row r="178" spans="1:16" x14ac:dyDescent="0.25">
      <c r="A178" t="s">
        <v>220</v>
      </c>
      <c r="B178">
        <f>COUNTIFS(V!C:C,A178,V!I:I,"active")+COUNTIFS(V!C:C,A178,V!I:I,"completed")</f>
        <v>151</v>
      </c>
      <c r="C178">
        <f>COUNTIFS(V!C:C,D!A178,V!I:I,"&lt;&gt;onboarding",V!C:C,D!A178,V!A:A,"&lt;=3")</f>
        <v>3</v>
      </c>
      <c r="D178">
        <f>COUNTIFS(V!C:C,D!A178,V!I:I,"&lt;&gt;onboarding",V!A:A,"&gt;=4",V!A:A,"&lt;=7")</f>
        <v>52</v>
      </c>
      <c r="E178">
        <f>COUNTIFS(V!C:C,D!A178,V!I:I,"&lt;&gt;onboarding",V!A:A,"&gt;=8",V!A:A,"&lt;=11")</f>
        <v>25</v>
      </c>
      <c r="F178">
        <f>COUNTIFS(V!C:C,D!A178,V!I:I,"&lt;&gt;onboarding",V!A:A,"&gt;=12",V!A:A,"&lt;=15")</f>
        <v>1</v>
      </c>
      <c r="G178">
        <f>COUNTIFS(V!C:C,D!A178,V!I:I,"&lt;&gt;onboarding",V!A:A,"&gt;=16")</f>
        <v>70</v>
      </c>
      <c r="H178">
        <f>COUNTIFS(V!C:C,A178,V!I:I,"&lt;&gt;onboarding",V!A:A,"&lt;16")</f>
        <v>81</v>
      </c>
      <c r="I178">
        <f>COUNTIFS(V!C:C,A178,V!I:I,"&lt;&gt;onboarding",V!A:A,"&lt;16",V!B:B,"F")</f>
        <v>46</v>
      </c>
      <c r="J178">
        <f>COUNTIFS(V!C:C,A178,V!I:I,"&lt;&gt;onboarding",V!A:A,"&lt;16",V!B:B,"M")</f>
        <v>34</v>
      </c>
      <c r="K178">
        <f>COUNTIFS(V!C:C,A178,V!I:I,"&lt;&gt;onboarding",V!A:A,"&lt;16",V!B:B,"B")</f>
        <v>1</v>
      </c>
      <c r="L178">
        <f>COUNTIFS(V!C:C,A178,V!I:I,"&lt;&gt;onboarding",V!A:A,"&lt;16",V!B:B,"A")</f>
        <v>0</v>
      </c>
      <c r="M178">
        <f>COUNTIFS(V!C:C,A178,V!I:I,"&lt;&gt;onboarding",V!A:A,"&lt;16",V!B:B,"P")</f>
        <v>0</v>
      </c>
      <c r="N178">
        <f>COUNTIFS(V!C:C,A178,V!I:I,"&lt;&gt;onboarding",V!A:A,"&lt;16",V!B:B,"Blank")</f>
        <v>0</v>
      </c>
      <c r="O178">
        <f>COUNTIFS(V!C:C,A178,V!I:I,"completed")</f>
        <v>3</v>
      </c>
      <c r="P178">
        <f>SUMIFS(V!H:H,V!C:C,D!A178)</f>
        <v>116</v>
      </c>
    </row>
    <row r="179" spans="1:16" x14ac:dyDescent="0.25">
      <c r="A179" t="s">
        <v>221</v>
      </c>
      <c r="B179">
        <f>COUNTIFS(V!C:C,A179,V!I:I,"active")+COUNTIFS(V!C:C,A179,V!I:I,"completed")</f>
        <v>11</v>
      </c>
      <c r="C179">
        <f>COUNTIFS(V!C:C,D!A179,V!I:I,"&lt;&gt;onboarding",V!C:C,D!A179,V!A:A,"&lt;=3")</f>
        <v>0</v>
      </c>
      <c r="D179">
        <f>COUNTIFS(V!C:C,D!A179,V!I:I,"&lt;&gt;onboarding",V!A:A,"&gt;=4",V!A:A,"&lt;=7")</f>
        <v>3</v>
      </c>
      <c r="E179">
        <f>COUNTIFS(V!C:C,D!A179,V!I:I,"&lt;&gt;onboarding",V!A:A,"&gt;=8",V!A:A,"&lt;=11")</f>
        <v>2</v>
      </c>
      <c r="F179">
        <f>COUNTIFS(V!C:C,D!A179,V!I:I,"&lt;&gt;onboarding",V!A:A,"&gt;=12",V!A:A,"&lt;=15")</f>
        <v>0</v>
      </c>
      <c r="G179">
        <f>COUNTIFS(V!C:C,D!A179,V!I:I,"&lt;&gt;onboarding",V!A:A,"&gt;=16")</f>
        <v>6</v>
      </c>
      <c r="H179">
        <f>COUNTIFS(V!C:C,A179,V!I:I,"&lt;&gt;onboarding",V!A:A,"&lt;16")</f>
        <v>5</v>
      </c>
      <c r="I179">
        <f>COUNTIFS(V!C:C,A179,V!I:I,"&lt;&gt;onboarding",V!A:A,"&lt;16",V!B:B,"F")</f>
        <v>2</v>
      </c>
      <c r="J179">
        <f>COUNTIFS(V!C:C,A179,V!I:I,"&lt;&gt;onboarding",V!A:A,"&lt;16",V!B:B,"M")</f>
        <v>3</v>
      </c>
      <c r="K179">
        <f>COUNTIFS(V!C:C,A179,V!I:I,"&lt;&gt;onboarding",V!A:A,"&lt;16",V!B:B,"B")</f>
        <v>0</v>
      </c>
      <c r="L179">
        <f>COUNTIFS(V!C:C,A179,V!I:I,"&lt;&gt;onboarding",V!A:A,"&lt;16",V!B:B,"A")</f>
        <v>0</v>
      </c>
      <c r="M179">
        <f>COUNTIFS(V!C:C,A179,V!I:I,"&lt;&gt;onboarding",V!A:A,"&lt;16",V!B:B,"P")</f>
        <v>0</v>
      </c>
      <c r="N179">
        <f>COUNTIFS(V!C:C,A179,V!I:I,"&lt;&gt;onboarding",V!A:A,"&lt;16",V!B:B,"Blank")</f>
        <v>0</v>
      </c>
      <c r="O179">
        <f>COUNTIFS(V!C:C,A179,V!I:I,"completed")</f>
        <v>1</v>
      </c>
      <c r="P179">
        <f>SUMIFS(V!H:H,V!C:C,D!A179)</f>
        <v>17</v>
      </c>
    </row>
    <row r="180" spans="1:16" x14ac:dyDescent="0.25">
      <c r="A180" t="s">
        <v>222</v>
      </c>
      <c r="B180">
        <f>COUNTIFS(V!C:C,A180,V!I:I,"active")+COUNTIFS(V!C:C,A180,V!I:I,"completed")</f>
        <v>10</v>
      </c>
      <c r="C180">
        <f>COUNTIFS(V!C:C,D!A180,V!I:I,"&lt;&gt;onboarding",V!C:C,D!A180,V!A:A,"&lt;=3")</f>
        <v>1</v>
      </c>
      <c r="D180">
        <f>COUNTIFS(V!C:C,D!A180,V!I:I,"&lt;&gt;onboarding",V!A:A,"&gt;=4",V!A:A,"&lt;=7")</f>
        <v>3</v>
      </c>
      <c r="E180">
        <f>COUNTIFS(V!C:C,D!A180,V!I:I,"&lt;&gt;onboarding",V!A:A,"&gt;=8",V!A:A,"&lt;=11")</f>
        <v>3</v>
      </c>
      <c r="F180">
        <f>COUNTIFS(V!C:C,D!A180,V!I:I,"&lt;&gt;onboarding",V!A:A,"&gt;=12",V!A:A,"&lt;=15")</f>
        <v>0</v>
      </c>
      <c r="G180">
        <f>COUNTIFS(V!C:C,D!A180,V!I:I,"&lt;&gt;onboarding",V!A:A,"&gt;=16")</f>
        <v>3</v>
      </c>
      <c r="H180">
        <f>COUNTIFS(V!C:C,A180,V!I:I,"&lt;&gt;onboarding",V!A:A,"&lt;16")</f>
        <v>7</v>
      </c>
      <c r="I180">
        <f>COUNTIFS(V!C:C,A180,V!I:I,"&lt;&gt;onboarding",V!A:A,"&lt;16",V!B:B,"F")</f>
        <v>6</v>
      </c>
      <c r="J180">
        <f>COUNTIFS(V!C:C,A180,V!I:I,"&lt;&gt;onboarding",V!A:A,"&lt;16",V!B:B,"M")</f>
        <v>1</v>
      </c>
      <c r="K180">
        <f>COUNTIFS(V!C:C,A180,V!I:I,"&lt;&gt;onboarding",V!A:A,"&lt;16",V!B:B,"B")</f>
        <v>0</v>
      </c>
      <c r="L180">
        <f>COUNTIFS(V!C:C,A180,V!I:I,"&lt;&gt;onboarding",V!A:A,"&lt;16",V!B:B,"A")</f>
        <v>0</v>
      </c>
      <c r="M180">
        <f>COUNTIFS(V!C:C,A180,V!I:I,"&lt;&gt;onboarding",V!A:A,"&lt;16",V!B:B,"P")</f>
        <v>0</v>
      </c>
      <c r="N180">
        <f>COUNTIFS(V!C:C,A180,V!I:I,"&lt;&gt;onboarding",V!A:A,"&lt;16",V!B:B,"Blank")</f>
        <v>0</v>
      </c>
      <c r="O180">
        <f>COUNTIFS(V!C:C,A180,V!I:I,"completed")</f>
        <v>0</v>
      </c>
      <c r="P180">
        <f>SUMIFS(V!H:H,V!C:C,D!A180)</f>
        <v>16</v>
      </c>
    </row>
    <row r="181" spans="1:16" x14ac:dyDescent="0.25">
      <c r="A181" t="s">
        <v>223</v>
      </c>
      <c r="B181">
        <f>COUNTIFS(V!C:C,A181,V!I:I,"active")+COUNTIFS(V!C:C,A181,V!I:I,"completed")</f>
        <v>97</v>
      </c>
      <c r="C181">
        <f>COUNTIFS(V!C:C,D!A181,V!I:I,"&lt;&gt;onboarding",V!C:C,D!A181,V!A:A,"&lt;=3")</f>
        <v>1</v>
      </c>
      <c r="D181">
        <f>COUNTIFS(V!C:C,D!A181,V!I:I,"&lt;&gt;onboarding",V!A:A,"&gt;=4",V!A:A,"&lt;=7")</f>
        <v>32</v>
      </c>
      <c r="E181">
        <f>COUNTIFS(V!C:C,D!A181,V!I:I,"&lt;&gt;onboarding",V!A:A,"&gt;=8",V!A:A,"&lt;=11")</f>
        <v>26</v>
      </c>
      <c r="F181">
        <f>COUNTIFS(V!C:C,D!A181,V!I:I,"&lt;&gt;onboarding",V!A:A,"&gt;=12",V!A:A,"&lt;=15")</f>
        <v>2</v>
      </c>
      <c r="G181">
        <f>COUNTIFS(V!C:C,D!A181,V!I:I,"&lt;&gt;onboarding",V!A:A,"&gt;=16")</f>
        <v>36</v>
      </c>
      <c r="H181">
        <f>COUNTIFS(V!C:C,A181,V!I:I,"&lt;&gt;onboarding",V!A:A,"&lt;16")</f>
        <v>61</v>
      </c>
      <c r="I181">
        <f>COUNTIFS(V!C:C,A181,V!I:I,"&lt;&gt;onboarding",V!A:A,"&lt;16",V!B:B,"F")</f>
        <v>33</v>
      </c>
      <c r="J181">
        <f>COUNTIFS(V!C:C,A181,V!I:I,"&lt;&gt;onboarding",V!A:A,"&lt;16",V!B:B,"M")</f>
        <v>28</v>
      </c>
      <c r="K181">
        <f>COUNTIFS(V!C:C,A181,V!I:I,"&lt;&gt;onboarding",V!A:A,"&lt;16",V!B:B,"B")</f>
        <v>0</v>
      </c>
      <c r="L181">
        <f>COUNTIFS(V!C:C,A181,V!I:I,"&lt;&gt;onboarding",V!A:A,"&lt;16",V!B:B,"A")</f>
        <v>0</v>
      </c>
      <c r="M181">
        <f>COUNTIFS(V!C:C,A181,V!I:I,"&lt;&gt;onboarding",V!A:A,"&lt;16",V!B:B,"P")</f>
        <v>0</v>
      </c>
      <c r="N181">
        <f>COUNTIFS(V!C:C,A181,V!I:I,"&lt;&gt;onboarding",V!A:A,"&lt;16",V!B:B,"Blank")</f>
        <v>0</v>
      </c>
      <c r="O181">
        <f>COUNTIFS(V!C:C,A181,V!I:I,"completed")</f>
        <v>9</v>
      </c>
      <c r="P181">
        <f>SUMIFS(V!H:H,V!C:C,D!A181)</f>
        <v>225</v>
      </c>
    </row>
    <row r="182" spans="1:16" x14ac:dyDescent="0.25">
      <c r="A182" t="s">
        <v>224</v>
      </c>
      <c r="B182">
        <f>COUNTIFS(V!C:C,A182,V!I:I,"active")+COUNTIFS(V!C:C,A182,V!I:I,"completed")</f>
        <v>31</v>
      </c>
      <c r="C182">
        <f>COUNTIFS(V!C:C,D!A182,V!I:I,"&lt;&gt;onboarding",V!C:C,D!A182,V!A:A,"&lt;=3")</f>
        <v>0</v>
      </c>
      <c r="D182">
        <f>COUNTIFS(V!C:C,D!A182,V!I:I,"&lt;&gt;onboarding",V!A:A,"&gt;=4",V!A:A,"&lt;=7")</f>
        <v>9</v>
      </c>
      <c r="E182">
        <f>COUNTIFS(V!C:C,D!A182,V!I:I,"&lt;&gt;onboarding",V!A:A,"&gt;=8",V!A:A,"&lt;=11")</f>
        <v>2</v>
      </c>
      <c r="F182">
        <f>COUNTIFS(V!C:C,D!A182,V!I:I,"&lt;&gt;onboarding",V!A:A,"&gt;=12",V!A:A,"&lt;=15")</f>
        <v>2</v>
      </c>
      <c r="G182">
        <f>COUNTIFS(V!C:C,D!A182,V!I:I,"&lt;&gt;onboarding",V!A:A,"&gt;=16")</f>
        <v>18</v>
      </c>
      <c r="H182">
        <f>COUNTIFS(V!C:C,A182,V!I:I,"&lt;&gt;onboarding",V!A:A,"&lt;16")</f>
        <v>13</v>
      </c>
      <c r="I182">
        <f>COUNTIFS(V!C:C,A182,V!I:I,"&lt;&gt;onboarding",V!A:A,"&lt;16",V!B:B,"F")</f>
        <v>6</v>
      </c>
      <c r="J182">
        <f>COUNTIFS(V!C:C,A182,V!I:I,"&lt;&gt;onboarding",V!A:A,"&lt;16",V!B:B,"M")</f>
        <v>7</v>
      </c>
      <c r="K182">
        <f>COUNTIFS(V!C:C,A182,V!I:I,"&lt;&gt;onboarding",V!A:A,"&lt;16",V!B:B,"B")</f>
        <v>0</v>
      </c>
      <c r="L182">
        <f>COUNTIFS(V!C:C,A182,V!I:I,"&lt;&gt;onboarding",V!A:A,"&lt;16",V!B:B,"A")</f>
        <v>0</v>
      </c>
      <c r="M182">
        <f>COUNTIFS(V!C:C,A182,V!I:I,"&lt;&gt;onboarding",V!A:A,"&lt;16",V!B:B,"P")</f>
        <v>0</v>
      </c>
      <c r="N182">
        <f>COUNTIFS(V!C:C,A182,V!I:I,"&lt;&gt;onboarding",V!A:A,"&lt;16",V!B:B,"Blank")</f>
        <v>0</v>
      </c>
      <c r="O182">
        <f>COUNTIFS(V!C:C,A182,V!I:I,"completed")</f>
        <v>1</v>
      </c>
      <c r="P182">
        <f>SUMIFS(V!H:H,V!C:C,D!A182)</f>
        <v>54</v>
      </c>
    </row>
    <row r="183" spans="1:16" x14ac:dyDescent="0.25">
      <c r="A183" t="s">
        <v>225</v>
      </c>
      <c r="B183">
        <f>COUNTIFS(V!C:C,A183,V!I:I,"active")+COUNTIFS(V!C:C,A183,V!I:I,"completed")</f>
        <v>59</v>
      </c>
      <c r="C183">
        <f>COUNTIFS(V!C:C,D!A183,V!I:I,"&lt;&gt;onboarding",V!C:C,D!A183,V!A:A,"&lt;=3")</f>
        <v>0</v>
      </c>
      <c r="D183">
        <f>COUNTIFS(V!C:C,D!A183,V!I:I,"&lt;&gt;onboarding",V!A:A,"&gt;=4",V!A:A,"&lt;=7")</f>
        <v>21</v>
      </c>
      <c r="E183">
        <f>COUNTIFS(V!C:C,D!A183,V!I:I,"&lt;&gt;onboarding",V!A:A,"&gt;=8",V!A:A,"&lt;=11")</f>
        <v>9</v>
      </c>
      <c r="F183">
        <f>COUNTIFS(V!C:C,D!A183,V!I:I,"&lt;&gt;onboarding",V!A:A,"&gt;=12",V!A:A,"&lt;=15")</f>
        <v>0</v>
      </c>
      <c r="G183">
        <f>COUNTIFS(V!C:C,D!A183,V!I:I,"&lt;&gt;onboarding",V!A:A,"&gt;=16")</f>
        <v>29</v>
      </c>
      <c r="H183">
        <f>COUNTIFS(V!C:C,A183,V!I:I,"&lt;&gt;onboarding",V!A:A,"&lt;16")</f>
        <v>30</v>
      </c>
      <c r="I183">
        <f>COUNTIFS(V!C:C,A183,V!I:I,"&lt;&gt;onboarding",V!A:A,"&lt;16",V!B:B,"F")</f>
        <v>24</v>
      </c>
      <c r="J183">
        <f>COUNTIFS(V!C:C,A183,V!I:I,"&lt;&gt;onboarding",V!A:A,"&lt;16",V!B:B,"M")</f>
        <v>6</v>
      </c>
      <c r="K183">
        <f>COUNTIFS(V!C:C,A183,V!I:I,"&lt;&gt;onboarding",V!A:A,"&lt;16",V!B:B,"B")</f>
        <v>0</v>
      </c>
      <c r="L183">
        <f>COUNTIFS(V!C:C,A183,V!I:I,"&lt;&gt;onboarding",V!A:A,"&lt;16",V!B:B,"A")</f>
        <v>0</v>
      </c>
      <c r="M183">
        <f>COUNTIFS(V!C:C,A183,V!I:I,"&lt;&gt;onboarding",V!A:A,"&lt;16",V!B:B,"P")</f>
        <v>0</v>
      </c>
      <c r="N183">
        <f>COUNTIFS(V!C:C,A183,V!I:I,"&lt;&gt;onboarding",V!A:A,"&lt;16",V!B:B,"Blank")</f>
        <v>0</v>
      </c>
      <c r="O183">
        <f>COUNTIFS(V!C:C,A183,V!I:I,"completed")</f>
        <v>3</v>
      </c>
      <c r="P183">
        <f>SUMIFS(V!H:H,V!C:C,D!A183)</f>
        <v>43</v>
      </c>
    </row>
    <row r="184" spans="1:16" x14ac:dyDescent="0.25">
      <c r="A184" t="s">
        <v>226</v>
      </c>
      <c r="B184">
        <f>COUNTIFS(V!C:C,A184,V!I:I,"active")+COUNTIFS(V!C:C,A184,V!I:I,"completed")</f>
        <v>40</v>
      </c>
      <c r="C184">
        <f>COUNTIFS(V!C:C,D!A184,V!I:I,"&lt;&gt;onboarding",V!C:C,D!A184,V!A:A,"&lt;=3")</f>
        <v>0</v>
      </c>
      <c r="D184">
        <f>COUNTIFS(V!C:C,D!A184,V!I:I,"&lt;&gt;onboarding",V!A:A,"&gt;=4",V!A:A,"&lt;=7")</f>
        <v>7</v>
      </c>
      <c r="E184">
        <f>COUNTIFS(V!C:C,D!A184,V!I:I,"&lt;&gt;onboarding",V!A:A,"&gt;=8",V!A:A,"&lt;=11")</f>
        <v>10</v>
      </c>
      <c r="F184">
        <f>COUNTIFS(V!C:C,D!A184,V!I:I,"&lt;&gt;onboarding",V!A:A,"&gt;=12",V!A:A,"&lt;=15")</f>
        <v>0</v>
      </c>
      <c r="G184">
        <f>COUNTIFS(V!C:C,D!A184,V!I:I,"&lt;&gt;onboarding",V!A:A,"&gt;=16")</f>
        <v>23</v>
      </c>
      <c r="H184">
        <f>COUNTIFS(V!C:C,A184,V!I:I,"&lt;&gt;onboarding",V!A:A,"&lt;16")</f>
        <v>17</v>
      </c>
      <c r="I184">
        <f>COUNTIFS(V!C:C,A184,V!I:I,"&lt;&gt;onboarding",V!A:A,"&lt;16",V!B:B,"F")</f>
        <v>13</v>
      </c>
      <c r="J184">
        <f>COUNTIFS(V!C:C,A184,V!I:I,"&lt;&gt;onboarding",V!A:A,"&lt;16",V!B:B,"M")</f>
        <v>4</v>
      </c>
      <c r="K184">
        <f>COUNTIFS(V!C:C,A184,V!I:I,"&lt;&gt;onboarding",V!A:A,"&lt;16",V!B:B,"B")</f>
        <v>0</v>
      </c>
      <c r="L184">
        <f>COUNTIFS(V!C:C,A184,V!I:I,"&lt;&gt;onboarding",V!A:A,"&lt;16",V!B:B,"A")</f>
        <v>0</v>
      </c>
      <c r="M184">
        <f>COUNTIFS(V!C:C,A184,V!I:I,"&lt;&gt;onboarding",V!A:A,"&lt;16",V!B:B,"P")</f>
        <v>0</v>
      </c>
      <c r="N184">
        <f>COUNTIFS(V!C:C,A184,V!I:I,"&lt;&gt;onboarding",V!A:A,"&lt;16",V!B:B,"Blank")</f>
        <v>0</v>
      </c>
      <c r="O184">
        <f>COUNTIFS(V!C:C,A184,V!I:I,"completed")</f>
        <v>2</v>
      </c>
      <c r="P184">
        <f>SUMIFS(V!H:H,V!C:C,D!A184)</f>
        <v>56</v>
      </c>
    </row>
    <row r="185" spans="1:16" x14ac:dyDescent="0.25">
      <c r="A185" t="s">
        <v>227</v>
      </c>
      <c r="B185">
        <f>COUNTIFS(V!C:C,A185,V!I:I,"active")+COUNTIFS(V!C:C,A185,V!I:I,"completed")</f>
        <v>7</v>
      </c>
      <c r="C185">
        <f>COUNTIFS(V!C:C,D!A185,V!I:I,"&lt;&gt;onboarding",V!C:C,D!A185,V!A:A,"&lt;=3")</f>
        <v>2</v>
      </c>
      <c r="D185">
        <f>COUNTIFS(V!C:C,D!A185,V!I:I,"&lt;&gt;onboarding",V!A:A,"&gt;=4",V!A:A,"&lt;=7")</f>
        <v>1</v>
      </c>
      <c r="E185">
        <f>COUNTIFS(V!C:C,D!A185,V!I:I,"&lt;&gt;onboarding",V!A:A,"&gt;=8",V!A:A,"&lt;=11")</f>
        <v>2</v>
      </c>
      <c r="F185">
        <f>COUNTIFS(V!C:C,D!A185,V!I:I,"&lt;&gt;onboarding",V!A:A,"&gt;=12",V!A:A,"&lt;=15")</f>
        <v>0</v>
      </c>
      <c r="G185">
        <f>COUNTIFS(V!C:C,D!A185,V!I:I,"&lt;&gt;onboarding",V!A:A,"&gt;=16")</f>
        <v>2</v>
      </c>
      <c r="H185">
        <f>COUNTIFS(V!C:C,A185,V!I:I,"&lt;&gt;onboarding",V!A:A,"&lt;16")</f>
        <v>5</v>
      </c>
      <c r="I185">
        <f>COUNTIFS(V!C:C,A185,V!I:I,"&lt;&gt;onboarding",V!A:A,"&lt;16",V!B:B,"F")</f>
        <v>3</v>
      </c>
      <c r="J185">
        <f>COUNTIFS(V!C:C,A185,V!I:I,"&lt;&gt;onboarding",V!A:A,"&lt;16",V!B:B,"M")</f>
        <v>2</v>
      </c>
      <c r="K185">
        <f>COUNTIFS(V!C:C,A185,V!I:I,"&lt;&gt;onboarding",V!A:A,"&lt;16",V!B:B,"B")</f>
        <v>0</v>
      </c>
      <c r="L185">
        <f>COUNTIFS(V!C:C,A185,V!I:I,"&lt;&gt;onboarding",V!A:A,"&lt;16",V!B:B,"A")</f>
        <v>0</v>
      </c>
      <c r="M185">
        <f>COUNTIFS(V!C:C,A185,V!I:I,"&lt;&gt;onboarding",V!A:A,"&lt;16",V!B:B,"P")</f>
        <v>0</v>
      </c>
      <c r="N185">
        <f>COUNTIFS(V!C:C,A185,V!I:I,"&lt;&gt;onboarding",V!A:A,"&lt;16",V!B:B,"Blank")</f>
        <v>0</v>
      </c>
      <c r="O185">
        <f>COUNTIFS(V!C:C,A185,V!I:I,"completed")</f>
        <v>1</v>
      </c>
      <c r="P185">
        <f>SUMIFS(V!H:H,V!C:C,D!A185)</f>
        <v>27</v>
      </c>
    </row>
    <row r="186" spans="1:16" x14ac:dyDescent="0.25">
      <c r="A186" t="s">
        <v>228</v>
      </c>
      <c r="B186">
        <f>COUNTIFS(V!C:C,A186,V!I:I,"active")+COUNTIFS(V!C:C,A186,V!I:I,"completed")</f>
        <v>212</v>
      </c>
      <c r="C186">
        <f>COUNTIFS(V!C:C,D!A186,V!I:I,"&lt;&gt;onboarding",V!C:C,D!A186,V!A:A,"&lt;=3")</f>
        <v>3</v>
      </c>
      <c r="D186">
        <f>COUNTIFS(V!C:C,D!A186,V!I:I,"&lt;&gt;onboarding",V!A:A,"&gt;=4",V!A:A,"&lt;=7")</f>
        <v>60</v>
      </c>
      <c r="E186">
        <f>COUNTIFS(V!C:C,D!A186,V!I:I,"&lt;&gt;onboarding",V!A:A,"&gt;=8",V!A:A,"&lt;=11")</f>
        <v>58</v>
      </c>
      <c r="F186">
        <f>COUNTIFS(V!C:C,D!A186,V!I:I,"&lt;&gt;onboarding",V!A:A,"&gt;=12",V!A:A,"&lt;=15")</f>
        <v>4</v>
      </c>
      <c r="G186">
        <f>COUNTIFS(V!C:C,D!A186,V!I:I,"&lt;&gt;onboarding",V!A:A,"&gt;=16")</f>
        <v>87</v>
      </c>
      <c r="H186">
        <f>COUNTIFS(V!C:C,A186,V!I:I,"&lt;&gt;onboarding",V!A:A,"&lt;16")</f>
        <v>125</v>
      </c>
      <c r="I186">
        <f>COUNTIFS(V!C:C,A186,V!I:I,"&lt;&gt;onboarding",V!A:A,"&lt;16",V!B:B,"F")</f>
        <v>60</v>
      </c>
      <c r="J186">
        <f>COUNTIFS(V!C:C,A186,V!I:I,"&lt;&gt;onboarding",V!A:A,"&lt;16",V!B:B,"M")</f>
        <v>63</v>
      </c>
      <c r="K186">
        <f>COUNTIFS(V!C:C,A186,V!I:I,"&lt;&gt;onboarding",V!A:A,"&lt;16",V!B:B,"B")</f>
        <v>0</v>
      </c>
      <c r="L186">
        <f>COUNTIFS(V!C:C,A186,V!I:I,"&lt;&gt;onboarding",V!A:A,"&lt;16",V!B:B,"A")</f>
        <v>0</v>
      </c>
      <c r="M186">
        <f>COUNTIFS(V!C:C,A186,V!I:I,"&lt;&gt;onboarding",V!A:A,"&lt;16",V!B:B,"P")</f>
        <v>2</v>
      </c>
      <c r="N186">
        <f>COUNTIFS(V!C:C,A186,V!I:I,"&lt;&gt;onboarding",V!A:A,"&lt;16",V!B:B,"Blank")</f>
        <v>0</v>
      </c>
      <c r="O186">
        <f>COUNTIFS(V!C:C,A186,V!I:I,"completed")</f>
        <v>5</v>
      </c>
      <c r="P186">
        <f>SUMIFS(V!H:H,V!C:C,D!A186)</f>
        <v>224</v>
      </c>
    </row>
    <row r="187" spans="1:16" x14ac:dyDescent="0.25">
      <c r="A187" t="s">
        <v>229</v>
      </c>
      <c r="B187">
        <f>COUNTIFS(V!C:C,A187,V!I:I,"active")+COUNTIFS(V!C:C,A187,V!I:I,"completed")</f>
        <v>5</v>
      </c>
      <c r="C187">
        <f>COUNTIFS(V!C:C,D!A187,V!I:I,"&lt;&gt;onboarding",V!C:C,D!A187,V!A:A,"&lt;=3")</f>
        <v>0</v>
      </c>
      <c r="D187">
        <f>COUNTIFS(V!C:C,D!A187,V!I:I,"&lt;&gt;onboarding",V!A:A,"&gt;=4",V!A:A,"&lt;=7")</f>
        <v>2</v>
      </c>
      <c r="E187">
        <f>COUNTIFS(V!C:C,D!A187,V!I:I,"&lt;&gt;onboarding",V!A:A,"&gt;=8",V!A:A,"&lt;=11")</f>
        <v>0</v>
      </c>
      <c r="F187">
        <f>COUNTIFS(V!C:C,D!A187,V!I:I,"&lt;&gt;onboarding",V!A:A,"&gt;=12",V!A:A,"&lt;=15")</f>
        <v>0</v>
      </c>
      <c r="G187">
        <f>COUNTIFS(V!C:C,D!A187,V!I:I,"&lt;&gt;onboarding",V!A:A,"&gt;=16")</f>
        <v>3</v>
      </c>
      <c r="H187">
        <f>COUNTIFS(V!C:C,A187,V!I:I,"&lt;&gt;onboarding",V!A:A,"&lt;16")</f>
        <v>2</v>
      </c>
      <c r="I187">
        <f>COUNTIFS(V!C:C,A187,V!I:I,"&lt;&gt;onboarding",V!A:A,"&lt;16",V!B:B,"F")</f>
        <v>1</v>
      </c>
      <c r="J187">
        <f>COUNTIFS(V!C:C,A187,V!I:I,"&lt;&gt;onboarding",V!A:A,"&lt;16",V!B:B,"M")</f>
        <v>1</v>
      </c>
      <c r="K187">
        <f>COUNTIFS(V!C:C,A187,V!I:I,"&lt;&gt;onboarding",V!A:A,"&lt;16",V!B:B,"B")</f>
        <v>0</v>
      </c>
      <c r="L187">
        <f>COUNTIFS(V!C:C,A187,V!I:I,"&lt;&gt;onboarding",V!A:A,"&lt;16",V!B:B,"A")</f>
        <v>0</v>
      </c>
      <c r="M187">
        <f>COUNTIFS(V!C:C,A187,V!I:I,"&lt;&gt;onboarding",V!A:A,"&lt;16",V!B:B,"P")</f>
        <v>0</v>
      </c>
      <c r="N187">
        <f>COUNTIFS(V!C:C,A187,V!I:I,"&lt;&gt;onboarding",V!A:A,"&lt;16",V!B:B,"Blank")</f>
        <v>0</v>
      </c>
      <c r="O187">
        <f>COUNTIFS(V!C:C,A187,V!I:I,"completed")</f>
        <v>0</v>
      </c>
      <c r="P187">
        <f>SUMIFS(V!H:H,V!C:C,D!A187)</f>
        <v>5</v>
      </c>
    </row>
    <row r="188" spans="1:16" x14ac:dyDescent="0.25">
      <c r="A188" t="s">
        <v>230</v>
      </c>
      <c r="B188">
        <f>COUNTIFS(V!C:C,A188,V!I:I,"active")+COUNTIFS(V!C:C,A188,V!I:I,"completed")</f>
        <v>29</v>
      </c>
      <c r="C188">
        <f>COUNTIFS(V!C:C,D!A188,V!I:I,"&lt;&gt;onboarding",V!C:C,D!A188,V!A:A,"&lt;=3")</f>
        <v>0</v>
      </c>
      <c r="D188">
        <f>COUNTIFS(V!C:C,D!A188,V!I:I,"&lt;&gt;onboarding",V!A:A,"&gt;=4",V!A:A,"&lt;=7")</f>
        <v>7</v>
      </c>
      <c r="E188">
        <f>COUNTIFS(V!C:C,D!A188,V!I:I,"&lt;&gt;onboarding",V!A:A,"&gt;=8",V!A:A,"&lt;=11")</f>
        <v>6</v>
      </c>
      <c r="F188">
        <f>COUNTIFS(V!C:C,D!A188,V!I:I,"&lt;&gt;onboarding",V!A:A,"&gt;=12",V!A:A,"&lt;=15")</f>
        <v>0</v>
      </c>
      <c r="G188">
        <f>COUNTIFS(V!C:C,D!A188,V!I:I,"&lt;&gt;onboarding",V!A:A,"&gt;=16")</f>
        <v>16</v>
      </c>
      <c r="H188">
        <f>COUNTIFS(V!C:C,A188,V!I:I,"&lt;&gt;onboarding",V!A:A,"&lt;16")</f>
        <v>13</v>
      </c>
      <c r="I188">
        <f>COUNTIFS(V!C:C,A188,V!I:I,"&lt;&gt;onboarding",V!A:A,"&lt;16",V!B:B,"F")</f>
        <v>5</v>
      </c>
      <c r="J188">
        <f>COUNTIFS(V!C:C,A188,V!I:I,"&lt;&gt;onboarding",V!A:A,"&lt;16",V!B:B,"M")</f>
        <v>8</v>
      </c>
      <c r="K188">
        <f>COUNTIFS(V!C:C,A188,V!I:I,"&lt;&gt;onboarding",V!A:A,"&lt;16",V!B:B,"B")</f>
        <v>0</v>
      </c>
      <c r="L188">
        <f>COUNTIFS(V!C:C,A188,V!I:I,"&lt;&gt;onboarding",V!A:A,"&lt;16",V!B:B,"A")</f>
        <v>0</v>
      </c>
      <c r="M188">
        <f>COUNTIFS(V!C:C,A188,V!I:I,"&lt;&gt;onboarding",V!A:A,"&lt;16",V!B:B,"P")</f>
        <v>0</v>
      </c>
      <c r="N188">
        <f>COUNTIFS(V!C:C,A188,V!I:I,"&lt;&gt;onboarding",V!A:A,"&lt;16",V!B:B,"Blank")</f>
        <v>0</v>
      </c>
      <c r="O188">
        <f>COUNTIFS(V!C:C,A188,V!I:I,"completed")</f>
        <v>1</v>
      </c>
      <c r="P188">
        <f>SUMIFS(V!H:H,V!C:C,D!A188)</f>
        <v>31</v>
      </c>
    </row>
    <row r="189" spans="1:16" x14ac:dyDescent="0.25">
      <c r="A189" t="s">
        <v>231</v>
      </c>
      <c r="B189">
        <f>COUNTIFS(V!C:C,A189,V!I:I,"active")+COUNTIFS(V!C:C,A189,V!I:I,"completed")</f>
        <v>29</v>
      </c>
      <c r="C189">
        <f>COUNTIFS(V!C:C,D!A189,V!I:I,"&lt;&gt;onboarding",V!C:C,D!A189,V!A:A,"&lt;=3")</f>
        <v>0</v>
      </c>
      <c r="D189">
        <f>COUNTIFS(V!C:C,D!A189,V!I:I,"&lt;&gt;onboarding",V!A:A,"&gt;=4",V!A:A,"&lt;=7")</f>
        <v>11</v>
      </c>
      <c r="E189">
        <f>COUNTIFS(V!C:C,D!A189,V!I:I,"&lt;&gt;onboarding",V!A:A,"&gt;=8",V!A:A,"&lt;=11")</f>
        <v>3</v>
      </c>
      <c r="F189">
        <f>COUNTIFS(V!C:C,D!A189,V!I:I,"&lt;&gt;onboarding",V!A:A,"&gt;=12",V!A:A,"&lt;=15")</f>
        <v>0</v>
      </c>
      <c r="G189">
        <f>COUNTIFS(V!C:C,D!A189,V!I:I,"&lt;&gt;onboarding",V!A:A,"&gt;=16")</f>
        <v>15</v>
      </c>
      <c r="H189">
        <f>COUNTIFS(V!C:C,A189,V!I:I,"&lt;&gt;onboarding",V!A:A,"&lt;16")</f>
        <v>14</v>
      </c>
      <c r="I189">
        <f>COUNTIFS(V!C:C,A189,V!I:I,"&lt;&gt;onboarding",V!A:A,"&lt;16",V!B:B,"F")</f>
        <v>6</v>
      </c>
      <c r="J189">
        <f>COUNTIFS(V!C:C,A189,V!I:I,"&lt;&gt;onboarding",V!A:A,"&lt;16",V!B:B,"M")</f>
        <v>8</v>
      </c>
      <c r="K189">
        <f>COUNTIFS(V!C:C,A189,V!I:I,"&lt;&gt;onboarding",V!A:A,"&lt;16",V!B:B,"B")</f>
        <v>0</v>
      </c>
      <c r="L189">
        <f>COUNTIFS(V!C:C,A189,V!I:I,"&lt;&gt;onboarding",V!A:A,"&lt;16",V!B:B,"A")</f>
        <v>0</v>
      </c>
      <c r="M189">
        <f>COUNTIFS(V!C:C,A189,V!I:I,"&lt;&gt;onboarding",V!A:A,"&lt;16",V!B:B,"P")</f>
        <v>0</v>
      </c>
      <c r="N189">
        <f>COUNTIFS(V!C:C,A189,V!I:I,"&lt;&gt;onboarding",V!A:A,"&lt;16",V!B:B,"Blank")</f>
        <v>0</v>
      </c>
      <c r="O189">
        <f>COUNTIFS(V!C:C,A189,V!I:I,"completed")</f>
        <v>4</v>
      </c>
      <c r="P189">
        <f>SUMIFS(V!H:H,V!C:C,D!A189)</f>
        <v>35</v>
      </c>
    </row>
    <row r="190" spans="1:16" x14ac:dyDescent="0.25">
      <c r="A190" t="s">
        <v>232</v>
      </c>
      <c r="B190">
        <f>COUNTIFS(V!C:C,A190,V!I:I,"active")+COUNTIFS(V!C:C,A190,V!I:I,"completed")</f>
        <v>5</v>
      </c>
      <c r="C190">
        <f>COUNTIFS(V!C:C,D!A190,V!I:I,"&lt;&gt;onboarding",V!C:C,D!A190,V!A:A,"&lt;=3")</f>
        <v>0</v>
      </c>
      <c r="D190">
        <f>COUNTIFS(V!C:C,D!A190,V!I:I,"&lt;&gt;onboarding",V!A:A,"&gt;=4",V!A:A,"&lt;=7")</f>
        <v>1</v>
      </c>
      <c r="E190">
        <f>COUNTIFS(V!C:C,D!A190,V!I:I,"&lt;&gt;onboarding",V!A:A,"&gt;=8",V!A:A,"&lt;=11")</f>
        <v>0</v>
      </c>
      <c r="F190">
        <f>COUNTIFS(V!C:C,D!A190,V!I:I,"&lt;&gt;onboarding",V!A:A,"&gt;=12",V!A:A,"&lt;=15")</f>
        <v>0</v>
      </c>
      <c r="G190">
        <f>COUNTIFS(V!C:C,D!A190,V!I:I,"&lt;&gt;onboarding",V!A:A,"&gt;=16")</f>
        <v>4</v>
      </c>
      <c r="H190">
        <f>COUNTIFS(V!C:C,A190,V!I:I,"&lt;&gt;onboarding",V!A:A,"&lt;16")</f>
        <v>1</v>
      </c>
      <c r="I190">
        <f>COUNTIFS(V!C:C,A190,V!I:I,"&lt;&gt;onboarding",V!A:A,"&lt;16",V!B:B,"F")</f>
        <v>1</v>
      </c>
      <c r="J190">
        <f>COUNTIFS(V!C:C,A190,V!I:I,"&lt;&gt;onboarding",V!A:A,"&lt;16",V!B:B,"M")</f>
        <v>0</v>
      </c>
      <c r="K190">
        <f>COUNTIFS(V!C:C,A190,V!I:I,"&lt;&gt;onboarding",V!A:A,"&lt;16",V!B:B,"B")</f>
        <v>0</v>
      </c>
      <c r="L190">
        <f>COUNTIFS(V!C:C,A190,V!I:I,"&lt;&gt;onboarding",V!A:A,"&lt;16",V!B:B,"A")</f>
        <v>0</v>
      </c>
      <c r="M190">
        <f>COUNTIFS(V!C:C,A190,V!I:I,"&lt;&gt;onboarding",V!A:A,"&lt;16",V!B:B,"P")</f>
        <v>0</v>
      </c>
      <c r="N190">
        <f>COUNTIFS(V!C:C,A190,V!I:I,"&lt;&gt;onboarding",V!A:A,"&lt;16",V!B:B,"Blank")</f>
        <v>0</v>
      </c>
      <c r="O190">
        <f>COUNTIFS(V!C:C,A190,V!I:I,"completed")</f>
        <v>0</v>
      </c>
      <c r="P190">
        <f>SUMIFS(V!H:H,V!C:C,D!A190)</f>
        <v>1</v>
      </c>
    </row>
    <row r="191" spans="1:16" x14ac:dyDescent="0.25">
      <c r="A191" t="s">
        <v>233</v>
      </c>
      <c r="B191">
        <f>COUNTIFS(V!C:C,A191,V!I:I,"active")+COUNTIFS(V!C:C,A191,V!I:I,"completed")</f>
        <v>46</v>
      </c>
      <c r="C191">
        <f>COUNTIFS(V!C:C,D!A191,V!I:I,"&lt;&gt;onboarding",V!C:C,D!A191,V!A:A,"&lt;=3")</f>
        <v>1</v>
      </c>
      <c r="D191">
        <f>COUNTIFS(V!C:C,D!A191,V!I:I,"&lt;&gt;onboarding",V!A:A,"&gt;=4",V!A:A,"&lt;=7")</f>
        <v>24</v>
      </c>
      <c r="E191">
        <f>COUNTIFS(V!C:C,D!A191,V!I:I,"&lt;&gt;onboarding",V!A:A,"&gt;=8",V!A:A,"&lt;=11")</f>
        <v>5</v>
      </c>
      <c r="F191">
        <f>COUNTIFS(V!C:C,D!A191,V!I:I,"&lt;&gt;onboarding",V!A:A,"&gt;=12",V!A:A,"&lt;=15")</f>
        <v>0</v>
      </c>
      <c r="G191">
        <f>COUNTIFS(V!C:C,D!A191,V!I:I,"&lt;&gt;onboarding",V!A:A,"&gt;=16")</f>
        <v>16</v>
      </c>
      <c r="H191">
        <f>COUNTIFS(V!C:C,A191,V!I:I,"&lt;&gt;onboarding",V!A:A,"&lt;16")</f>
        <v>30</v>
      </c>
      <c r="I191">
        <f>COUNTIFS(V!C:C,A191,V!I:I,"&lt;&gt;onboarding",V!A:A,"&lt;16",V!B:B,"F")</f>
        <v>21</v>
      </c>
      <c r="J191">
        <f>COUNTIFS(V!C:C,A191,V!I:I,"&lt;&gt;onboarding",V!A:A,"&lt;16",V!B:B,"M")</f>
        <v>9</v>
      </c>
      <c r="K191">
        <f>COUNTIFS(V!C:C,A191,V!I:I,"&lt;&gt;onboarding",V!A:A,"&lt;16",V!B:B,"B")</f>
        <v>0</v>
      </c>
      <c r="L191">
        <f>COUNTIFS(V!C:C,A191,V!I:I,"&lt;&gt;onboarding",V!A:A,"&lt;16",V!B:B,"A")</f>
        <v>0</v>
      </c>
      <c r="M191">
        <f>COUNTIFS(V!C:C,A191,V!I:I,"&lt;&gt;onboarding",V!A:A,"&lt;16",V!B:B,"P")</f>
        <v>0</v>
      </c>
      <c r="N191">
        <f>COUNTIFS(V!C:C,A191,V!I:I,"&lt;&gt;onboarding",V!A:A,"&lt;16",V!B:B,"Blank")</f>
        <v>0</v>
      </c>
      <c r="O191">
        <f>COUNTIFS(V!C:C,A191,V!I:I,"completed")</f>
        <v>2</v>
      </c>
      <c r="P191">
        <f>SUMIFS(V!H:H,V!C:C,D!A191)</f>
        <v>85</v>
      </c>
    </row>
    <row r="192" spans="1:16" x14ac:dyDescent="0.25">
      <c r="A192" t="s">
        <v>234</v>
      </c>
      <c r="B192">
        <f>COUNTIFS(V!C:C,A192,V!I:I,"active")+COUNTIFS(V!C:C,A192,V!I:I,"completed")</f>
        <v>2</v>
      </c>
      <c r="C192">
        <f>COUNTIFS(V!C:C,D!A192,V!I:I,"&lt;&gt;onboarding",V!C:C,D!A192,V!A:A,"&lt;=3")</f>
        <v>0</v>
      </c>
      <c r="D192">
        <f>COUNTIFS(V!C:C,D!A192,V!I:I,"&lt;&gt;onboarding",V!A:A,"&gt;=4",V!A:A,"&lt;=7")</f>
        <v>1</v>
      </c>
      <c r="E192">
        <f>COUNTIFS(V!C:C,D!A192,V!I:I,"&lt;&gt;onboarding",V!A:A,"&gt;=8",V!A:A,"&lt;=11")</f>
        <v>1</v>
      </c>
      <c r="F192">
        <f>COUNTIFS(V!C:C,D!A192,V!I:I,"&lt;&gt;onboarding",V!A:A,"&gt;=12",V!A:A,"&lt;=15")</f>
        <v>0</v>
      </c>
      <c r="G192">
        <f>COUNTIFS(V!C:C,D!A192,V!I:I,"&lt;&gt;onboarding",V!A:A,"&gt;=16")</f>
        <v>0</v>
      </c>
      <c r="H192">
        <f>COUNTIFS(V!C:C,A192,V!I:I,"&lt;&gt;onboarding",V!A:A,"&lt;16")</f>
        <v>2</v>
      </c>
      <c r="I192">
        <f>COUNTIFS(V!C:C,A192,V!I:I,"&lt;&gt;onboarding",V!A:A,"&lt;16",V!B:B,"F")</f>
        <v>2</v>
      </c>
      <c r="J192">
        <f>COUNTIFS(V!C:C,A192,V!I:I,"&lt;&gt;onboarding",V!A:A,"&lt;16",V!B:B,"M")</f>
        <v>0</v>
      </c>
      <c r="K192">
        <f>COUNTIFS(V!C:C,A192,V!I:I,"&lt;&gt;onboarding",V!A:A,"&lt;16",V!B:B,"B")</f>
        <v>0</v>
      </c>
      <c r="L192">
        <f>COUNTIFS(V!C:C,A192,V!I:I,"&lt;&gt;onboarding",V!A:A,"&lt;16",V!B:B,"A")</f>
        <v>0</v>
      </c>
      <c r="M192">
        <f>COUNTIFS(V!C:C,A192,V!I:I,"&lt;&gt;onboarding",V!A:A,"&lt;16",V!B:B,"P")</f>
        <v>0</v>
      </c>
      <c r="N192">
        <f>COUNTIFS(V!C:C,A192,V!I:I,"&lt;&gt;onboarding",V!A:A,"&lt;16",V!B:B,"Blank")</f>
        <v>0</v>
      </c>
      <c r="O192">
        <f>COUNTIFS(V!C:C,A192,V!I:I,"completed")</f>
        <v>0</v>
      </c>
      <c r="P192">
        <f>SUMIFS(V!H:H,V!C:C,D!A192)</f>
        <v>0</v>
      </c>
    </row>
    <row r="193" spans="1:16" x14ac:dyDescent="0.25">
      <c r="A193" t="s">
        <v>235</v>
      </c>
      <c r="B193">
        <f>COUNTIFS(V!C:C,A193,V!I:I,"active")+COUNTIFS(V!C:C,A193,V!I:I,"completed")</f>
        <v>19</v>
      </c>
      <c r="C193">
        <f>COUNTIFS(V!C:C,D!A193,V!I:I,"&lt;&gt;onboarding",V!C:C,D!A193,V!A:A,"&lt;=3")</f>
        <v>0</v>
      </c>
      <c r="D193">
        <f>COUNTIFS(V!C:C,D!A193,V!I:I,"&lt;&gt;onboarding",V!A:A,"&gt;=4",V!A:A,"&lt;=7")</f>
        <v>7</v>
      </c>
      <c r="E193">
        <f>COUNTIFS(V!C:C,D!A193,V!I:I,"&lt;&gt;onboarding",V!A:A,"&gt;=8",V!A:A,"&lt;=11")</f>
        <v>3</v>
      </c>
      <c r="F193">
        <f>COUNTIFS(V!C:C,D!A193,V!I:I,"&lt;&gt;onboarding",V!A:A,"&gt;=12",V!A:A,"&lt;=15")</f>
        <v>0</v>
      </c>
      <c r="G193">
        <f>COUNTIFS(V!C:C,D!A193,V!I:I,"&lt;&gt;onboarding",V!A:A,"&gt;=16")</f>
        <v>9</v>
      </c>
      <c r="H193">
        <f>COUNTIFS(V!C:C,A193,V!I:I,"&lt;&gt;onboarding",V!A:A,"&lt;16")</f>
        <v>10</v>
      </c>
      <c r="I193">
        <f>COUNTIFS(V!C:C,A193,V!I:I,"&lt;&gt;onboarding",V!A:A,"&lt;16",V!B:B,"F")</f>
        <v>5</v>
      </c>
      <c r="J193">
        <f>COUNTIFS(V!C:C,A193,V!I:I,"&lt;&gt;onboarding",V!A:A,"&lt;16",V!B:B,"M")</f>
        <v>5</v>
      </c>
      <c r="K193">
        <f>COUNTIFS(V!C:C,A193,V!I:I,"&lt;&gt;onboarding",V!A:A,"&lt;16",V!B:B,"B")</f>
        <v>0</v>
      </c>
      <c r="L193">
        <f>COUNTIFS(V!C:C,A193,V!I:I,"&lt;&gt;onboarding",V!A:A,"&lt;16",V!B:B,"A")</f>
        <v>0</v>
      </c>
      <c r="M193">
        <f>COUNTIFS(V!C:C,A193,V!I:I,"&lt;&gt;onboarding",V!A:A,"&lt;16",V!B:B,"P")</f>
        <v>0</v>
      </c>
      <c r="N193">
        <f>COUNTIFS(V!C:C,A193,V!I:I,"&lt;&gt;onboarding",V!A:A,"&lt;16",V!B:B,"Blank")</f>
        <v>0</v>
      </c>
      <c r="O193">
        <f>COUNTIFS(V!C:C,A193,V!I:I,"completed")</f>
        <v>0</v>
      </c>
      <c r="P193">
        <f>SUMIFS(V!H:H,V!C:C,D!A193)</f>
        <v>1</v>
      </c>
    </row>
    <row r="194" spans="1:16" x14ac:dyDescent="0.25">
      <c r="A194" t="s">
        <v>236</v>
      </c>
      <c r="B194">
        <f>COUNTIFS(V!C:C,A194,V!I:I,"active")+COUNTIFS(V!C:C,A194,V!I:I,"completed")</f>
        <v>24</v>
      </c>
      <c r="C194">
        <f>COUNTIFS(V!C:C,D!A194,V!I:I,"&lt;&gt;onboarding",V!C:C,D!A194,V!A:A,"&lt;=3")</f>
        <v>0</v>
      </c>
      <c r="D194">
        <f>COUNTIFS(V!C:C,D!A194,V!I:I,"&lt;&gt;onboarding",V!A:A,"&gt;=4",V!A:A,"&lt;=7")</f>
        <v>10</v>
      </c>
      <c r="E194">
        <f>COUNTIFS(V!C:C,D!A194,V!I:I,"&lt;&gt;onboarding",V!A:A,"&gt;=8",V!A:A,"&lt;=11")</f>
        <v>4</v>
      </c>
      <c r="F194">
        <f>COUNTIFS(V!C:C,D!A194,V!I:I,"&lt;&gt;onboarding",V!A:A,"&gt;=12",V!A:A,"&lt;=15")</f>
        <v>0</v>
      </c>
      <c r="G194">
        <f>COUNTIFS(V!C:C,D!A194,V!I:I,"&lt;&gt;onboarding",V!A:A,"&gt;=16")</f>
        <v>10</v>
      </c>
      <c r="H194">
        <f>COUNTIFS(V!C:C,A194,V!I:I,"&lt;&gt;onboarding",V!A:A,"&lt;16")</f>
        <v>14</v>
      </c>
      <c r="I194">
        <f>COUNTIFS(V!C:C,A194,V!I:I,"&lt;&gt;onboarding",V!A:A,"&lt;16",V!B:B,"F")</f>
        <v>10</v>
      </c>
      <c r="J194">
        <f>COUNTIFS(V!C:C,A194,V!I:I,"&lt;&gt;onboarding",V!A:A,"&lt;16",V!B:B,"M")</f>
        <v>4</v>
      </c>
      <c r="K194">
        <f>COUNTIFS(V!C:C,A194,V!I:I,"&lt;&gt;onboarding",V!A:A,"&lt;16",V!B:B,"B")</f>
        <v>0</v>
      </c>
      <c r="L194">
        <f>COUNTIFS(V!C:C,A194,V!I:I,"&lt;&gt;onboarding",V!A:A,"&lt;16",V!B:B,"A")</f>
        <v>0</v>
      </c>
      <c r="M194">
        <f>COUNTIFS(V!C:C,A194,V!I:I,"&lt;&gt;onboarding",V!A:A,"&lt;16",V!B:B,"P")</f>
        <v>0</v>
      </c>
      <c r="N194">
        <f>COUNTIFS(V!C:C,A194,V!I:I,"&lt;&gt;onboarding",V!A:A,"&lt;16",V!B:B,"Blank")</f>
        <v>0</v>
      </c>
      <c r="O194">
        <f>COUNTIFS(V!C:C,A194,V!I:I,"completed")</f>
        <v>2</v>
      </c>
      <c r="P194">
        <f>SUMIFS(V!H:H,V!C:C,D!A194)</f>
        <v>51</v>
      </c>
    </row>
    <row r="195" spans="1:16" x14ac:dyDescent="0.25">
      <c r="A195" t="s">
        <v>237</v>
      </c>
      <c r="B195">
        <f>COUNTIFS(V!C:C,A195,V!I:I,"active")+COUNTIFS(V!C:C,A195,V!I:I,"completed")</f>
        <v>0</v>
      </c>
      <c r="C195">
        <f>COUNTIFS(V!C:C,D!A195,V!I:I,"&lt;&gt;onboarding",V!C:C,D!A195,V!A:A,"&lt;=3")</f>
        <v>0</v>
      </c>
      <c r="D195">
        <f>COUNTIFS(V!C:C,D!A195,V!I:I,"&lt;&gt;onboarding",V!A:A,"&gt;=4",V!A:A,"&lt;=7")</f>
        <v>0</v>
      </c>
      <c r="E195">
        <f>COUNTIFS(V!C:C,D!A195,V!I:I,"&lt;&gt;onboarding",V!A:A,"&gt;=8",V!A:A,"&lt;=11")</f>
        <v>0</v>
      </c>
      <c r="F195">
        <f>COUNTIFS(V!C:C,D!A195,V!I:I,"&lt;&gt;onboarding",V!A:A,"&gt;=12",V!A:A,"&lt;=15")</f>
        <v>0</v>
      </c>
      <c r="G195">
        <f>COUNTIFS(V!C:C,D!A195,V!I:I,"&lt;&gt;onboarding",V!A:A,"&gt;=16")</f>
        <v>0</v>
      </c>
      <c r="H195">
        <f>COUNTIFS(V!C:C,A195,V!I:I,"&lt;&gt;onboarding",V!A:A,"&lt;16")</f>
        <v>0</v>
      </c>
      <c r="I195">
        <f>COUNTIFS(V!C:C,A195,V!I:I,"&lt;&gt;onboarding",V!A:A,"&lt;16",V!B:B,"F")</f>
        <v>0</v>
      </c>
      <c r="J195">
        <f>COUNTIFS(V!C:C,A195,V!I:I,"&lt;&gt;onboarding",V!A:A,"&lt;16",V!B:B,"M")</f>
        <v>0</v>
      </c>
      <c r="K195">
        <f>COUNTIFS(V!C:C,A195,V!I:I,"&lt;&gt;onboarding",V!A:A,"&lt;16",V!B:B,"B")</f>
        <v>0</v>
      </c>
      <c r="L195">
        <f>COUNTIFS(V!C:C,A195,V!I:I,"&lt;&gt;onboarding",V!A:A,"&lt;16",V!B:B,"A")</f>
        <v>0</v>
      </c>
      <c r="M195">
        <f>COUNTIFS(V!C:C,A195,V!I:I,"&lt;&gt;onboarding",V!A:A,"&lt;16",V!B:B,"P")</f>
        <v>0</v>
      </c>
      <c r="N195">
        <f>COUNTIFS(V!C:C,A195,V!I:I,"&lt;&gt;onboarding",V!A:A,"&lt;16",V!B:B,"Blank")</f>
        <v>0</v>
      </c>
      <c r="O195">
        <f>COUNTIFS(V!C:C,A195,V!I:I,"completed")</f>
        <v>0</v>
      </c>
      <c r="P195">
        <f>SUMIFS(V!H:H,V!C:C,D!A195)</f>
        <v>0</v>
      </c>
    </row>
    <row r="196" spans="1:16" x14ac:dyDescent="0.25">
      <c r="A196" t="s">
        <v>238</v>
      </c>
      <c r="B196">
        <f>COUNTIFS(V!C:C,A196,V!I:I,"active")+COUNTIFS(V!C:C,A196,V!I:I,"completed")</f>
        <v>21</v>
      </c>
      <c r="C196">
        <f>COUNTIFS(V!C:C,D!A196,V!I:I,"&lt;&gt;onboarding",V!C:C,D!A196,V!A:A,"&lt;=3")</f>
        <v>0</v>
      </c>
      <c r="D196">
        <f>COUNTIFS(V!C:C,D!A196,V!I:I,"&lt;&gt;onboarding",V!A:A,"&gt;=4",V!A:A,"&lt;=7")</f>
        <v>6</v>
      </c>
      <c r="E196">
        <f>COUNTIFS(V!C:C,D!A196,V!I:I,"&lt;&gt;onboarding",V!A:A,"&gt;=8",V!A:A,"&lt;=11")</f>
        <v>8</v>
      </c>
      <c r="F196">
        <f>COUNTIFS(V!C:C,D!A196,V!I:I,"&lt;&gt;onboarding",V!A:A,"&gt;=12",V!A:A,"&lt;=15")</f>
        <v>1</v>
      </c>
      <c r="G196">
        <f>COUNTIFS(V!C:C,D!A196,V!I:I,"&lt;&gt;onboarding",V!A:A,"&gt;=16")</f>
        <v>6</v>
      </c>
      <c r="H196">
        <f>COUNTIFS(V!C:C,A196,V!I:I,"&lt;&gt;onboarding",V!A:A,"&lt;16")</f>
        <v>15</v>
      </c>
      <c r="I196">
        <f>COUNTIFS(V!C:C,A196,V!I:I,"&lt;&gt;onboarding",V!A:A,"&lt;16",V!B:B,"F")</f>
        <v>5</v>
      </c>
      <c r="J196">
        <f>COUNTIFS(V!C:C,A196,V!I:I,"&lt;&gt;onboarding",V!A:A,"&lt;16",V!B:B,"M")</f>
        <v>10</v>
      </c>
      <c r="K196">
        <f>COUNTIFS(V!C:C,A196,V!I:I,"&lt;&gt;onboarding",V!A:A,"&lt;16",V!B:B,"B")</f>
        <v>0</v>
      </c>
      <c r="L196">
        <f>COUNTIFS(V!C:C,A196,V!I:I,"&lt;&gt;onboarding",V!A:A,"&lt;16",V!B:B,"A")</f>
        <v>0</v>
      </c>
      <c r="M196">
        <f>COUNTIFS(V!C:C,A196,V!I:I,"&lt;&gt;onboarding",V!A:A,"&lt;16",V!B:B,"P")</f>
        <v>0</v>
      </c>
      <c r="N196">
        <f>COUNTIFS(V!C:C,A196,V!I:I,"&lt;&gt;onboarding",V!A:A,"&lt;16",V!B:B,"Blank")</f>
        <v>0</v>
      </c>
      <c r="O196">
        <f>COUNTIFS(V!C:C,A196,V!I:I,"completed")</f>
        <v>0</v>
      </c>
      <c r="P196">
        <f>SUMIFS(V!H:H,V!C:C,D!A196)</f>
        <v>7</v>
      </c>
    </row>
    <row r="197" spans="1:16" x14ac:dyDescent="0.25">
      <c r="A197" t="s">
        <v>239</v>
      </c>
      <c r="B197">
        <f>COUNTIFS(V!C:C,A197,V!I:I,"active")+COUNTIFS(V!C:C,A197,V!I:I,"completed")</f>
        <v>4</v>
      </c>
      <c r="C197">
        <f>COUNTIFS(V!C:C,D!A197,V!I:I,"&lt;&gt;onboarding",V!C:C,D!A197,V!A:A,"&lt;=3")</f>
        <v>0</v>
      </c>
      <c r="D197">
        <f>COUNTIFS(V!C:C,D!A197,V!I:I,"&lt;&gt;onboarding",V!A:A,"&gt;=4",V!A:A,"&lt;=7")</f>
        <v>2</v>
      </c>
      <c r="E197">
        <f>COUNTIFS(V!C:C,D!A197,V!I:I,"&lt;&gt;onboarding",V!A:A,"&gt;=8",V!A:A,"&lt;=11")</f>
        <v>0</v>
      </c>
      <c r="F197">
        <f>COUNTIFS(V!C:C,D!A197,V!I:I,"&lt;&gt;onboarding",V!A:A,"&gt;=12",V!A:A,"&lt;=15")</f>
        <v>1</v>
      </c>
      <c r="G197">
        <f>COUNTIFS(V!C:C,D!A197,V!I:I,"&lt;&gt;onboarding",V!A:A,"&gt;=16")</f>
        <v>1</v>
      </c>
      <c r="H197">
        <f>COUNTIFS(V!C:C,A197,V!I:I,"&lt;&gt;onboarding",V!A:A,"&lt;16")</f>
        <v>3</v>
      </c>
      <c r="I197">
        <f>COUNTIFS(V!C:C,A197,V!I:I,"&lt;&gt;onboarding",V!A:A,"&lt;16",V!B:B,"F")</f>
        <v>2</v>
      </c>
      <c r="J197">
        <f>COUNTIFS(V!C:C,A197,V!I:I,"&lt;&gt;onboarding",V!A:A,"&lt;16",V!B:B,"M")</f>
        <v>1</v>
      </c>
      <c r="K197">
        <f>COUNTIFS(V!C:C,A197,V!I:I,"&lt;&gt;onboarding",V!A:A,"&lt;16",V!B:B,"B")</f>
        <v>0</v>
      </c>
      <c r="L197">
        <f>COUNTIFS(V!C:C,A197,V!I:I,"&lt;&gt;onboarding",V!A:A,"&lt;16",V!B:B,"A")</f>
        <v>0</v>
      </c>
      <c r="M197">
        <f>COUNTIFS(V!C:C,A197,V!I:I,"&lt;&gt;onboarding",V!A:A,"&lt;16",V!B:B,"P")</f>
        <v>0</v>
      </c>
      <c r="N197">
        <f>COUNTIFS(V!C:C,A197,V!I:I,"&lt;&gt;onboarding",V!A:A,"&lt;16",V!B:B,"Blank")</f>
        <v>0</v>
      </c>
      <c r="O197">
        <f>COUNTIFS(V!C:C,A197,V!I:I,"completed")</f>
        <v>0</v>
      </c>
      <c r="P197">
        <f>SUMIFS(V!H:H,V!C:C,D!A197)</f>
        <v>0</v>
      </c>
    </row>
    <row r="198" spans="1:16" x14ac:dyDescent="0.25">
      <c r="A198" t="s">
        <v>240</v>
      </c>
      <c r="B198">
        <f>COUNTIFS(V!C:C,A198,V!I:I,"active")+COUNTIFS(V!C:C,A198,V!I:I,"completed")</f>
        <v>74</v>
      </c>
      <c r="C198">
        <f>COUNTIFS(V!C:C,D!A198,V!I:I,"&lt;&gt;onboarding",V!C:C,D!A198,V!A:A,"&lt;=3")</f>
        <v>1</v>
      </c>
      <c r="D198">
        <f>COUNTIFS(V!C:C,D!A198,V!I:I,"&lt;&gt;onboarding",V!A:A,"&gt;=4",V!A:A,"&lt;=7")</f>
        <v>23</v>
      </c>
      <c r="E198">
        <f>COUNTIFS(V!C:C,D!A198,V!I:I,"&lt;&gt;onboarding",V!A:A,"&gt;=8",V!A:A,"&lt;=11")</f>
        <v>11</v>
      </c>
      <c r="F198">
        <f>COUNTIFS(V!C:C,D!A198,V!I:I,"&lt;&gt;onboarding",V!A:A,"&gt;=12",V!A:A,"&lt;=15")</f>
        <v>0</v>
      </c>
      <c r="G198">
        <f>COUNTIFS(V!C:C,D!A198,V!I:I,"&lt;&gt;onboarding",V!A:A,"&gt;=16")</f>
        <v>39</v>
      </c>
      <c r="H198">
        <f>COUNTIFS(V!C:C,A198,V!I:I,"&lt;&gt;onboarding",V!A:A,"&lt;16")</f>
        <v>35</v>
      </c>
      <c r="I198">
        <f>COUNTIFS(V!C:C,A198,V!I:I,"&lt;&gt;onboarding",V!A:A,"&lt;16",V!B:B,"F")</f>
        <v>19</v>
      </c>
      <c r="J198">
        <f>COUNTIFS(V!C:C,A198,V!I:I,"&lt;&gt;onboarding",V!A:A,"&lt;16",V!B:B,"M")</f>
        <v>16</v>
      </c>
      <c r="K198">
        <f>COUNTIFS(V!C:C,A198,V!I:I,"&lt;&gt;onboarding",V!A:A,"&lt;16",V!B:B,"B")</f>
        <v>0</v>
      </c>
      <c r="L198">
        <f>COUNTIFS(V!C:C,A198,V!I:I,"&lt;&gt;onboarding",V!A:A,"&lt;16",V!B:B,"A")</f>
        <v>0</v>
      </c>
      <c r="M198">
        <f>COUNTIFS(V!C:C,A198,V!I:I,"&lt;&gt;onboarding",V!A:A,"&lt;16",V!B:B,"P")</f>
        <v>0</v>
      </c>
      <c r="N198">
        <f>COUNTIFS(V!C:C,A198,V!I:I,"&lt;&gt;onboarding",V!A:A,"&lt;16",V!B:B,"Blank")</f>
        <v>0</v>
      </c>
      <c r="O198">
        <f>COUNTIFS(V!C:C,A198,V!I:I,"completed")</f>
        <v>4</v>
      </c>
      <c r="P198">
        <f>SUMIFS(V!H:H,V!C:C,D!A198)</f>
        <v>100</v>
      </c>
    </row>
    <row r="199" spans="1:16" x14ac:dyDescent="0.25">
      <c r="A199" t="s">
        <v>241</v>
      </c>
      <c r="B199">
        <f>COUNTIFS(V!C:C,A199,V!I:I,"active")+COUNTIFS(V!C:C,A199,V!I:I,"completed")</f>
        <v>48</v>
      </c>
      <c r="C199">
        <f>COUNTIFS(V!C:C,D!A199,V!I:I,"&lt;&gt;onboarding",V!C:C,D!A199,V!A:A,"&lt;=3")</f>
        <v>2</v>
      </c>
      <c r="D199">
        <f>COUNTIFS(V!C:C,D!A199,V!I:I,"&lt;&gt;onboarding",V!A:A,"&gt;=4",V!A:A,"&lt;=7")</f>
        <v>18</v>
      </c>
      <c r="E199">
        <f>COUNTIFS(V!C:C,D!A199,V!I:I,"&lt;&gt;onboarding",V!A:A,"&gt;=8",V!A:A,"&lt;=11")</f>
        <v>12</v>
      </c>
      <c r="F199">
        <f>COUNTIFS(V!C:C,D!A199,V!I:I,"&lt;&gt;onboarding",V!A:A,"&gt;=12",V!A:A,"&lt;=15")</f>
        <v>0</v>
      </c>
      <c r="G199">
        <f>COUNTIFS(V!C:C,D!A199,V!I:I,"&lt;&gt;onboarding",V!A:A,"&gt;=16")</f>
        <v>16</v>
      </c>
      <c r="H199">
        <f>COUNTIFS(V!C:C,A199,V!I:I,"&lt;&gt;onboarding",V!A:A,"&lt;16")</f>
        <v>32</v>
      </c>
      <c r="I199">
        <f>COUNTIFS(V!C:C,A199,V!I:I,"&lt;&gt;onboarding",V!A:A,"&lt;16",V!B:B,"F")</f>
        <v>21</v>
      </c>
      <c r="J199">
        <f>COUNTIFS(V!C:C,A199,V!I:I,"&lt;&gt;onboarding",V!A:A,"&lt;16",V!B:B,"M")</f>
        <v>11</v>
      </c>
      <c r="K199">
        <f>COUNTIFS(V!C:C,A199,V!I:I,"&lt;&gt;onboarding",V!A:A,"&lt;16",V!B:B,"B")</f>
        <v>0</v>
      </c>
      <c r="L199">
        <f>COUNTIFS(V!C:C,A199,V!I:I,"&lt;&gt;onboarding",V!A:A,"&lt;16",V!B:B,"A")</f>
        <v>0</v>
      </c>
      <c r="M199">
        <f>COUNTIFS(V!C:C,A199,V!I:I,"&lt;&gt;onboarding",V!A:A,"&lt;16",V!B:B,"P")</f>
        <v>0</v>
      </c>
      <c r="N199">
        <f>COUNTIFS(V!C:C,A199,V!I:I,"&lt;&gt;onboarding",V!A:A,"&lt;16",V!B:B,"Blank")</f>
        <v>0</v>
      </c>
      <c r="O199">
        <f>COUNTIFS(V!C:C,A199,V!I:I,"completed")</f>
        <v>1</v>
      </c>
      <c r="P199">
        <f>SUMIFS(V!H:H,V!C:C,D!A199)</f>
        <v>59</v>
      </c>
    </row>
    <row r="200" spans="1:16" x14ac:dyDescent="0.25">
      <c r="A200" t="s">
        <v>242</v>
      </c>
      <c r="B200">
        <f>COUNTIFS(V!C:C,A200,V!I:I,"active")+COUNTIFS(V!C:C,A200,V!I:I,"completed")</f>
        <v>35</v>
      </c>
      <c r="C200">
        <f>COUNTIFS(V!C:C,D!A200,V!I:I,"&lt;&gt;onboarding",V!C:C,D!A200,V!A:A,"&lt;=3")</f>
        <v>1</v>
      </c>
      <c r="D200">
        <f>COUNTIFS(V!C:C,D!A200,V!I:I,"&lt;&gt;onboarding",V!A:A,"&gt;=4",V!A:A,"&lt;=7")</f>
        <v>11</v>
      </c>
      <c r="E200">
        <f>COUNTIFS(V!C:C,D!A200,V!I:I,"&lt;&gt;onboarding",V!A:A,"&gt;=8",V!A:A,"&lt;=11")</f>
        <v>7</v>
      </c>
      <c r="F200">
        <f>COUNTIFS(V!C:C,D!A200,V!I:I,"&lt;&gt;onboarding",V!A:A,"&gt;=12",V!A:A,"&lt;=15")</f>
        <v>0</v>
      </c>
      <c r="G200">
        <f>COUNTIFS(V!C:C,D!A200,V!I:I,"&lt;&gt;onboarding",V!A:A,"&gt;=16")</f>
        <v>16</v>
      </c>
      <c r="H200">
        <f>COUNTIFS(V!C:C,A200,V!I:I,"&lt;&gt;onboarding",V!A:A,"&lt;16")</f>
        <v>19</v>
      </c>
      <c r="I200">
        <f>COUNTIFS(V!C:C,A200,V!I:I,"&lt;&gt;onboarding",V!A:A,"&lt;16",V!B:B,"F")</f>
        <v>7</v>
      </c>
      <c r="J200">
        <f>COUNTIFS(V!C:C,A200,V!I:I,"&lt;&gt;onboarding",V!A:A,"&lt;16",V!B:B,"M")</f>
        <v>12</v>
      </c>
      <c r="K200">
        <f>COUNTIFS(V!C:C,A200,V!I:I,"&lt;&gt;onboarding",V!A:A,"&lt;16",V!B:B,"B")</f>
        <v>0</v>
      </c>
      <c r="L200">
        <f>COUNTIFS(V!C:C,A200,V!I:I,"&lt;&gt;onboarding",V!A:A,"&lt;16",V!B:B,"A")</f>
        <v>0</v>
      </c>
      <c r="M200">
        <f>COUNTIFS(V!C:C,A200,V!I:I,"&lt;&gt;onboarding",V!A:A,"&lt;16",V!B:B,"P")</f>
        <v>0</v>
      </c>
      <c r="N200">
        <f>COUNTIFS(V!C:C,A200,V!I:I,"&lt;&gt;onboarding",V!A:A,"&lt;16",V!B:B,"Blank")</f>
        <v>0</v>
      </c>
      <c r="O200">
        <f>COUNTIFS(V!C:C,A200,V!I:I,"completed")</f>
        <v>1</v>
      </c>
      <c r="P200">
        <f>SUMIFS(V!H:H,V!C:C,D!A200)</f>
        <v>117</v>
      </c>
    </row>
    <row r="201" spans="1:16" x14ac:dyDescent="0.25">
      <c r="A201" t="s">
        <v>243</v>
      </c>
      <c r="B201">
        <f>COUNTIFS(V!C:C,A201,V!I:I,"active")+COUNTIFS(V!C:C,A201,V!I:I,"completed")</f>
        <v>82</v>
      </c>
      <c r="C201">
        <f>COUNTIFS(V!C:C,D!A201,V!I:I,"&lt;&gt;onboarding",V!C:C,D!A201,V!A:A,"&lt;=3")</f>
        <v>1</v>
      </c>
      <c r="D201">
        <f>COUNTIFS(V!C:C,D!A201,V!I:I,"&lt;&gt;onboarding",V!A:A,"&gt;=4",V!A:A,"&lt;=7")</f>
        <v>25</v>
      </c>
      <c r="E201">
        <f>COUNTIFS(V!C:C,D!A201,V!I:I,"&lt;&gt;onboarding",V!A:A,"&gt;=8",V!A:A,"&lt;=11")</f>
        <v>14</v>
      </c>
      <c r="F201">
        <f>COUNTIFS(V!C:C,D!A201,V!I:I,"&lt;&gt;onboarding",V!A:A,"&gt;=12",V!A:A,"&lt;=15")</f>
        <v>1</v>
      </c>
      <c r="G201">
        <f>COUNTIFS(V!C:C,D!A201,V!I:I,"&lt;&gt;onboarding",V!A:A,"&gt;=16")</f>
        <v>41</v>
      </c>
      <c r="H201">
        <f>COUNTIFS(V!C:C,A201,V!I:I,"&lt;&gt;onboarding",V!A:A,"&lt;16")</f>
        <v>41</v>
      </c>
      <c r="I201">
        <f>COUNTIFS(V!C:C,A201,V!I:I,"&lt;&gt;onboarding",V!A:A,"&lt;16",V!B:B,"F")</f>
        <v>16</v>
      </c>
      <c r="J201">
        <f>COUNTIFS(V!C:C,A201,V!I:I,"&lt;&gt;onboarding",V!A:A,"&lt;16",V!B:B,"M")</f>
        <v>25</v>
      </c>
      <c r="K201">
        <f>COUNTIFS(V!C:C,A201,V!I:I,"&lt;&gt;onboarding",V!A:A,"&lt;16",V!B:B,"B")</f>
        <v>0</v>
      </c>
      <c r="L201">
        <f>COUNTIFS(V!C:C,A201,V!I:I,"&lt;&gt;onboarding",V!A:A,"&lt;16",V!B:B,"A")</f>
        <v>0</v>
      </c>
      <c r="M201">
        <f>COUNTIFS(V!C:C,A201,V!I:I,"&lt;&gt;onboarding",V!A:A,"&lt;16",V!B:B,"P")</f>
        <v>0</v>
      </c>
      <c r="N201">
        <f>COUNTIFS(V!C:C,A201,V!I:I,"&lt;&gt;onboarding",V!A:A,"&lt;16",V!B:B,"Blank")</f>
        <v>0</v>
      </c>
      <c r="O201">
        <f>COUNTIFS(V!C:C,A201,V!I:I,"completed")</f>
        <v>1</v>
      </c>
      <c r="P201">
        <f>SUMIFS(V!H:H,V!C:C,D!A201)</f>
        <v>94</v>
      </c>
    </row>
    <row r="202" spans="1:16" x14ac:dyDescent="0.25">
      <c r="A202" t="s">
        <v>244</v>
      </c>
      <c r="B202">
        <f>COUNTIFS(V!C:C,A202,V!I:I,"active")+COUNTIFS(V!C:C,A202,V!I:I,"completed")</f>
        <v>32</v>
      </c>
      <c r="C202">
        <f>COUNTIFS(V!C:C,D!A202,V!I:I,"&lt;&gt;onboarding",V!C:C,D!A202,V!A:A,"&lt;=3")</f>
        <v>0</v>
      </c>
      <c r="D202">
        <f>COUNTIFS(V!C:C,D!A202,V!I:I,"&lt;&gt;onboarding",V!A:A,"&gt;=4",V!A:A,"&lt;=7")</f>
        <v>15</v>
      </c>
      <c r="E202">
        <f>COUNTIFS(V!C:C,D!A202,V!I:I,"&lt;&gt;onboarding",V!A:A,"&gt;=8",V!A:A,"&lt;=11")</f>
        <v>4</v>
      </c>
      <c r="F202">
        <f>COUNTIFS(V!C:C,D!A202,V!I:I,"&lt;&gt;onboarding",V!A:A,"&gt;=12",V!A:A,"&lt;=15")</f>
        <v>0</v>
      </c>
      <c r="G202">
        <f>COUNTIFS(V!C:C,D!A202,V!I:I,"&lt;&gt;onboarding",V!A:A,"&gt;=16")</f>
        <v>13</v>
      </c>
      <c r="H202">
        <f>COUNTIFS(V!C:C,A202,V!I:I,"&lt;&gt;onboarding",V!A:A,"&lt;16")</f>
        <v>19</v>
      </c>
      <c r="I202">
        <f>COUNTIFS(V!C:C,A202,V!I:I,"&lt;&gt;onboarding",V!A:A,"&lt;16",V!B:B,"F")</f>
        <v>7</v>
      </c>
      <c r="J202">
        <f>COUNTIFS(V!C:C,A202,V!I:I,"&lt;&gt;onboarding",V!A:A,"&lt;16",V!B:B,"M")</f>
        <v>12</v>
      </c>
      <c r="K202">
        <f>COUNTIFS(V!C:C,A202,V!I:I,"&lt;&gt;onboarding",V!A:A,"&lt;16",V!B:B,"B")</f>
        <v>0</v>
      </c>
      <c r="L202">
        <f>COUNTIFS(V!C:C,A202,V!I:I,"&lt;&gt;onboarding",V!A:A,"&lt;16",V!B:B,"A")</f>
        <v>0</v>
      </c>
      <c r="M202">
        <f>COUNTIFS(V!C:C,A202,V!I:I,"&lt;&gt;onboarding",V!A:A,"&lt;16",V!B:B,"P")</f>
        <v>0</v>
      </c>
      <c r="N202">
        <f>COUNTIFS(V!C:C,A202,V!I:I,"&lt;&gt;onboarding",V!A:A,"&lt;16",V!B:B,"Blank")</f>
        <v>0</v>
      </c>
      <c r="O202">
        <f>COUNTIFS(V!C:C,A202,V!I:I,"completed")</f>
        <v>3</v>
      </c>
      <c r="P202">
        <f>SUMIFS(V!H:H,V!C:C,D!A202)</f>
        <v>54</v>
      </c>
    </row>
    <row r="203" spans="1:16" x14ac:dyDescent="0.25">
      <c r="A203" t="s">
        <v>245</v>
      </c>
      <c r="B203">
        <f>COUNTIFS(V!C:C,A203,V!I:I,"active")+COUNTIFS(V!C:C,A203,V!I:I,"completed")</f>
        <v>3</v>
      </c>
      <c r="C203">
        <f>COUNTIFS(V!C:C,D!A203,V!I:I,"&lt;&gt;onboarding",V!C:C,D!A203,V!A:A,"&lt;=3")</f>
        <v>0</v>
      </c>
      <c r="D203">
        <f>COUNTIFS(V!C:C,D!A203,V!I:I,"&lt;&gt;onboarding",V!A:A,"&gt;=4",V!A:A,"&lt;=7")</f>
        <v>1</v>
      </c>
      <c r="E203">
        <f>COUNTIFS(V!C:C,D!A203,V!I:I,"&lt;&gt;onboarding",V!A:A,"&gt;=8",V!A:A,"&lt;=11")</f>
        <v>0</v>
      </c>
      <c r="F203">
        <f>COUNTIFS(V!C:C,D!A203,V!I:I,"&lt;&gt;onboarding",V!A:A,"&gt;=12",V!A:A,"&lt;=15")</f>
        <v>0</v>
      </c>
      <c r="G203">
        <f>COUNTIFS(V!C:C,D!A203,V!I:I,"&lt;&gt;onboarding",V!A:A,"&gt;=16")</f>
        <v>2</v>
      </c>
      <c r="H203">
        <f>COUNTIFS(V!C:C,A203,V!I:I,"&lt;&gt;onboarding",V!A:A,"&lt;16")</f>
        <v>1</v>
      </c>
      <c r="I203">
        <f>COUNTIFS(V!C:C,A203,V!I:I,"&lt;&gt;onboarding",V!A:A,"&lt;16",V!B:B,"F")</f>
        <v>1</v>
      </c>
      <c r="J203">
        <f>COUNTIFS(V!C:C,A203,V!I:I,"&lt;&gt;onboarding",V!A:A,"&lt;16",V!B:B,"M")</f>
        <v>0</v>
      </c>
      <c r="K203">
        <f>COUNTIFS(V!C:C,A203,V!I:I,"&lt;&gt;onboarding",V!A:A,"&lt;16",V!B:B,"B")</f>
        <v>0</v>
      </c>
      <c r="L203">
        <f>COUNTIFS(V!C:C,A203,V!I:I,"&lt;&gt;onboarding",V!A:A,"&lt;16",V!B:B,"A")</f>
        <v>0</v>
      </c>
      <c r="M203">
        <f>COUNTIFS(V!C:C,A203,V!I:I,"&lt;&gt;onboarding",V!A:A,"&lt;16",V!B:B,"P")</f>
        <v>0</v>
      </c>
      <c r="N203">
        <f>COUNTIFS(V!C:C,A203,V!I:I,"&lt;&gt;onboarding",V!A:A,"&lt;16",V!B:B,"Blank")</f>
        <v>0</v>
      </c>
      <c r="O203">
        <f>COUNTIFS(V!C:C,A203,V!I:I,"completed")</f>
        <v>1</v>
      </c>
      <c r="P203">
        <f>SUMIFS(V!H:H,V!C:C,D!A203)</f>
        <v>11</v>
      </c>
    </row>
    <row r="204" spans="1:16" x14ac:dyDescent="0.25">
      <c r="A204" t="s">
        <v>246</v>
      </c>
      <c r="B204">
        <f>COUNTIFS(V!C:C,A204,V!I:I,"active")+COUNTIFS(V!C:C,A204,V!I:I,"completed")</f>
        <v>21</v>
      </c>
      <c r="C204">
        <f>COUNTIFS(V!C:C,D!A204,V!I:I,"&lt;&gt;onboarding",V!C:C,D!A204,V!A:A,"&lt;=3")</f>
        <v>0</v>
      </c>
      <c r="D204">
        <f>COUNTIFS(V!C:C,D!A204,V!I:I,"&lt;&gt;onboarding",V!A:A,"&gt;=4",V!A:A,"&lt;=7")</f>
        <v>3</v>
      </c>
      <c r="E204">
        <f>COUNTIFS(V!C:C,D!A204,V!I:I,"&lt;&gt;onboarding",V!A:A,"&gt;=8",V!A:A,"&lt;=11")</f>
        <v>4</v>
      </c>
      <c r="F204">
        <f>COUNTIFS(V!C:C,D!A204,V!I:I,"&lt;&gt;onboarding",V!A:A,"&gt;=12",V!A:A,"&lt;=15")</f>
        <v>0</v>
      </c>
      <c r="G204">
        <f>COUNTIFS(V!C:C,D!A204,V!I:I,"&lt;&gt;onboarding",V!A:A,"&gt;=16")</f>
        <v>14</v>
      </c>
      <c r="H204">
        <f>COUNTIFS(V!C:C,A204,V!I:I,"&lt;&gt;onboarding",V!A:A,"&lt;16")</f>
        <v>7</v>
      </c>
      <c r="I204">
        <f>COUNTIFS(V!C:C,A204,V!I:I,"&lt;&gt;onboarding",V!A:A,"&lt;16",V!B:B,"F")</f>
        <v>4</v>
      </c>
      <c r="J204">
        <f>COUNTIFS(V!C:C,A204,V!I:I,"&lt;&gt;onboarding",V!A:A,"&lt;16",V!B:B,"M")</f>
        <v>3</v>
      </c>
      <c r="K204">
        <f>COUNTIFS(V!C:C,A204,V!I:I,"&lt;&gt;onboarding",V!A:A,"&lt;16",V!B:B,"B")</f>
        <v>0</v>
      </c>
      <c r="L204">
        <f>COUNTIFS(V!C:C,A204,V!I:I,"&lt;&gt;onboarding",V!A:A,"&lt;16",V!B:B,"A")</f>
        <v>0</v>
      </c>
      <c r="M204">
        <f>COUNTIFS(V!C:C,A204,V!I:I,"&lt;&gt;onboarding",V!A:A,"&lt;16",V!B:B,"P")</f>
        <v>0</v>
      </c>
      <c r="N204">
        <f>COUNTIFS(V!C:C,A204,V!I:I,"&lt;&gt;onboarding",V!A:A,"&lt;16",V!B:B,"Blank")</f>
        <v>0</v>
      </c>
      <c r="O204">
        <f>COUNTIFS(V!C:C,A204,V!I:I,"completed")</f>
        <v>0</v>
      </c>
      <c r="P204">
        <f>SUMIFS(V!H:H,V!C:C,D!A204)</f>
        <v>15</v>
      </c>
    </row>
    <row r="205" spans="1:16" x14ac:dyDescent="0.25">
      <c r="A205" t="s">
        <v>247</v>
      </c>
      <c r="B205">
        <f>COUNTIFS(V!C:C,A205,V!I:I,"active")+COUNTIFS(V!C:C,A205,V!I:I,"completed")</f>
        <v>172</v>
      </c>
      <c r="C205">
        <f>COUNTIFS(V!C:C,D!A205,V!I:I,"&lt;&gt;onboarding",V!C:C,D!A205,V!A:A,"&lt;=3")</f>
        <v>3</v>
      </c>
      <c r="D205">
        <f>COUNTIFS(V!C:C,D!A205,V!I:I,"&lt;&gt;onboarding",V!A:A,"&gt;=4",V!A:A,"&lt;=7")</f>
        <v>53</v>
      </c>
      <c r="E205">
        <f>COUNTIFS(V!C:C,D!A205,V!I:I,"&lt;&gt;onboarding",V!A:A,"&gt;=8",V!A:A,"&lt;=11")</f>
        <v>49</v>
      </c>
      <c r="F205">
        <f>COUNTIFS(V!C:C,D!A205,V!I:I,"&lt;&gt;onboarding",V!A:A,"&gt;=12",V!A:A,"&lt;=15")</f>
        <v>3</v>
      </c>
      <c r="G205">
        <f>COUNTIFS(V!C:C,D!A205,V!I:I,"&lt;&gt;onboarding",V!A:A,"&gt;=16")</f>
        <v>64</v>
      </c>
      <c r="H205">
        <f>COUNTIFS(V!C:C,A205,V!I:I,"&lt;&gt;onboarding",V!A:A,"&lt;16")</f>
        <v>108</v>
      </c>
      <c r="I205">
        <f>COUNTIFS(V!C:C,A205,V!I:I,"&lt;&gt;onboarding",V!A:A,"&lt;16",V!B:B,"F")</f>
        <v>60</v>
      </c>
      <c r="J205">
        <f>COUNTIFS(V!C:C,A205,V!I:I,"&lt;&gt;onboarding",V!A:A,"&lt;16",V!B:B,"M")</f>
        <v>48</v>
      </c>
      <c r="K205">
        <f>COUNTIFS(V!C:C,A205,V!I:I,"&lt;&gt;onboarding",V!A:A,"&lt;16",V!B:B,"B")</f>
        <v>0</v>
      </c>
      <c r="L205">
        <f>COUNTIFS(V!C:C,A205,V!I:I,"&lt;&gt;onboarding",V!A:A,"&lt;16",V!B:B,"A")</f>
        <v>0</v>
      </c>
      <c r="M205">
        <f>COUNTIFS(V!C:C,A205,V!I:I,"&lt;&gt;onboarding",V!A:A,"&lt;16",V!B:B,"P")</f>
        <v>0</v>
      </c>
      <c r="N205">
        <f>COUNTIFS(V!C:C,A205,V!I:I,"&lt;&gt;onboarding",V!A:A,"&lt;16",V!B:B,"Blank")</f>
        <v>0</v>
      </c>
      <c r="O205">
        <f>COUNTIFS(V!C:C,A205,V!I:I,"completed")</f>
        <v>0</v>
      </c>
      <c r="P205">
        <f>SUMIFS(V!H:H,V!C:C,D!A205)</f>
        <v>142</v>
      </c>
    </row>
    <row r="206" spans="1:16" x14ac:dyDescent="0.25">
      <c r="A206" t="s">
        <v>248</v>
      </c>
      <c r="B206">
        <f>COUNTIFS(V!C:C,A206,V!I:I,"active")+COUNTIFS(V!C:C,A206,V!I:I,"completed")</f>
        <v>7</v>
      </c>
      <c r="C206">
        <f>COUNTIFS(V!C:C,D!A206,V!I:I,"&lt;&gt;onboarding",V!C:C,D!A206,V!A:A,"&lt;=3")</f>
        <v>0</v>
      </c>
      <c r="D206">
        <f>COUNTIFS(V!C:C,D!A206,V!I:I,"&lt;&gt;onboarding",V!A:A,"&gt;=4",V!A:A,"&lt;=7")</f>
        <v>1</v>
      </c>
      <c r="E206">
        <f>COUNTIFS(V!C:C,D!A206,V!I:I,"&lt;&gt;onboarding",V!A:A,"&gt;=8",V!A:A,"&lt;=11")</f>
        <v>3</v>
      </c>
      <c r="F206">
        <f>COUNTIFS(V!C:C,D!A206,V!I:I,"&lt;&gt;onboarding",V!A:A,"&gt;=12",V!A:A,"&lt;=15")</f>
        <v>0</v>
      </c>
      <c r="G206">
        <f>COUNTIFS(V!C:C,D!A206,V!I:I,"&lt;&gt;onboarding",V!A:A,"&gt;=16")</f>
        <v>3</v>
      </c>
      <c r="H206">
        <f>COUNTIFS(V!C:C,A206,V!I:I,"&lt;&gt;onboarding",V!A:A,"&lt;16")</f>
        <v>4</v>
      </c>
      <c r="I206">
        <f>COUNTIFS(V!C:C,A206,V!I:I,"&lt;&gt;onboarding",V!A:A,"&lt;16",V!B:B,"F")</f>
        <v>2</v>
      </c>
      <c r="J206">
        <f>COUNTIFS(V!C:C,A206,V!I:I,"&lt;&gt;onboarding",V!A:A,"&lt;16",V!B:B,"M")</f>
        <v>2</v>
      </c>
      <c r="K206">
        <f>COUNTIFS(V!C:C,A206,V!I:I,"&lt;&gt;onboarding",V!A:A,"&lt;16",V!B:B,"B")</f>
        <v>0</v>
      </c>
      <c r="L206">
        <f>COUNTIFS(V!C:C,A206,V!I:I,"&lt;&gt;onboarding",V!A:A,"&lt;16",V!B:B,"A")</f>
        <v>0</v>
      </c>
      <c r="M206">
        <f>COUNTIFS(V!C:C,A206,V!I:I,"&lt;&gt;onboarding",V!A:A,"&lt;16",V!B:B,"P")</f>
        <v>0</v>
      </c>
      <c r="N206">
        <f>COUNTIFS(V!C:C,A206,V!I:I,"&lt;&gt;onboarding",V!A:A,"&lt;16",V!B:B,"Blank")</f>
        <v>0</v>
      </c>
      <c r="O206">
        <f>COUNTIFS(V!C:C,A206,V!I:I,"completed")</f>
        <v>1</v>
      </c>
      <c r="P206">
        <f>SUMIFS(V!H:H,V!C:C,D!A206)</f>
        <v>12</v>
      </c>
    </row>
    <row r="207" spans="1:16" x14ac:dyDescent="0.25">
      <c r="A207" t="s">
        <v>249</v>
      </c>
      <c r="B207">
        <f>COUNTIFS(V!C:C,A207,V!I:I,"active")+COUNTIFS(V!C:C,A207,V!I:I,"completed")</f>
        <v>107</v>
      </c>
      <c r="C207">
        <f>COUNTIFS(V!C:C,D!A207,V!I:I,"&lt;&gt;onboarding",V!C:C,D!A207,V!A:A,"&lt;=3")</f>
        <v>2</v>
      </c>
      <c r="D207">
        <f>COUNTIFS(V!C:C,D!A207,V!I:I,"&lt;&gt;onboarding",V!A:A,"&gt;=4",V!A:A,"&lt;=7")</f>
        <v>38</v>
      </c>
      <c r="E207">
        <f>COUNTIFS(V!C:C,D!A207,V!I:I,"&lt;&gt;onboarding",V!A:A,"&gt;=8",V!A:A,"&lt;=11")</f>
        <v>25</v>
      </c>
      <c r="F207">
        <f>COUNTIFS(V!C:C,D!A207,V!I:I,"&lt;&gt;onboarding",V!A:A,"&gt;=12",V!A:A,"&lt;=15")</f>
        <v>0</v>
      </c>
      <c r="G207">
        <f>COUNTIFS(V!C:C,D!A207,V!I:I,"&lt;&gt;onboarding",V!A:A,"&gt;=16")</f>
        <v>42</v>
      </c>
      <c r="H207">
        <f>COUNTIFS(V!C:C,A207,V!I:I,"&lt;&gt;onboarding",V!A:A,"&lt;16")</f>
        <v>65</v>
      </c>
      <c r="I207">
        <f>COUNTIFS(V!C:C,A207,V!I:I,"&lt;&gt;onboarding",V!A:A,"&lt;16",V!B:B,"F")</f>
        <v>43</v>
      </c>
      <c r="J207">
        <f>COUNTIFS(V!C:C,A207,V!I:I,"&lt;&gt;onboarding",V!A:A,"&lt;16",V!B:B,"M")</f>
        <v>19</v>
      </c>
      <c r="K207">
        <f>COUNTIFS(V!C:C,A207,V!I:I,"&lt;&gt;onboarding",V!A:A,"&lt;16",V!B:B,"B")</f>
        <v>0</v>
      </c>
      <c r="L207">
        <f>COUNTIFS(V!C:C,A207,V!I:I,"&lt;&gt;onboarding",V!A:A,"&lt;16",V!B:B,"A")</f>
        <v>0</v>
      </c>
      <c r="M207">
        <f>COUNTIFS(V!C:C,A207,V!I:I,"&lt;&gt;onboarding",V!A:A,"&lt;16",V!B:B,"P")</f>
        <v>3</v>
      </c>
      <c r="N207">
        <f>COUNTIFS(V!C:C,A207,V!I:I,"&lt;&gt;onboarding",V!A:A,"&lt;16",V!B:B,"Blank")</f>
        <v>0</v>
      </c>
      <c r="O207">
        <f>COUNTIFS(V!C:C,A207,V!I:I,"completed")</f>
        <v>1</v>
      </c>
      <c r="P207">
        <f>SUMIFS(V!H:H,V!C:C,D!A207)</f>
        <v>168</v>
      </c>
    </row>
    <row r="208" spans="1:16" x14ac:dyDescent="0.25">
      <c r="A208" t="s">
        <v>250</v>
      </c>
      <c r="B208">
        <f>COUNTIFS(V!C:C,A208,V!I:I,"active")+COUNTIFS(V!C:C,A208,V!I:I,"completed")</f>
        <v>81</v>
      </c>
      <c r="C208">
        <f>COUNTIFS(V!C:C,D!A208,V!I:I,"&lt;&gt;onboarding",V!C:C,D!A208,V!A:A,"&lt;=3")</f>
        <v>2</v>
      </c>
      <c r="D208">
        <f>COUNTIFS(V!C:C,D!A208,V!I:I,"&lt;&gt;onboarding",V!A:A,"&gt;=4",V!A:A,"&lt;=7")</f>
        <v>31</v>
      </c>
      <c r="E208">
        <f>COUNTIFS(V!C:C,D!A208,V!I:I,"&lt;&gt;onboarding",V!A:A,"&gt;=8",V!A:A,"&lt;=11")</f>
        <v>22</v>
      </c>
      <c r="F208">
        <f>COUNTIFS(V!C:C,D!A208,V!I:I,"&lt;&gt;onboarding",V!A:A,"&gt;=12",V!A:A,"&lt;=15")</f>
        <v>0</v>
      </c>
      <c r="G208">
        <f>COUNTIFS(V!C:C,D!A208,V!I:I,"&lt;&gt;onboarding",V!A:A,"&gt;=16")</f>
        <v>26</v>
      </c>
      <c r="H208">
        <f>COUNTIFS(V!C:C,A208,V!I:I,"&lt;&gt;onboarding",V!A:A,"&lt;16")</f>
        <v>55</v>
      </c>
      <c r="I208">
        <f>COUNTIFS(V!C:C,A208,V!I:I,"&lt;&gt;onboarding",V!A:A,"&lt;16",V!B:B,"F")</f>
        <v>31</v>
      </c>
      <c r="J208">
        <f>COUNTIFS(V!C:C,A208,V!I:I,"&lt;&gt;onboarding",V!A:A,"&lt;16",V!B:B,"M")</f>
        <v>24</v>
      </c>
      <c r="K208">
        <f>COUNTIFS(V!C:C,A208,V!I:I,"&lt;&gt;onboarding",V!A:A,"&lt;16",V!B:B,"B")</f>
        <v>0</v>
      </c>
      <c r="L208">
        <f>COUNTIFS(V!C:C,A208,V!I:I,"&lt;&gt;onboarding",V!A:A,"&lt;16",V!B:B,"A")</f>
        <v>0</v>
      </c>
      <c r="M208">
        <f>COUNTIFS(V!C:C,A208,V!I:I,"&lt;&gt;onboarding",V!A:A,"&lt;16",V!B:B,"P")</f>
        <v>0</v>
      </c>
      <c r="N208">
        <f>COUNTIFS(V!C:C,A208,V!I:I,"&lt;&gt;onboarding",V!A:A,"&lt;16",V!B:B,"Blank")</f>
        <v>0</v>
      </c>
      <c r="O208">
        <f>COUNTIFS(V!C:C,A208,V!I:I,"completed")</f>
        <v>1</v>
      </c>
      <c r="P208">
        <f>SUMIFS(V!H:H,V!C:C,D!A208)</f>
        <v>64</v>
      </c>
    </row>
    <row r="209" spans="1:16" x14ac:dyDescent="0.25">
      <c r="A209" t="s">
        <v>15</v>
      </c>
      <c r="B209">
        <f>COUNTIFS(V!C:C,A209,V!I:I,"active")+COUNTIFS(V!C:C,A209,V!I:I,"completed")</f>
        <v>62</v>
      </c>
      <c r="C209">
        <f>COUNTIFS(V!C:C,D!A209,V!I:I,"&lt;&gt;onboarding",V!C:C,D!A209,V!A:A,"&lt;=3")</f>
        <v>0</v>
      </c>
      <c r="D209">
        <f>COUNTIFS(V!C:C,D!A209,V!I:I,"&lt;&gt;onboarding",V!A:A,"&gt;=4",V!A:A,"&lt;=7")</f>
        <v>15</v>
      </c>
      <c r="E209">
        <f>COUNTIFS(V!C:C,D!A209,V!I:I,"&lt;&gt;onboarding",V!A:A,"&gt;=8",V!A:A,"&lt;=11")</f>
        <v>11</v>
      </c>
      <c r="F209">
        <f>COUNTIFS(V!C:C,D!A209,V!I:I,"&lt;&gt;onboarding",V!A:A,"&gt;=12",V!A:A,"&lt;=15")</f>
        <v>1</v>
      </c>
      <c r="G209">
        <f>COUNTIFS(V!C:C,D!A209,V!I:I,"&lt;&gt;onboarding",V!A:A,"&gt;=16")</f>
        <v>35</v>
      </c>
      <c r="H209">
        <f>COUNTIFS(V!C:C,A209,V!I:I,"&lt;&gt;onboarding",V!A:A,"&lt;16")</f>
        <v>27</v>
      </c>
      <c r="I209">
        <f>COUNTIFS(V!C:C,A209,V!I:I,"&lt;&gt;onboarding",V!A:A,"&lt;16",V!B:B,"F")</f>
        <v>13</v>
      </c>
      <c r="J209">
        <f>COUNTIFS(V!C:C,A209,V!I:I,"&lt;&gt;onboarding",V!A:A,"&lt;16",V!B:B,"M")</f>
        <v>13</v>
      </c>
      <c r="K209">
        <f>COUNTIFS(V!C:C,A209,V!I:I,"&lt;&gt;onboarding",V!A:A,"&lt;16",V!B:B,"B")</f>
        <v>1</v>
      </c>
      <c r="L209">
        <f>COUNTIFS(V!C:C,A209,V!I:I,"&lt;&gt;onboarding",V!A:A,"&lt;16",V!B:B,"A")</f>
        <v>0</v>
      </c>
      <c r="M209">
        <f>COUNTIFS(V!C:C,A209,V!I:I,"&lt;&gt;onboarding",V!A:A,"&lt;16",V!B:B,"P")</f>
        <v>0</v>
      </c>
      <c r="N209">
        <f>COUNTIFS(V!C:C,A209,V!I:I,"&lt;&gt;onboarding",V!A:A,"&lt;16",V!B:B,"Blank")</f>
        <v>0</v>
      </c>
      <c r="O209">
        <f>COUNTIFS(V!C:C,A209,V!I:I,"completed")</f>
        <v>1</v>
      </c>
      <c r="P209">
        <f>SUMIFS(V!H:H,V!C:C,D!A209)</f>
        <v>36</v>
      </c>
    </row>
    <row r="210" spans="1:16" x14ac:dyDescent="0.25">
      <c r="A210" t="s">
        <v>251</v>
      </c>
      <c r="B210">
        <f>COUNTIFS(V!C:C,A210,V!I:I,"active")+COUNTIFS(V!C:C,A210,V!I:I,"completed")</f>
        <v>36</v>
      </c>
      <c r="C210">
        <f>COUNTIFS(V!C:C,D!A210,V!I:I,"&lt;&gt;onboarding",V!C:C,D!A210,V!A:A,"&lt;=3")</f>
        <v>1</v>
      </c>
      <c r="D210">
        <f>COUNTIFS(V!C:C,D!A210,V!I:I,"&lt;&gt;onboarding",V!A:A,"&gt;=4",V!A:A,"&lt;=7")</f>
        <v>12</v>
      </c>
      <c r="E210">
        <f>COUNTIFS(V!C:C,D!A210,V!I:I,"&lt;&gt;onboarding",V!A:A,"&gt;=8",V!A:A,"&lt;=11")</f>
        <v>6</v>
      </c>
      <c r="F210">
        <f>COUNTIFS(V!C:C,D!A210,V!I:I,"&lt;&gt;onboarding",V!A:A,"&gt;=12",V!A:A,"&lt;=15")</f>
        <v>1</v>
      </c>
      <c r="G210">
        <f>COUNTIFS(V!C:C,D!A210,V!I:I,"&lt;&gt;onboarding",V!A:A,"&gt;=16")</f>
        <v>16</v>
      </c>
      <c r="H210">
        <f>COUNTIFS(V!C:C,A210,V!I:I,"&lt;&gt;onboarding",V!A:A,"&lt;16")</f>
        <v>20</v>
      </c>
      <c r="I210">
        <f>COUNTIFS(V!C:C,A210,V!I:I,"&lt;&gt;onboarding",V!A:A,"&lt;16",V!B:B,"F")</f>
        <v>10</v>
      </c>
      <c r="J210">
        <f>COUNTIFS(V!C:C,A210,V!I:I,"&lt;&gt;onboarding",V!A:A,"&lt;16",V!B:B,"M")</f>
        <v>10</v>
      </c>
      <c r="K210">
        <f>COUNTIFS(V!C:C,A210,V!I:I,"&lt;&gt;onboarding",V!A:A,"&lt;16",V!B:B,"B")</f>
        <v>0</v>
      </c>
      <c r="L210">
        <f>COUNTIFS(V!C:C,A210,V!I:I,"&lt;&gt;onboarding",V!A:A,"&lt;16",V!B:B,"A")</f>
        <v>0</v>
      </c>
      <c r="M210">
        <f>COUNTIFS(V!C:C,A210,V!I:I,"&lt;&gt;onboarding",V!A:A,"&lt;16",V!B:B,"P")</f>
        <v>0</v>
      </c>
      <c r="N210">
        <f>COUNTIFS(V!C:C,A210,V!I:I,"&lt;&gt;onboarding",V!A:A,"&lt;16",V!B:B,"Blank")</f>
        <v>0</v>
      </c>
      <c r="O210">
        <f>COUNTIFS(V!C:C,A210,V!I:I,"completed")</f>
        <v>1</v>
      </c>
      <c r="P210">
        <f>SUMIFS(V!H:H,V!C:C,D!A210)</f>
        <v>42</v>
      </c>
    </row>
    <row r="211" spans="1:16" x14ac:dyDescent="0.25">
      <c r="A211" t="s">
        <v>252</v>
      </c>
      <c r="B211">
        <f>COUNTIFS(V!C:C,A211,V!I:I,"active")+COUNTIFS(V!C:C,A211,V!I:I,"completed")</f>
        <v>99</v>
      </c>
      <c r="C211">
        <f>COUNTIFS(V!C:C,D!A211,V!I:I,"&lt;&gt;onboarding",V!C:C,D!A211,V!A:A,"&lt;=3")</f>
        <v>2</v>
      </c>
      <c r="D211">
        <f>COUNTIFS(V!C:C,D!A211,V!I:I,"&lt;&gt;onboarding",V!A:A,"&gt;=4",V!A:A,"&lt;=7")</f>
        <v>30</v>
      </c>
      <c r="E211">
        <f>COUNTIFS(V!C:C,D!A211,V!I:I,"&lt;&gt;onboarding",V!A:A,"&gt;=8",V!A:A,"&lt;=11")</f>
        <v>23</v>
      </c>
      <c r="F211">
        <f>COUNTIFS(V!C:C,D!A211,V!I:I,"&lt;&gt;onboarding",V!A:A,"&gt;=12",V!A:A,"&lt;=15")</f>
        <v>1</v>
      </c>
      <c r="G211">
        <f>COUNTIFS(V!C:C,D!A211,V!I:I,"&lt;&gt;onboarding",V!A:A,"&gt;=16")</f>
        <v>43</v>
      </c>
      <c r="H211">
        <f>COUNTIFS(V!C:C,A211,V!I:I,"&lt;&gt;onboarding",V!A:A,"&lt;16")</f>
        <v>56</v>
      </c>
      <c r="I211">
        <f>COUNTIFS(V!C:C,A211,V!I:I,"&lt;&gt;onboarding",V!A:A,"&lt;16",V!B:B,"F")</f>
        <v>36</v>
      </c>
      <c r="J211">
        <f>COUNTIFS(V!C:C,A211,V!I:I,"&lt;&gt;onboarding",V!A:A,"&lt;16",V!B:B,"M")</f>
        <v>20</v>
      </c>
      <c r="K211">
        <f>COUNTIFS(V!C:C,A211,V!I:I,"&lt;&gt;onboarding",V!A:A,"&lt;16",V!B:B,"B")</f>
        <v>0</v>
      </c>
      <c r="L211">
        <f>COUNTIFS(V!C:C,A211,V!I:I,"&lt;&gt;onboarding",V!A:A,"&lt;16",V!B:B,"A")</f>
        <v>0</v>
      </c>
      <c r="M211">
        <f>COUNTIFS(V!C:C,A211,V!I:I,"&lt;&gt;onboarding",V!A:A,"&lt;16",V!B:B,"P")</f>
        <v>0</v>
      </c>
      <c r="N211">
        <f>COUNTIFS(V!C:C,A211,V!I:I,"&lt;&gt;onboarding",V!A:A,"&lt;16",V!B:B,"Blank")</f>
        <v>0</v>
      </c>
      <c r="O211">
        <f>COUNTIFS(V!C:C,A211,V!I:I,"completed")</f>
        <v>5</v>
      </c>
      <c r="P211">
        <f>SUMIFS(V!H:H,V!C:C,D!A211)</f>
        <v>166</v>
      </c>
    </row>
    <row r="212" spans="1:16" x14ac:dyDescent="0.25">
      <c r="A212" t="s">
        <v>253</v>
      </c>
      <c r="B212">
        <f>COUNTIFS(V!C:C,A212,V!I:I,"active")+COUNTIFS(V!C:C,A212,V!I:I,"completed")</f>
        <v>9</v>
      </c>
      <c r="C212">
        <f>COUNTIFS(V!C:C,D!A212,V!I:I,"&lt;&gt;onboarding",V!C:C,D!A212,V!A:A,"&lt;=3")</f>
        <v>0</v>
      </c>
      <c r="D212">
        <f>COUNTIFS(V!C:C,D!A212,V!I:I,"&lt;&gt;onboarding",V!A:A,"&gt;=4",V!A:A,"&lt;=7")</f>
        <v>4</v>
      </c>
      <c r="E212">
        <f>COUNTIFS(V!C:C,D!A212,V!I:I,"&lt;&gt;onboarding",V!A:A,"&gt;=8",V!A:A,"&lt;=11")</f>
        <v>1</v>
      </c>
      <c r="F212">
        <f>COUNTIFS(V!C:C,D!A212,V!I:I,"&lt;&gt;onboarding",V!A:A,"&gt;=12",V!A:A,"&lt;=15")</f>
        <v>0</v>
      </c>
      <c r="G212">
        <f>COUNTIFS(V!C:C,D!A212,V!I:I,"&lt;&gt;onboarding",V!A:A,"&gt;=16")</f>
        <v>4</v>
      </c>
      <c r="H212">
        <f>COUNTIFS(V!C:C,A212,V!I:I,"&lt;&gt;onboarding",V!A:A,"&lt;16")</f>
        <v>5</v>
      </c>
      <c r="I212">
        <f>COUNTIFS(V!C:C,A212,V!I:I,"&lt;&gt;onboarding",V!A:A,"&lt;16",V!B:B,"F")</f>
        <v>1</v>
      </c>
      <c r="J212">
        <f>COUNTIFS(V!C:C,A212,V!I:I,"&lt;&gt;onboarding",V!A:A,"&lt;16",V!B:B,"M")</f>
        <v>4</v>
      </c>
      <c r="K212">
        <f>COUNTIFS(V!C:C,A212,V!I:I,"&lt;&gt;onboarding",V!A:A,"&lt;16",V!B:B,"B")</f>
        <v>0</v>
      </c>
      <c r="L212">
        <f>COUNTIFS(V!C:C,A212,V!I:I,"&lt;&gt;onboarding",V!A:A,"&lt;16",V!B:B,"A")</f>
        <v>0</v>
      </c>
      <c r="M212">
        <f>COUNTIFS(V!C:C,A212,V!I:I,"&lt;&gt;onboarding",V!A:A,"&lt;16",V!B:B,"P")</f>
        <v>0</v>
      </c>
      <c r="N212">
        <f>COUNTIFS(V!C:C,A212,V!I:I,"&lt;&gt;onboarding",V!A:A,"&lt;16",V!B:B,"Blank")</f>
        <v>0</v>
      </c>
      <c r="O212">
        <f>COUNTIFS(V!C:C,A212,V!I:I,"completed")</f>
        <v>0</v>
      </c>
      <c r="P212">
        <f>SUMIFS(V!H:H,V!C:C,D!A212)</f>
        <v>1</v>
      </c>
    </row>
    <row r="213" spans="1:16" x14ac:dyDescent="0.25">
      <c r="A213" t="s">
        <v>254</v>
      </c>
      <c r="B213">
        <f>COUNTIFS(V!C:C,A213,V!I:I,"active")+COUNTIFS(V!C:C,A213,V!I:I,"completed")</f>
        <v>0</v>
      </c>
      <c r="C213">
        <f>COUNTIFS(V!C:C,D!A213,V!I:I,"&lt;&gt;onboarding",V!C:C,D!A213,V!A:A,"&lt;=3")</f>
        <v>0</v>
      </c>
      <c r="D213">
        <f>COUNTIFS(V!C:C,D!A213,V!I:I,"&lt;&gt;onboarding",V!A:A,"&gt;=4",V!A:A,"&lt;=7")</f>
        <v>0</v>
      </c>
      <c r="E213">
        <f>COUNTIFS(V!C:C,D!A213,V!I:I,"&lt;&gt;onboarding",V!A:A,"&gt;=8",V!A:A,"&lt;=11")</f>
        <v>0</v>
      </c>
      <c r="F213">
        <f>COUNTIFS(V!C:C,D!A213,V!I:I,"&lt;&gt;onboarding",V!A:A,"&gt;=12",V!A:A,"&lt;=15")</f>
        <v>0</v>
      </c>
      <c r="G213">
        <f>COUNTIFS(V!C:C,D!A213,V!I:I,"&lt;&gt;onboarding",V!A:A,"&gt;=16")</f>
        <v>0</v>
      </c>
      <c r="H213">
        <f>COUNTIFS(V!C:C,A213,V!I:I,"&lt;&gt;onboarding",V!A:A,"&lt;16")</f>
        <v>0</v>
      </c>
      <c r="I213">
        <f>COUNTIFS(V!C:C,A213,V!I:I,"&lt;&gt;onboarding",V!A:A,"&lt;16",V!B:B,"F")</f>
        <v>0</v>
      </c>
      <c r="J213">
        <f>COUNTIFS(V!C:C,A213,V!I:I,"&lt;&gt;onboarding",V!A:A,"&lt;16",V!B:B,"M")</f>
        <v>0</v>
      </c>
      <c r="K213">
        <f>COUNTIFS(V!C:C,A213,V!I:I,"&lt;&gt;onboarding",V!A:A,"&lt;16",V!B:B,"B")</f>
        <v>0</v>
      </c>
      <c r="L213">
        <f>COUNTIFS(V!C:C,A213,V!I:I,"&lt;&gt;onboarding",V!A:A,"&lt;16",V!B:B,"A")</f>
        <v>0</v>
      </c>
      <c r="M213">
        <f>COUNTIFS(V!C:C,A213,V!I:I,"&lt;&gt;onboarding",V!A:A,"&lt;16",V!B:B,"P")</f>
        <v>0</v>
      </c>
      <c r="N213">
        <f>COUNTIFS(V!C:C,A213,V!I:I,"&lt;&gt;onboarding",V!A:A,"&lt;16",V!B:B,"Blank")</f>
        <v>0</v>
      </c>
      <c r="O213">
        <f>COUNTIFS(V!C:C,A213,V!I:I,"completed")</f>
        <v>0</v>
      </c>
      <c r="P213">
        <f>SUMIFS(V!H:H,V!C:C,D!A213)</f>
        <v>0</v>
      </c>
    </row>
    <row r="214" spans="1:16" x14ac:dyDescent="0.25">
      <c r="A214" t="s">
        <v>255</v>
      </c>
      <c r="B214">
        <f>COUNTIFS(V!C:C,A214,V!I:I,"active")+COUNTIFS(V!C:C,A214,V!I:I,"completed")</f>
        <v>0</v>
      </c>
      <c r="C214">
        <f>COUNTIFS(V!C:C,D!A214,V!I:I,"&lt;&gt;onboarding",V!C:C,D!A214,V!A:A,"&lt;=3")</f>
        <v>0</v>
      </c>
      <c r="D214">
        <f>COUNTIFS(V!C:C,D!A214,V!I:I,"&lt;&gt;onboarding",V!A:A,"&gt;=4",V!A:A,"&lt;=7")</f>
        <v>0</v>
      </c>
      <c r="E214">
        <f>COUNTIFS(V!C:C,D!A214,V!I:I,"&lt;&gt;onboarding",V!A:A,"&gt;=8",V!A:A,"&lt;=11")</f>
        <v>0</v>
      </c>
      <c r="F214">
        <f>COUNTIFS(V!C:C,D!A214,V!I:I,"&lt;&gt;onboarding",V!A:A,"&gt;=12",V!A:A,"&lt;=15")</f>
        <v>0</v>
      </c>
      <c r="G214">
        <f>COUNTIFS(V!C:C,D!A214,V!I:I,"&lt;&gt;onboarding",V!A:A,"&gt;=16")</f>
        <v>0</v>
      </c>
      <c r="H214">
        <f>COUNTIFS(V!C:C,A214,V!I:I,"&lt;&gt;onboarding",V!A:A,"&lt;16")</f>
        <v>0</v>
      </c>
      <c r="I214">
        <f>COUNTIFS(V!C:C,A214,V!I:I,"&lt;&gt;onboarding",V!A:A,"&lt;16",V!B:B,"F")</f>
        <v>0</v>
      </c>
      <c r="J214">
        <f>COUNTIFS(V!C:C,A214,V!I:I,"&lt;&gt;onboarding",V!A:A,"&lt;16",V!B:B,"M")</f>
        <v>0</v>
      </c>
      <c r="K214">
        <f>COUNTIFS(V!C:C,A214,V!I:I,"&lt;&gt;onboarding",V!A:A,"&lt;16",V!B:B,"B")</f>
        <v>0</v>
      </c>
      <c r="L214">
        <f>COUNTIFS(V!C:C,A214,V!I:I,"&lt;&gt;onboarding",V!A:A,"&lt;16",V!B:B,"A")</f>
        <v>0</v>
      </c>
      <c r="M214">
        <f>COUNTIFS(V!C:C,A214,V!I:I,"&lt;&gt;onboarding",V!A:A,"&lt;16",V!B:B,"P")</f>
        <v>0</v>
      </c>
      <c r="N214">
        <f>COUNTIFS(V!C:C,A214,V!I:I,"&lt;&gt;onboarding",V!A:A,"&lt;16",V!B:B,"Blank")</f>
        <v>0</v>
      </c>
      <c r="O214">
        <f>COUNTIFS(V!C:C,A214,V!I:I,"completed")</f>
        <v>0</v>
      </c>
      <c r="P214">
        <f>SUMIFS(V!H:H,V!C:C,D!A214)</f>
        <v>0</v>
      </c>
    </row>
    <row r="215" spans="1:16" x14ac:dyDescent="0.25">
      <c r="A215" t="s">
        <v>256</v>
      </c>
      <c r="B215">
        <f>COUNTIFS(V!C:C,A215,V!I:I,"active")+COUNTIFS(V!C:C,A215,V!I:I,"completed")</f>
        <v>0</v>
      </c>
      <c r="C215">
        <f>COUNTIFS(V!C:C,D!A215,V!I:I,"&lt;&gt;onboarding",V!C:C,D!A215,V!A:A,"&lt;=3")</f>
        <v>0</v>
      </c>
      <c r="D215">
        <f>COUNTIFS(V!C:C,D!A215,V!I:I,"&lt;&gt;onboarding",V!A:A,"&gt;=4",V!A:A,"&lt;=7")</f>
        <v>0</v>
      </c>
      <c r="E215">
        <f>COUNTIFS(V!C:C,D!A215,V!I:I,"&lt;&gt;onboarding",V!A:A,"&gt;=8",V!A:A,"&lt;=11")</f>
        <v>0</v>
      </c>
      <c r="F215">
        <f>COUNTIFS(V!C:C,D!A215,V!I:I,"&lt;&gt;onboarding",V!A:A,"&gt;=12",V!A:A,"&lt;=15")</f>
        <v>0</v>
      </c>
      <c r="G215">
        <f>COUNTIFS(V!C:C,D!A215,V!I:I,"&lt;&gt;onboarding",V!A:A,"&gt;=16")</f>
        <v>0</v>
      </c>
      <c r="H215">
        <f>COUNTIFS(V!C:C,A215,V!I:I,"&lt;&gt;onboarding",V!A:A,"&lt;16")</f>
        <v>0</v>
      </c>
      <c r="I215">
        <f>COUNTIFS(V!C:C,A215,V!I:I,"&lt;&gt;onboarding",V!A:A,"&lt;16",V!B:B,"F")</f>
        <v>0</v>
      </c>
      <c r="J215">
        <f>COUNTIFS(V!C:C,A215,V!I:I,"&lt;&gt;onboarding",V!A:A,"&lt;16",V!B:B,"M")</f>
        <v>0</v>
      </c>
      <c r="K215">
        <f>COUNTIFS(V!C:C,A215,V!I:I,"&lt;&gt;onboarding",V!A:A,"&lt;16",V!B:B,"B")</f>
        <v>0</v>
      </c>
      <c r="L215">
        <f>COUNTIFS(V!C:C,A215,V!I:I,"&lt;&gt;onboarding",V!A:A,"&lt;16",V!B:B,"A")</f>
        <v>0</v>
      </c>
      <c r="M215">
        <f>COUNTIFS(V!C:C,A215,V!I:I,"&lt;&gt;onboarding",V!A:A,"&lt;16",V!B:B,"P")</f>
        <v>0</v>
      </c>
      <c r="N215">
        <f>COUNTIFS(V!C:C,A215,V!I:I,"&lt;&gt;onboarding",V!A:A,"&lt;16",V!B:B,"Blank")</f>
        <v>0</v>
      </c>
      <c r="O215">
        <f>COUNTIFS(V!C:C,A215,V!I:I,"completed")</f>
        <v>0</v>
      </c>
      <c r="P215">
        <f>SUMIFS(V!H:H,V!C:C,D!A215)</f>
        <v>0</v>
      </c>
    </row>
    <row r="216" spans="1:16" x14ac:dyDescent="0.25">
      <c r="A216" t="s">
        <v>261</v>
      </c>
      <c r="B216" s="14">
        <f>AVERAGE(B3:B213)</f>
        <v>46.037914691943129</v>
      </c>
      <c r="O216" s="14">
        <f>AVERAGE(O3:O213)</f>
        <v>1.8483412322274881</v>
      </c>
    </row>
  </sheetData>
  <sheetProtection algorithmName="SHA-512" hashValue="/ePxP8ds6bA2Oh5l18Lj3EWowgoesy39EEJvxoHsX1MdoNBD2MJf/KzDB5P8NuZTJlWAX5Zio0eF1OQXqWekhg==" saltValue="gE5YtNRdKs95/sSw/vmBoQ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E59B-DA24-4390-880F-C300718BCFAB}">
  <dimension ref="A1:I10671"/>
  <sheetViews>
    <sheetView workbookViewId="0">
      <selection sqref="A1:I10671"/>
    </sheetView>
  </sheetViews>
  <sheetFormatPr defaultRowHeight="15" x14ac:dyDescent="0.25"/>
  <sheetData>
    <row r="1" spans="1:9" x14ac:dyDescent="0.25">
      <c r="A1" t="s">
        <v>262</v>
      </c>
      <c r="B1" t="s">
        <v>263</v>
      </c>
      <c r="C1" t="s">
        <v>264</v>
      </c>
      <c r="D1" t="s">
        <v>265</v>
      </c>
      <c r="E1" t="s">
        <v>266</v>
      </c>
      <c r="F1" t="s">
        <v>267</v>
      </c>
      <c r="G1" t="s">
        <v>268</v>
      </c>
      <c r="H1" t="s">
        <v>269</v>
      </c>
      <c r="I1" t="s">
        <v>270</v>
      </c>
    </row>
    <row r="2" spans="1:9" x14ac:dyDescent="0.25">
      <c r="A2">
        <v>38</v>
      </c>
      <c r="B2" t="s">
        <v>271</v>
      </c>
      <c r="C2" t="s">
        <v>232</v>
      </c>
      <c r="D2" t="s">
        <v>272</v>
      </c>
      <c r="H2">
        <v>0</v>
      </c>
      <c r="I2" t="s">
        <v>273</v>
      </c>
    </row>
    <row r="3" spans="1:9" x14ac:dyDescent="0.25">
      <c r="A3">
        <v>10</v>
      </c>
      <c r="B3" t="s">
        <v>271</v>
      </c>
      <c r="C3" t="s">
        <v>174</v>
      </c>
      <c r="D3" t="s">
        <v>274</v>
      </c>
      <c r="E3" t="s">
        <v>275</v>
      </c>
      <c r="G3">
        <v>12</v>
      </c>
      <c r="H3">
        <v>2</v>
      </c>
      <c r="I3" t="s">
        <v>276</v>
      </c>
    </row>
    <row r="4" spans="1:9" x14ac:dyDescent="0.25">
      <c r="A4">
        <v>20</v>
      </c>
      <c r="B4" t="s">
        <v>271</v>
      </c>
      <c r="C4" t="s">
        <v>75</v>
      </c>
      <c r="D4">
        <v>1234</v>
      </c>
      <c r="H4">
        <v>0</v>
      </c>
      <c r="I4" t="s">
        <v>273</v>
      </c>
    </row>
    <row r="5" spans="1:9" x14ac:dyDescent="0.25">
      <c r="A5">
        <v>16</v>
      </c>
      <c r="B5" t="s">
        <v>277</v>
      </c>
      <c r="C5" t="s">
        <v>122</v>
      </c>
      <c r="D5" t="s">
        <v>278</v>
      </c>
      <c r="H5">
        <v>0</v>
      </c>
      <c r="I5" t="s">
        <v>273</v>
      </c>
    </row>
    <row r="6" spans="1:9" x14ac:dyDescent="0.25">
      <c r="A6">
        <v>42</v>
      </c>
      <c r="B6" t="s">
        <v>271</v>
      </c>
      <c r="C6" t="s">
        <v>15</v>
      </c>
      <c r="D6" t="s">
        <v>279</v>
      </c>
      <c r="H6">
        <v>0</v>
      </c>
      <c r="I6" t="s">
        <v>273</v>
      </c>
    </row>
    <row r="7" spans="1:9" x14ac:dyDescent="0.25">
      <c r="A7">
        <v>9</v>
      </c>
      <c r="B7" t="s">
        <v>271</v>
      </c>
      <c r="C7" t="s">
        <v>113</v>
      </c>
      <c r="D7" t="s">
        <v>280</v>
      </c>
      <c r="E7" t="s">
        <v>281</v>
      </c>
      <c r="G7">
        <v>6</v>
      </c>
      <c r="H7">
        <v>0</v>
      </c>
      <c r="I7" t="s">
        <v>276</v>
      </c>
    </row>
    <row r="8" spans="1:9" x14ac:dyDescent="0.25">
      <c r="A8">
        <v>39</v>
      </c>
      <c r="B8" t="s">
        <v>277</v>
      </c>
      <c r="C8" t="s">
        <v>121</v>
      </c>
      <c r="D8" t="s">
        <v>282</v>
      </c>
      <c r="E8" t="s">
        <v>283</v>
      </c>
      <c r="G8">
        <v>10</v>
      </c>
      <c r="H8">
        <v>1</v>
      </c>
      <c r="I8" t="s">
        <v>276</v>
      </c>
    </row>
    <row r="9" spans="1:9" x14ac:dyDescent="0.25">
      <c r="A9">
        <v>27</v>
      </c>
      <c r="B9" t="s">
        <v>271</v>
      </c>
      <c r="C9" t="s">
        <v>163</v>
      </c>
      <c r="D9" t="s">
        <v>284</v>
      </c>
      <c r="H9">
        <v>0</v>
      </c>
      <c r="I9" t="s">
        <v>273</v>
      </c>
    </row>
    <row r="10" spans="1:9" x14ac:dyDescent="0.25">
      <c r="A10">
        <v>7</v>
      </c>
      <c r="B10" t="s">
        <v>277</v>
      </c>
      <c r="C10" t="s">
        <v>89</v>
      </c>
      <c r="D10" t="s">
        <v>285</v>
      </c>
      <c r="H10">
        <v>0</v>
      </c>
      <c r="I10" t="s">
        <v>273</v>
      </c>
    </row>
    <row r="11" spans="1:9" x14ac:dyDescent="0.25">
      <c r="A11">
        <v>42</v>
      </c>
      <c r="B11" t="s">
        <v>271</v>
      </c>
      <c r="C11" t="s">
        <v>179</v>
      </c>
      <c r="D11" t="s">
        <v>286</v>
      </c>
      <c r="H11">
        <v>0</v>
      </c>
      <c r="I11" t="s">
        <v>273</v>
      </c>
    </row>
    <row r="12" spans="1:9" x14ac:dyDescent="0.25">
      <c r="A12">
        <v>10</v>
      </c>
      <c r="B12" t="s">
        <v>271</v>
      </c>
      <c r="C12" t="s">
        <v>72</v>
      </c>
      <c r="D12" t="s">
        <v>287</v>
      </c>
      <c r="E12" t="s">
        <v>288</v>
      </c>
      <c r="G12">
        <v>8</v>
      </c>
      <c r="H12">
        <v>4</v>
      </c>
      <c r="I12" t="s">
        <v>276</v>
      </c>
    </row>
    <row r="13" spans="1:9" x14ac:dyDescent="0.25">
      <c r="A13">
        <v>44</v>
      </c>
      <c r="B13" t="s">
        <v>277</v>
      </c>
      <c r="C13" t="s">
        <v>188</v>
      </c>
      <c r="D13" t="s">
        <v>289</v>
      </c>
      <c r="H13">
        <v>0</v>
      </c>
      <c r="I13" t="s">
        <v>273</v>
      </c>
    </row>
    <row r="14" spans="1:9" x14ac:dyDescent="0.25">
      <c r="A14">
        <v>47</v>
      </c>
      <c r="B14" t="s">
        <v>271</v>
      </c>
      <c r="C14" t="s">
        <v>228</v>
      </c>
      <c r="D14" t="s">
        <v>290</v>
      </c>
      <c r="E14" t="s">
        <v>291</v>
      </c>
      <c r="G14">
        <v>20</v>
      </c>
      <c r="H14">
        <v>11</v>
      </c>
      <c r="I14" t="s">
        <v>276</v>
      </c>
    </row>
    <row r="15" spans="1:9" x14ac:dyDescent="0.25">
      <c r="A15">
        <v>5</v>
      </c>
      <c r="B15" t="s">
        <v>277</v>
      </c>
      <c r="C15" t="s">
        <v>52</v>
      </c>
      <c r="D15" t="s">
        <v>292</v>
      </c>
      <c r="E15" t="s">
        <v>293</v>
      </c>
      <c r="G15">
        <v>10</v>
      </c>
      <c r="H15">
        <v>9</v>
      </c>
      <c r="I15" t="s">
        <v>276</v>
      </c>
    </row>
    <row r="16" spans="1:9" x14ac:dyDescent="0.25">
      <c r="A16">
        <v>9</v>
      </c>
      <c r="B16" t="s">
        <v>271</v>
      </c>
      <c r="C16" t="s">
        <v>64</v>
      </c>
      <c r="D16" t="s">
        <v>294</v>
      </c>
      <c r="H16">
        <v>0</v>
      </c>
      <c r="I16" t="s">
        <v>273</v>
      </c>
    </row>
    <row r="17" spans="1:9" x14ac:dyDescent="0.25">
      <c r="A17">
        <v>22</v>
      </c>
      <c r="B17" t="s">
        <v>271</v>
      </c>
      <c r="C17" t="s">
        <v>63</v>
      </c>
      <c r="D17" t="s">
        <v>295</v>
      </c>
      <c r="H17">
        <v>0</v>
      </c>
      <c r="I17" t="s">
        <v>273</v>
      </c>
    </row>
    <row r="18" spans="1:9" x14ac:dyDescent="0.25">
      <c r="A18">
        <v>9</v>
      </c>
      <c r="B18" t="s">
        <v>277</v>
      </c>
      <c r="C18" t="s">
        <v>86</v>
      </c>
      <c r="D18" t="s">
        <v>296</v>
      </c>
      <c r="E18" t="s">
        <v>297</v>
      </c>
      <c r="F18" t="s">
        <v>298</v>
      </c>
      <c r="G18">
        <v>6</v>
      </c>
      <c r="H18">
        <v>19</v>
      </c>
      <c r="I18" t="s">
        <v>299</v>
      </c>
    </row>
    <row r="19" spans="1:9" x14ac:dyDescent="0.25">
      <c r="A19">
        <v>6</v>
      </c>
      <c r="B19" t="s">
        <v>271</v>
      </c>
      <c r="C19" t="s">
        <v>86</v>
      </c>
      <c r="D19" t="s">
        <v>296</v>
      </c>
      <c r="E19" t="s">
        <v>300</v>
      </c>
      <c r="F19" t="s">
        <v>301</v>
      </c>
      <c r="G19">
        <v>6</v>
      </c>
      <c r="H19">
        <v>30</v>
      </c>
      <c r="I19" t="s">
        <v>299</v>
      </c>
    </row>
    <row r="20" spans="1:9" x14ac:dyDescent="0.25">
      <c r="A20">
        <v>33</v>
      </c>
      <c r="B20" t="s">
        <v>271</v>
      </c>
      <c r="C20" t="s">
        <v>177</v>
      </c>
      <c r="D20" t="s">
        <v>302</v>
      </c>
      <c r="H20">
        <v>0</v>
      </c>
      <c r="I20" t="s">
        <v>273</v>
      </c>
    </row>
    <row r="21" spans="1:9" x14ac:dyDescent="0.25">
      <c r="A21">
        <v>47</v>
      </c>
      <c r="B21" t="s">
        <v>277</v>
      </c>
      <c r="C21" t="s">
        <v>99</v>
      </c>
      <c r="D21" t="s">
        <v>303</v>
      </c>
      <c r="H21">
        <v>0</v>
      </c>
      <c r="I21" t="s">
        <v>273</v>
      </c>
    </row>
    <row r="22" spans="1:9" x14ac:dyDescent="0.25">
      <c r="A22">
        <v>44</v>
      </c>
      <c r="B22" t="s">
        <v>271</v>
      </c>
      <c r="C22" t="s">
        <v>144</v>
      </c>
      <c r="D22">
        <v>900005</v>
      </c>
      <c r="H22">
        <v>0</v>
      </c>
      <c r="I22" t="s">
        <v>273</v>
      </c>
    </row>
    <row r="23" spans="1:9" x14ac:dyDescent="0.25">
      <c r="A23">
        <v>19</v>
      </c>
      <c r="B23" t="s">
        <v>271</v>
      </c>
      <c r="C23" t="s">
        <v>82</v>
      </c>
      <c r="D23" t="s">
        <v>304</v>
      </c>
      <c r="H23">
        <v>0</v>
      </c>
      <c r="I23" t="s">
        <v>273</v>
      </c>
    </row>
    <row r="24" spans="1:9" x14ac:dyDescent="0.25">
      <c r="A24">
        <v>48</v>
      </c>
      <c r="B24" t="s">
        <v>271</v>
      </c>
      <c r="D24">
        <v>1050</v>
      </c>
      <c r="H24">
        <v>0</v>
      </c>
      <c r="I24" t="s">
        <v>273</v>
      </c>
    </row>
    <row r="25" spans="1:9" x14ac:dyDescent="0.25">
      <c r="A25">
        <v>7</v>
      </c>
      <c r="B25" t="s">
        <v>271</v>
      </c>
      <c r="C25" t="s">
        <v>247</v>
      </c>
      <c r="D25" t="s">
        <v>305</v>
      </c>
      <c r="E25" t="s">
        <v>306</v>
      </c>
      <c r="G25">
        <v>17</v>
      </c>
      <c r="H25">
        <v>5</v>
      </c>
      <c r="I25" t="s">
        <v>276</v>
      </c>
    </row>
    <row r="26" spans="1:9" x14ac:dyDescent="0.25">
      <c r="A26">
        <v>7</v>
      </c>
      <c r="B26" t="s">
        <v>277</v>
      </c>
      <c r="C26" t="s">
        <v>73</v>
      </c>
      <c r="D26" t="s">
        <v>307</v>
      </c>
      <c r="H26">
        <v>0</v>
      </c>
      <c r="I26" t="s">
        <v>273</v>
      </c>
    </row>
    <row r="27" spans="1:9" x14ac:dyDescent="0.25">
      <c r="A27">
        <v>45</v>
      </c>
      <c r="B27" t="s">
        <v>271</v>
      </c>
      <c r="C27" t="s">
        <v>51</v>
      </c>
      <c r="D27" t="s">
        <v>308</v>
      </c>
      <c r="H27">
        <v>0</v>
      </c>
      <c r="I27" t="s">
        <v>273</v>
      </c>
    </row>
    <row r="28" spans="1:9" x14ac:dyDescent="0.25">
      <c r="A28">
        <v>34</v>
      </c>
      <c r="B28" t="s">
        <v>271</v>
      </c>
      <c r="D28" t="s">
        <v>309</v>
      </c>
      <c r="H28">
        <v>0</v>
      </c>
      <c r="I28" t="s">
        <v>273</v>
      </c>
    </row>
    <row r="29" spans="1:9" x14ac:dyDescent="0.25">
      <c r="A29">
        <v>15</v>
      </c>
      <c r="B29" t="s">
        <v>310</v>
      </c>
      <c r="C29" t="s">
        <v>100</v>
      </c>
      <c r="D29" t="s">
        <v>311</v>
      </c>
      <c r="E29" t="s">
        <v>312</v>
      </c>
      <c r="G29">
        <v>10</v>
      </c>
      <c r="H29">
        <v>2</v>
      </c>
      <c r="I29" t="s">
        <v>276</v>
      </c>
    </row>
    <row r="30" spans="1:9" x14ac:dyDescent="0.25">
      <c r="A30">
        <v>45</v>
      </c>
      <c r="B30" t="s">
        <v>277</v>
      </c>
      <c r="C30" t="s">
        <v>82</v>
      </c>
      <c r="D30" t="s">
        <v>313</v>
      </c>
      <c r="H30">
        <v>0</v>
      </c>
      <c r="I30" t="s">
        <v>273</v>
      </c>
    </row>
    <row r="31" spans="1:9" x14ac:dyDescent="0.25">
      <c r="A31">
        <v>23</v>
      </c>
      <c r="B31" t="s">
        <v>310</v>
      </c>
      <c r="C31" t="s">
        <v>100</v>
      </c>
      <c r="D31" t="s">
        <v>311</v>
      </c>
      <c r="E31" t="s">
        <v>314</v>
      </c>
      <c r="G31">
        <v>6</v>
      </c>
      <c r="H31">
        <v>1</v>
      </c>
      <c r="I31" t="s">
        <v>276</v>
      </c>
    </row>
    <row r="32" spans="1:9" x14ac:dyDescent="0.25">
      <c r="A32">
        <v>21</v>
      </c>
      <c r="B32" t="s">
        <v>277</v>
      </c>
      <c r="D32" t="s">
        <v>315</v>
      </c>
      <c r="H32">
        <v>0</v>
      </c>
      <c r="I32" t="s">
        <v>273</v>
      </c>
    </row>
    <row r="33" spans="1:9" x14ac:dyDescent="0.25">
      <c r="A33">
        <v>9</v>
      </c>
      <c r="B33" t="s">
        <v>277</v>
      </c>
      <c r="C33" t="s">
        <v>160</v>
      </c>
      <c r="D33" t="s">
        <v>316</v>
      </c>
      <c r="H33">
        <v>0</v>
      </c>
      <c r="I33" t="s">
        <v>273</v>
      </c>
    </row>
    <row r="34" spans="1:9" x14ac:dyDescent="0.25">
      <c r="A34">
        <v>7</v>
      </c>
      <c r="B34" t="s">
        <v>277</v>
      </c>
      <c r="C34" t="s">
        <v>206</v>
      </c>
      <c r="D34" t="s">
        <v>317</v>
      </c>
      <c r="H34">
        <v>0</v>
      </c>
      <c r="I34" t="s">
        <v>273</v>
      </c>
    </row>
    <row r="35" spans="1:9" x14ac:dyDescent="0.25">
      <c r="A35">
        <v>29</v>
      </c>
      <c r="B35" t="s">
        <v>310</v>
      </c>
      <c r="C35" t="s">
        <v>75</v>
      </c>
      <c r="D35" t="s">
        <v>318</v>
      </c>
      <c r="H35">
        <v>0</v>
      </c>
      <c r="I35" t="s">
        <v>273</v>
      </c>
    </row>
    <row r="36" spans="1:9" x14ac:dyDescent="0.25">
      <c r="A36">
        <v>10</v>
      </c>
      <c r="B36" t="s">
        <v>277</v>
      </c>
      <c r="D36" t="s">
        <v>319</v>
      </c>
      <c r="E36" t="s">
        <v>320</v>
      </c>
      <c r="G36">
        <v>6</v>
      </c>
      <c r="H36">
        <v>0</v>
      </c>
      <c r="I36" t="s">
        <v>276</v>
      </c>
    </row>
    <row r="37" spans="1:9" x14ac:dyDescent="0.25">
      <c r="A37">
        <v>24</v>
      </c>
      <c r="B37" t="s">
        <v>277</v>
      </c>
      <c r="D37" t="s">
        <v>321</v>
      </c>
      <c r="H37">
        <v>0</v>
      </c>
      <c r="I37" t="s">
        <v>273</v>
      </c>
    </row>
    <row r="38" spans="1:9" x14ac:dyDescent="0.25">
      <c r="A38">
        <v>47</v>
      </c>
      <c r="B38" t="s">
        <v>277</v>
      </c>
      <c r="C38" t="s">
        <v>121</v>
      </c>
      <c r="D38" t="s">
        <v>322</v>
      </c>
      <c r="H38">
        <v>0</v>
      </c>
      <c r="I38" t="s">
        <v>273</v>
      </c>
    </row>
    <row r="39" spans="1:9" x14ac:dyDescent="0.25">
      <c r="A39">
        <v>10</v>
      </c>
      <c r="B39" t="s">
        <v>271</v>
      </c>
      <c r="C39" t="s">
        <v>153</v>
      </c>
      <c r="D39" t="s">
        <v>323</v>
      </c>
      <c r="H39">
        <v>0</v>
      </c>
      <c r="I39" t="s">
        <v>273</v>
      </c>
    </row>
    <row r="40" spans="1:9" x14ac:dyDescent="0.25">
      <c r="A40">
        <v>1</v>
      </c>
      <c r="B40" t="s">
        <v>271</v>
      </c>
      <c r="C40" t="s">
        <v>235</v>
      </c>
      <c r="D40" t="s">
        <v>324</v>
      </c>
      <c r="H40">
        <v>0</v>
      </c>
      <c r="I40" t="s">
        <v>273</v>
      </c>
    </row>
    <row r="41" spans="1:9" x14ac:dyDescent="0.25">
      <c r="A41">
        <v>6</v>
      </c>
      <c r="B41" t="s">
        <v>271</v>
      </c>
      <c r="C41" t="s">
        <v>147</v>
      </c>
      <c r="D41" t="s">
        <v>325</v>
      </c>
      <c r="H41">
        <v>0</v>
      </c>
      <c r="I41" t="s">
        <v>273</v>
      </c>
    </row>
    <row r="42" spans="1:9" x14ac:dyDescent="0.25">
      <c r="A42">
        <v>5</v>
      </c>
      <c r="B42" t="s">
        <v>277</v>
      </c>
      <c r="C42" t="s">
        <v>198</v>
      </c>
      <c r="D42" t="s">
        <v>326</v>
      </c>
      <c r="H42">
        <v>0</v>
      </c>
      <c r="I42" t="s">
        <v>273</v>
      </c>
    </row>
    <row r="43" spans="1:9" x14ac:dyDescent="0.25">
      <c r="A43">
        <v>24</v>
      </c>
      <c r="B43" t="s">
        <v>277</v>
      </c>
      <c r="C43" t="s">
        <v>51</v>
      </c>
      <c r="D43">
        <v>9900990</v>
      </c>
      <c r="H43">
        <v>0</v>
      </c>
      <c r="I43" t="s">
        <v>273</v>
      </c>
    </row>
    <row r="44" spans="1:9" x14ac:dyDescent="0.25">
      <c r="A44">
        <v>5</v>
      </c>
      <c r="B44" t="s">
        <v>271</v>
      </c>
      <c r="C44" t="s">
        <v>137</v>
      </c>
      <c r="D44" t="s">
        <v>327</v>
      </c>
      <c r="H44">
        <v>0</v>
      </c>
      <c r="I44" t="s">
        <v>273</v>
      </c>
    </row>
    <row r="45" spans="1:9" x14ac:dyDescent="0.25">
      <c r="A45">
        <v>6</v>
      </c>
      <c r="B45" t="s">
        <v>271</v>
      </c>
      <c r="C45" t="s">
        <v>248</v>
      </c>
      <c r="D45" t="s">
        <v>328</v>
      </c>
      <c r="E45" t="s">
        <v>329</v>
      </c>
      <c r="F45" t="s">
        <v>330</v>
      </c>
      <c r="G45">
        <v>6</v>
      </c>
      <c r="H45">
        <v>8</v>
      </c>
      <c r="I45" t="s">
        <v>299</v>
      </c>
    </row>
    <row r="46" spans="1:9" x14ac:dyDescent="0.25">
      <c r="A46">
        <v>31</v>
      </c>
      <c r="B46" t="s">
        <v>277</v>
      </c>
      <c r="C46" t="s">
        <v>163</v>
      </c>
      <c r="D46">
        <v>11800</v>
      </c>
      <c r="H46">
        <v>0</v>
      </c>
      <c r="I46" t="s">
        <v>273</v>
      </c>
    </row>
    <row r="47" spans="1:9" x14ac:dyDescent="0.25">
      <c r="A47">
        <v>3</v>
      </c>
      <c r="B47" t="s">
        <v>271</v>
      </c>
      <c r="C47" t="s">
        <v>206</v>
      </c>
      <c r="D47" t="s">
        <v>331</v>
      </c>
      <c r="H47">
        <v>0</v>
      </c>
      <c r="I47" t="s">
        <v>273</v>
      </c>
    </row>
    <row r="48" spans="1:9" x14ac:dyDescent="0.25">
      <c r="A48">
        <v>3</v>
      </c>
      <c r="B48" t="s">
        <v>277</v>
      </c>
      <c r="C48" t="s">
        <v>206</v>
      </c>
      <c r="D48" t="s">
        <v>331</v>
      </c>
      <c r="H48">
        <v>0</v>
      </c>
      <c r="I48" t="s">
        <v>273</v>
      </c>
    </row>
    <row r="49" spans="1:9" x14ac:dyDescent="0.25">
      <c r="A49">
        <v>9</v>
      </c>
      <c r="B49" t="s">
        <v>271</v>
      </c>
      <c r="C49" t="s">
        <v>250</v>
      </c>
      <c r="D49" t="s">
        <v>332</v>
      </c>
      <c r="H49">
        <v>0</v>
      </c>
      <c r="I49" t="s">
        <v>273</v>
      </c>
    </row>
    <row r="50" spans="1:9" x14ac:dyDescent="0.25">
      <c r="A50">
        <v>41</v>
      </c>
      <c r="B50" t="s">
        <v>310</v>
      </c>
      <c r="C50" t="s">
        <v>63</v>
      </c>
      <c r="D50" t="s">
        <v>333</v>
      </c>
      <c r="H50">
        <v>0</v>
      </c>
      <c r="I50" t="s">
        <v>273</v>
      </c>
    </row>
    <row r="51" spans="1:9" x14ac:dyDescent="0.25">
      <c r="A51">
        <v>15</v>
      </c>
      <c r="B51" t="s">
        <v>271</v>
      </c>
      <c r="C51" t="s">
        <v>154</v>
      </c>
      <c r="D51" t="s">
        <v>334</v>
      </c>
      <c r="H51">
        <v>0</v>
      </c>
      <c r="I51" t="s">
        <v>273</v>
      </c>
    </row>
    <row r="52" spans="1:9" x14ac:dyDescent="0.25">
      <c r="A52">
        <v>43</v>
      </c>
      <c r="B52" t="s">
        <v>271</v>
      </c>
      <c r="C52" t="s">
        <v>176</v>
      </c>
      <c r="D52" t="s">
        <v>335</v>
      </c>
      <c r="H52">
        <v>0</v>
      </c>
      <c r="I52" t="s">
        <v>273</v>
      </c>
    </row>
    <row r="53" spans="1:9" x14ac:dyDescent="0.25">
      <c r="A53">
        <v>47</v>
      </c>
      <c r="B53" t="s">
        <v>271</v>
      </c>
      <c r="C53" t="s">
        <v>135</v>
      </c>
      <c r="D53" t="s">
        <v>336</v>
      </c>
      <c r="H53">
        <v>0</v>
      </c>
      <c r="I53" t="s">
        <v>273</v>
      </c>
    </row>
    <row r="54" spans="1:9" x14ac:dyDescent="0.25">
      <c r="A54">
        <v>50</v>
      </c>
      <c r="B54" t="s">
        <v>271</v>
      </c>
      <c r="C54" t="s">
        <v>128</v>
      </c>
      <c r="D54" t="s">
        <v>337</v>
      </c>
      <c r="H54">
        <v>0</v>
      </c>
      <c r="I54" t="s">
        <v>273</v>
      </c>
    </row>
    <row r="55" spans="1:9" x14ac:dyDescent="0.25">
      <c r="A55">
        <v>25</v>
      </c>
      <c r="B55" t="s">
        <v>271</v>
      </c>
      <c r="D55">
        <v>12720</v>
      </c>
      <c r="H55">
        <v>0</v>
      </c>
      <c r="I55" t="s">
        <v>273</v>
      </c>
    </row>
    <row r="56" spans="1:9" x14ac:dyDescent="0.25">
      <c r="A56">
        <v>6</v>
      </c>
      <c r="B56" t="s">
        <v>277</v>
      </c>
      <c r="C56" t="s">
        <v>110</v>
      </c>
      <c r="D56" t="s">
        <v>338</v>
      </c>
      <c r="H56">
        <v>0</v>
      </c>
      <c r="I56" t="s">
        <v>273</v>
      </c>
    </row>
    <row r="57" spans="1:9" x14ac:dyDescent="0.25">
      <c r="A57">
        <v>40</v>
      </c>
      <c r="B57" t="s">
        <v>277</v>
      </c>
      <c r="C57" t="s">
        <v>247</v>
      </c>
      <c r="D57" t="s">
        <v>339</v>
      </c>
      <c r="H57">
        <v>0</v>
      </c>
      <c r="I57" t="s">
        <v>273</v>
      </c>
    </row>
    <row r="58" spans="1:9" x14ac:dyDescent="0.25">
      <c r="A58">
        <v>8</v>
      </c>
      <c r="B58" t="s">
        <v>277</v>
      </c>
      <c r="C58" t="s">
        <v>165</v>
      </c>
      <c r="D58" t="s">
        <v>340</v>
      </c>
      <c r="H58">
        <v>0</v>
      </c>
      <c r="I58" t="s">
        <v>273</v>
      </c>
    </row>
    <row r="59" spans="1:9" x14ac:dyDescent="0.25">
      <c r="A59">
        <v>44</v>
      </c>
      <c r="B59" t="s">
        <v>277</v>
      </c>
      <c r="C59" t="s">
        <v>135</v>
      </c>
      <c r="D59" t="s">
        <v>341</v>
      </c>
      <c r="E59" t="s">
        <v>342</v>
      </c>
      <c r="F59" t="s">
        <v>343</v>
      </c>
      <c r="G59">
        <v>10</v>
      </c>
      <c r="H59">
        <v>17</v>
      </c>
      <c r="I59" t="s">
        <v>299</v>
      </c>
    </row>
    <row r="60" spans="1:9" x14ac:dyDescent="0.25">
      <c r="A60">
        <v>8</v>
      </c>
      <c r="B60" t="s">
        <v>271</v>
      </c>
      <c r="C60" t="s">
        <v>220</v>
      </c>
      <c r="D60" t="s">
        <v>344</v>
      </c>
      <c r="H60">
        <v>0</v>
      </c>
      <c r="I60" t="s">
        <v>273</v>
      </c>
    </row>
    <row r="61" spans="1:9" x14ac:dyDescent="0.25">
      <c r="A61">
        <v>6</v>
      </c>
      <c r="B61" t="s">
        <v>271</v>
      </c>
      <c r="C61" t="s">
        <v>59</v>
      </c>
      <c r="D61" t="s">
        <v>345</v>
      </c>
      <c r="H61">
        <v>0</v>
      </c>
      <c r="I61" t="s">
        <v>273</v>
      </c>
    </row>
    <row r="62" spans="1:9" x14ac:dyDescent="0.25">
      <c r="A62">
        <v>9</v>
      </c>
      <c r="B62" t="s">
        <v>277</v>
      </c>
      <c r="C62" t="s">
        <v>70</v>
      </c>
      <c r="D62" t="s">
        <v>346</v>
      </c>
      <c r="H62">
        <v>0</v>
      </c>
      <c r="I62" t="s">
        <v>273</v>
      </c>
    </row>
    <row r="63" spans="1:9" x14ac:dyDescent="0.25">
      <c r="A63">
        <v>23</v>
      </c>
      <c r="B63" t="s">
        <v>271</v>
      </c>
      <c r="C63" t="s">
        <v>124</v>
      </c>
      <c r="D63" t="s">
        <v>347</v>
      </c>
      <c r="H63">
        <v>0</v>
      </c>
      <c r="I63" t="s">
        <v>273</v>
      </c>
    </row>
    <row r="64" spans="1:9" x14ac:dyDescent="0.25">
      <c r="A64">
        <v>11</v>
      </c>
      <c r="B64" t="s">
        <v>277</v>
      </c>
      <c r="D64" t="s">
        <v>348</v>
      </c>
      <c r="H64">
        <v>0</v>
      </c>
      <c r="I64" t="s">
        <v>273</v>
      </c>
    </row>
    <row r="65" spans="1:9" x14ac:dyDescent="0.25">
      <c r="A65">
        <v>4</v>
      </c>
      <c r="B65" t="s">
        <v>277</v>
      </c>
      <c r="C65" t="s">
        <v>220</v>
      </c>
      <c r="D65" t="s">
        <v>349</v>
      </c>
      <c r="H65">
        <v>0</v>
      </c>
      <c r="I65" t="s">
        <v>273</v>
      </c>
    </row>
    <row r="66" spans="1:9" x14ac:dyDescent="0.25">
      <c r="A66">
        <v>11</v>
      </c>
      <c r="B66" t="s">
        <v>271</v>
      </c>
      <c r="C66" t="s">
        <v>105</v>
      </c>
      <c r="D66" t="s">
        <v>350</v>
      </c>
      <c r="H66">
        <v>0</v>
      </c>
      <c r="I66" t="s">
        <v>273</v>
      </c>
    </row>
    <row r="67" spans="1:9" x14ac:dyDescent="0.25">
      <c r="A67">
        <v>12</v>
      </c>
      <c r="B67" t="s">
        <v>277</v>
      </c>
      <c r="C67" t="s">
        <v>105</v>
      </c>
      <c r="D67" t="s">
        <v>350</v>
      </c>
      <c r="H67">
        <v>0</v>
      </c>
      <c r="I67" t="s">
        <v>273</v>
      </c>
    </row>
    <row r="68" spans="1:9" x14ac:dyDescent="0.25">
      <c r="A68">
        <v>11</v>
      </c>
      <c r="B68" t="s">
        <v>271</v>
      </c>
      <c r="C68" t="s">
        <v>80</v>
      </c>
      <c r="D68" t="s">
        <v>351</v>
      </c>
      <c r="H68">
        <v>0</v>
      </c>
      <c r="I68" t="s">
        <v>273</v>
      </c>
    </row>
    <row r="69" spans="1:9" x14ac:dyDescent="0.25">
      <c r="A69">
        <v>21</v>
      </c>
      <c r="B69" t="s">
        <v>271</v>
      </c>
      <c r="C69" t="s">
        <v>123</v>
      </c>
      <c r="D69" t="s">
        <v>352</v>
      </c>
      <c r="H69">
        <v>0</v>
      </c>
      <c r="I69" t="s">
        <v>273</v>
      </c>
    </row>
    <row r="70" spans="1:9" x14ac:dyDescent="0.25">
      <c r="A70">
        <v>11</v>
      </c>
      <c r="B70" t="s">
        <v>271</v>
      </c>
      <c r="C70" t="s">
        <v>121</v>
      </c>
      <c r="D70" t="s">
        <v>353</v>
      </c>
      <c r="H70">
        <v>0</v>
      </c>
      <c r="I70" t="s">
        <v>273</v>
      </c>
    </row>
    <row r="71" spans="1:9" x14ac:dyDescent="0.25">
      <c r="A71">
        <v>38</v>
      </c>
      <c r="B71" t="s">
        <v>271</v>
      </c>
      <c r="C71" t="s">
        <v>197</v>
      </c>
      <c r="D71" t="s">
        <v>354</v>
      </c>
      <c r="H71">
        <v>0</v>
      </c>
      <c r="I71" t="s">
        <v>273</v>
      </c>
    </row>
    <row r="72" spans="1:9" x14ac:dyDescent="0.25">
      <c r="A72">
        <v>50</v>
      </c>
      <c r="B72" t="s">
        <v>271</v>
      </c>
      <c r="C72" t="s">
        <v>211</v>
      </c>
      <c r="D72" t="s">
        <v>355</v>
      </c>
      <c r="H72">
        <v>0</v>
      </c>
      <c r="I72" t="s">
        <v>273</v>
      </c>
    </row>
    <row r="73" spans="1:9" x14ac:dyDescent="0.25">
      <c r="A73">
        <v>21</v>
      </c>
      <c r="B73" t="s">
        <v>271</v>
      </c>
      <c r="D73">
        <v>623707</v>
      </c>
      <c r="H73">
        <v>0</v>
      </c>
      <c r="I73" t="s">
        <v>273</v>
      </c>
    </row>
    <row r="74" spans="1:9" x14ac:dyDescent="0.25">
      <c r="A74">
        <v>40</v>
      </c>
      <c r="B74" t="s">
        <v>277</v>
      </c>
      <c r="C74" t="s">
        <v>87</v>
      </c>
      <c r="D74" t="s">
        <v>356</v>
      </c>
      <c r="H74">
        <v>0</v>
      </c>
      <c r="I74" t="s">
        <v>273</v>
      </c>
    </row>
    <row r="75" spans="1:9" x14ac:dyDescent="0.25">
      <c r="A75">
        <v>9</v>
      </c>
      <c r="B75" t="s">
        <v>271</v>
      </c>
      <c r="C75" t="s">
        <v>214</v>
      </c>
      <c r="D75" t="s">
        <v>357</v>
      </c>
      <c r="E75" t="s">
        <v>358</v>
      </c>
      <c r="G75">
        <v>20</v>
      </c>
      <c r="H75">
        <v>4</v>
      </c>
      <c r="I75" t="s">
        <v>276</v>
      </c>
    </row>
    <row r="76" spans="1:9" x14ac:dyDescent="0.25">
      <c r="A76">
        <v>41</v>
      </c>
      <c r="B76" t="s">
        <v>271</v>
      </c>
      <c r="C76" t="s">
        <v>93</v>
      </c>
      <c r="D76" t="s">
        <v>359</v>
      </c>
      <c r="H76">
        <v>0</v>
      </c>
      <c r="I76" t="s">
        <v>273</v>
      </c>
    </row>
    <row r="77" spans="1:9" x14ac:dyDescent="0.25">
      <c r="A77">
        <v>7</v>
      </c>
      <c r="B77" t="s">
        <v>271</v>
      </c>
      <c r="C77" t="s">
        <v>209</v>
      </c>
      <c r="D77" t="s">
        <v>360</v>
      </c>
      <c r="E77" t="s">
        <v>361</v>
      </c>
      <c r="F77" t="s">
        <v>362</v>
      </c>
      <c r="G77">
        <v>6</v>
      </c>
      <c r="H77">
        <v>8</v>
      </c>
      <c r="I77" t="s">
        <v>299</v>
      </c>
    </row>
    <row r="78" spans="1:9" x14ac:dyDescent="0.25">
      <c r="A78">
        <v>17</v>
      </c>
      <c r="B78" t="s">
        <v>310</v>
      </c>
      <c r="C78" t="s">
        <v>48</v>
      </c>
      <c r="D78" t="s">
        <v>363</v>
      </c>
      <c r="H78">
        <v>0</v>
      </c>
      <c r="I78" t="s">
        <v>273</v>
      </c>
    </row>
    <row r="79" spans="1:9" x14ac:dyDescent="0.25">
      <c r="A79">
        <v>38</v>
      </c>
      <c r="B79" t="s">
        <v>271</v>
      </c>
      <c r="C79" t="s">
        <v>142</v>
      </c>
      <c r="D79" t="s">
        <v>364</v>
      </c>
      <c r="H79">
        <v>0</v>
      </c>
      <c r="I79" t="s">
        <v>273</v>
      </c>
    </row>
    <row r="80" spans="1:9" x14ac:dyDescent="0.25">
      <c r="A80">
        <v>6</v>
      </c>
      <c r="B80" t="s">
        <v>271</v>
      </c>
      <c r="C80" t="s">
        <v>163</v>
      </c>
      <c r="D80" t="s">
        <v>365</v>
      </c>
      <c r="H80">
        <v>0</v>
      </c>
      <c r="I80" t="s">
        <v>273</v>
      </c>
    </row>
    <row r="81" spans="1:9" x14ac:dyDescent="0.25">
      <c r="A81">
        <v>6</v>
      </c>
      <c r="B81" t="s">
        <v>271</v>
      </c>
      <c r="C81" t="s">
        <v>156</v>
      </c>
      <c r="D81" t="s">
        <v>366</v>
      </c>
      <c r="H81">
        <v>0</v>
      </c>
      <c r="I81" t="s">
        <v>273</v>
      </c>
    </row>
    <row r="82" spans="1:9" x14ac:dyDescent="0.25">
      <c r="A82">
        <v>41</v>
      </c>
      <c r="B82" t="s">
        <v>271</v>
      </c>
      <c r="C82" t="s">
        <v>253</v>
      </c>
      <c r="D82" t="s">
        <v>367</v>
      </c>
      <c r="H82">
        <v>0</v>
      </c>
      <c r="I82" t="s">
        <v>273</v>
      </c>
    </row>
    <row r="83" spans="1:9" x14ac:dyDescent="0.25">
      <c r="A83">
        <v>51</v>
      </c>
      <c r="B83" t="s">
        <v>271</v>
      </c>
      <c r="C83" t="s">
        <v>100</v>
      </c>
      <c r="D83" t="s">
        <v>368</v>
      </c>
      <c r="H83">
        <v>0</v>
      </c>
      <c r="I83" t="s">
        <v>273</v>
      </c>
    </row>
    <row r="84" spans="1:9" x14ac:dyDescent="0.25">
      <c r="A84">
        <v>10</v>
      </c>
      <c r="B84" t="s">
        <v>271</v>
      </c>
      <c r="C84" t="s">
        <v>151</v>
      </c>
      <c r="D84" t="s">
        <v>369</v>
      </c>
      <c r="E84" t="s">
        <v>370</v>
      </c>
      <c r="G84">
        <v>10</v>
      </c>
      <c r="H84">
        <v>6</v>
      </c>
      <c r="I84" t="s">
        <v>276</v>
      </c>
    </row>
    <row r="85" spans="1:9" x14ac:dyDescent="0.25">
      <c r="A85">
        <v>38</v>
      </c>
      <c r="B85" t="s">
        <v>271</v>
      </c>
      <c r="D85" t="s">
        <v>371</v>
      </c>
      <c r="H85">
        <v>0</v>
      </c>
      <c r="I85" t="s">
        <v>273</v>
      </c>
    </row>
    <row r="86" spans="1:9" x14ac:dyDescent="0.25">
      <c r="A86">
        <v>30</v>
      </c>
      <c r="B86" t="s">
        <v>271</v>
      </c>
      <c r="C86" t="s">
        <v>249</v>
      </c>
      <c r="D86" t="s">
        <v>372</v>
      </c>
      <c r="H86">
        <v>0</v>
      </c>
      <c r="I86" t="s">
        <v>273</v>
      </c>
    </row>
    <row r="87" spans="1:9" x14ac:dyDescent="0.25">
      <c r="A87">
        <v>36</v>
      </c>
      <c r="B87" t="s">
        <v>271</v>
      </c>
      <c r="D87">
        <v>717</v>
      </c>
      <c r="H87">
        <v>0</v>
      </c>
      <c r="I87" t="s">
        <v>273</v>
      </c>
    </row>
    <row r="88" spans="1:9" x14ac:dyDescent="0.25">
      <c r="A88">
        <v>30</v>
      </c>
      <c r="B88" t="s">
        <v>271</v>
      </c>
      <c r="C88" t="s">
        <v>207</v>
      </c>
      <c r="D88" t="s">
        <v>373</v>
      </c>
      <c r="H88">
        <v>0</v>
      </c>
      <c r="I88" t="s">
        <v>273</v>
      </c>
    </row>
    <row r="89" spans="1:9" x14ac:dyDescent="0.25">
      <c r="A89">
        <v>8</v>
      </c>
      <c r="B89" t="s">
        <v>277</v>
      </c>
      <c r="C89" t="s">
        <v>121</v>
      </c>
      <c r="D89" t="s">
        <v>374</v>
      </c>
      <c r="H89">
        <v>0</v>
      </c>
      <c r="I89" t="s">
        <v>273</v>
      </c>
    </row>
    <row r="90" spans="1:9" x14ac:dyDescent="0.25">
      <c r="A90">
        <v>35</v>
      </c>
      <c r="B90" t="s">
        <v>271</v>
      </c>
      <c r="C90" t="s">
        <v>50</v>
      </c>
      <c r="D90">
        <v>33162</v>
      </c>
      <c r="H90">
        <v>0</v>
      </c>
      <c r="I90" t="s">
        <v>273</v>
      </c>
    </row>
    <row r="91" spans="1:9" x14ac:dyDescent="0.25">
      <c r="A91">
        <v>44</v>
      </c>
      <c r="B91" t="s">
        <v>271</v>
      </c>
      <c r="C91" t="s">
        <v>74</v>
      </c>
      <c r="D91" t="s">
        <v>375</v>
      </c>
      <c r="H91">
        <v>0</v>
      </c>
      <c r="I91" t="s">
        <v>273</v>
      </c>
    </row>
    <row r="92" spans="1:9" x14ac:dyDescent="0.25">
      <c r="A92">
        <v>8</v>
      </c>
      <c r="B92" t="s">
        <v>271</v>
      </c>
      <c r="C92" t="s">
        <v>74</v>
      </c>
      <c r="D92" t="s">
        <v>375</v>
      </c>
      <c r="H92">
        <v>0</v>
      </c>
      <c r="I92" t="s">
        <v>273</v>
      </c>
    </row>
    <row r="93" spans="1:9" x14ac:dyDescent="0.25">
      <c r="A93">
        <v>27</v>
      </c>
      <c r="B93" t="s">
        <v>271</v>
      </c>
      <c r="C93" t="s">
        <v>62</v>
      </c>
      <c r="D93" t="s">
        <v>376</v>
      </c>
      <c r="H93">
        <v>0</v>
      </c>
      <c r="I93" t="s">
        <v>273</v>
      </c>
    </row>
    <row r="94" spans="1:9" x14ac:dyDescent="0.25">
      <c r="A94">
        <v>36</v>
      </c>
      <c r="B94" t="s">
        <v>271</v>
      </c>
      <c r="C94" t="s">
        <v>200</v>
      </c>
      <c r="D94" t="s">
        <v>377</v>
      </c>
      <c r="H94">
        <v>0</v>
      </c>
      <c r="I94" t="s">
        <v>273</v>
      </c>
    </row>
    <row r="95" spans="1:9" x14ac:dyDescent="0.25">
      <c r="A95">
        <v>33</v>
      </c>
      <c r="B95" t="s">
        <v>271</v>
      </c>
      <c r="C95" t="s">
        <v>130</v>
      </c>
      <c r="D95" t="s">
        <v>378</v>
      </c>
      <c r="H95">
        <v>0</v>
      </c>
      <c r="I95" t="s">
        <v>273</v>
      </c>
    </row>
    <row r="96" spans="1:9" x14ac:dyDescent="0.25">
      <c r="A96">
        <v>37</v>
      </c>
      <c r="B96" t="s">
        <v>271</v>
      </c>
      <c r="C96" t="s">
        <v>116</v>
      </c>
      <c r="D96" t="s">
        <v>379</v>
      </c>
      <c r="H96">
        <v>0</v>
      </c>
      <c r="I96" t="s">
        <v>273</v>
      </c>
    </row>
    <row r="97" spans="1:9" x14ac:dyDescent="0.25">
      <c r="A97">
        <v>7</v>
      </c>
      <c r="B97" t="s">
        <v>271</v>
      </c>
      <c r="C97" t="s">
        <v>223</v>
      </c>
      <c r="D97" t="s">
        <v>380</v>
      </c>
      <c r="H97">
        <v>0</v>
      </c>
      <c r="I97" t="s">
        <v>273</v>
      </c>
    </row>
    <row r="98" spans="1:9" x14ac:dyDescent="0.25">
      <c r="A98">
        <v>43</v>
      </c>
      <c r="B98" t="s">
        <v>277</v>
      </c>
      <c r="C98" t="s">
        <v>67</v>
      </c>
      <c r="D98" t="s">
        <v>381</v>
      </c>
      <c r="H98">
        <v>0</v>
      </c>
      <c r="I98" t="s">
        <v>273</v>
      </c>
    </row>
    <row r="99" spans="1:9" x14ac:dyDescent="0.25">
      <c r="A99">
        <v>41</v>
      </c>
      <c r="B99" t="s">
        <v>310</v>
      </c>
      <c r="D99">
        <v>574118</v>
      </c>
      <c r="H99">
        <v>0</v>
      </c>
      <c r="I99" t="s">
        <v>273</v>
      </c>
    </row>
    <row r="100" spans="1:9" x14ac:dyDescent="0.25">
      <c r="A100">
        <v>13</v>
      </c>
      <c r="B100" t="s">
        <v>277</v>
      </c>
      <c r="C100" t="s">
        <v>112</v>
      </c>
      <c r="D100" t="s">
        <v>382</v>
      </c>
      <c r="H100">
        <v>0</v>
      </c>
      <c r="I100" t="s">
        <v>273</v>
      </c>
    </row>
    <row r="101" spans="1:9" x14ac:dyDescent="0.25">
      <c r="A101">
        <v>9</v>
      </c>
      <c r="B101" t="s">
        <v>277</v>
      </c>
      <c r="C101" t="s">
        <v>99</v>
      </c>
      <c r="D101" t="s">
        <v>303</v>
      </c>
      <c r="H101">
        <v>0</v>
      </c>
      <c r="I101" t="s">
        <v>273</v>
      </c>
    </row>
    <row r="102" spans="1:9" x14ac:dyDescent="0.25">
      <c r="A102">
        <v>19</v>
      </c>
      <c r="B102" t="s">
        <v>310</v>
      </c>
      <c r="D102" t="s">
        <v>383</v>
      </c>
      <c r="H102">
        <v>0</v>
      </c>
      <c r="I102" t="s">
        <v>273</v>
      </c>
    </row>
    <row r="103" spans="1:9" x14ac:dyDescent="0.25">
      <c r="A103">
        <v>38</v>
      </c>
      <c r="B103" t="s">
        <v>310</v>
      </c>
      <c r="C103" t="s">
        <v>162</v>
      </c>
      <c r="D103">
        <v>842145</v>
      </c>
      <c r="H103">
        <v>0</v>
      </c>
      <c r="I103" t="s">
        <v>273</v>
      </c>
    </row>
    <row r="104" spans="1:9" x14ac:dyDescent="0.25">
      <c r="A104">
        <v>9</v>
      </c>
      <c r="B104" t="s">
        <v>271</v>
      </c>
      <c r="C104" t="s">
        <v>52</v>
      </c>
      <c r="D104" t="s">
        <v>384</v>
      </c>
      <c r="H104">
        <v>0</v>
      </c>
      <c r="I104" t="s">
        <v>273</v>
      </c>
    </row>
    <row r="105" spans="1:9" x14ac:dyDescent="0.25">
      <c r="A105">
        <v>10</v>
      </c>
      <c r="B105" t="s">
        <v>271</v>
      </c>
      <c r="C105" t="s">
        <v>92</v>
      </c>
      <c r="D105" t="s">
        <v>385</v>
      </c>
      <c r="H105">
        <v>0</v>
      </c>
      <c r="I105" t="s">
        <v>273</v>
      </c>
    </row>
    <row r="106" spans="1:9" x14ac:dyDescent="0.25">
      <c r="A106">
        <v>8</v>
      </c>
      <c r="B106" t="s">
        <v>277</v>
      </c>
      <c r="C106" t="s">
        <v>70</v>
      </c>
      <c r="D106" t="s">
        <v>386</v>
      </c>
      <c r="E106" t="s">
        <v>387</v>
      </c>
      <c r="G106">
        <v>6</v>
      </c>
      <c r="H106">
        <v>1</v>
      </c>
      <c r="I106" t="s">
        <v>276</v>
      </c>
    </row>
    <row r="107" spans="1:9" x14ac:dyDescent="0.25">
      <c r="A107">
        <v>6</v>
      </c>
      <c r="B107" t="s">
        <v>277</v>
      </c>
      <c r="C107" t="s">
        <v>110</v>
      </c>
      <c r="D107" t="s">
        <v>388</v>
      </c>
      <c r="H107">
        <v>0</v>
      </c>
      <c r="I107" t="s">
        <v>273</v>
      </c>
    </row>
    <row r="108" spans="1:9" x14ac:dyDescent="0.25">
      <c r="A108">
        <v>9</v>
      </c>
      <c r="B108" t="s">
        <v>271</v>
      </c>
      <c r="C108" t="s">
        <v>72</v>
      </c>
      <c r="D108" t="s">
        <v>389</v>
      </c>
      <c r="H108">
        <v>0</v>
      </c>
      <c r="I108" t="s">
        <v>273</v>
      </c>
    </row>
    <row r="109" spans="1:9" x14ac:dyDescent="0.25">
      <c r="A109">
        <v>11</v>
      </c>
      <c r="B109" t="s">
        <v>271</v>
      </c>
      <c r="C109" t="s">
        <v>204</v>
      </c>
      <c r="D109" t="s">
        <v>390</v>
      </c>
      <c r="H109">
        <v>0</v>
      </c>
      <c r="I109" t="s">
        <v>273</v>
      </c>
    </row>
    <row r="110" spans="1:9" x14ac:dyDescent="0.25">
      <c r="A110">
        <v>25</v>
      </c>
      <c r="B110" t="s">
        <v>271</v>
      </c>
      <c r="C110" t="s">
        <v>233</v>
      </c>
      <c r="D110" t="s">
        <v>391</v>
      </c>
      <c r="H110">
        <v>0</v>
      </c>
      <c r="I110" t="s">
        <v>273</v>
      </c>
    </row>
    <row r="111" spans="1:9" x14ac:dyDescent="0.25">
      <c r="A111">
        <v>37</v>
      </c>
      <c r="B111" t="s">
        <v>277</v>
      </c>
      <c r="C111" t="s">
        <v>247</v>
      </c>
      <c r="D111" t="s">
        <v>392</v>
      </c>
      <c r="H111">
        <v>0</v>
      </c>
      <c r="I111" t="s">
        <v>273</v>
      </c>
    </row>
    <row r="112" spans="1:9" x14ac:dyDescent="0.25">
      <c r="A112">
        <v>17</v>
      </c>
      <c r="B112" t="s">
        <v>271</v>
      </c>
      <c r="C112" t="s">
        <v>64</v>
      </c>
      <c r="D112">
        <v>2999</v>
      </c>
      <c r="H112">
        <v>0</v>
      </c>
      <c r="I112" t="s">
        <v>273</v>
      </c>
    </row>
    <row r="113" spans="1:9" x14ac:dyDescent="0.25">
      <c r="A113">
        <v>21</v>
      </c>
      <c r="B113" t="s">
        <v>271</v>
      </c>
      <c r="C113" t="s">
        <v>62</v>
      </c>
      <c r="D113" t="s">
        <v>393</v>
      </c>
      <c r="H113">
        <v>0</v>
      </c>
      <c r="I113" t="s">
        <v>273</v>
      </c>
    </row>
    <row r="114" spans="1:9" x14ac:dyDescent="0.25">
      <c r="A114">
        <v>22</v>
      </c>
      <c r="B114" t="s">
        <v>271</v>
      </c>
      <c r="C114" t="s">
        <v>157</v>
      </c>
      <c r="D114" t="s">
        <v>394</v>
      </c>
      <c r="H114">
        <v>0</v>
      </c>
      <c r="I114" t="s">
        <v>273</v>
      </c>
    </row>
    <row r="115" spans="1:9" x14ac:dyDescent="0.25">
      <c r="A115">
        <v>29</v>
      </c>
      <c r="B115" t="s">
        <v>271</v>
      </c>
      <c r="C115" t="s">
        <v>130</v>
      </c>
      <c r="D115" t="s">
        <v>395</v>
      </c>
      <c r="H115">
        <v>0</v>
      </c>
      <c r="I115" t="s">
        <v>273</v>
      </c>
    </row>
    <row r="116" spans="1:9" x14ac:dyDescent="0.25">
      <c r="A116">
        <v>29</v>
      </c>
      <c r="B116" t="s">
        <v>277</v>
      </c>
      <c r="C116" t="s">
        <v>134</v>
      </c>
      <c r="D116">
        <v>25000</v>
      </c>
      <c r="H116">
        <v>0</v>
      </c>
      <c r="I116" t="s">
        <v>273</v>
      </c>
    </row>
    <row r="117" spans="1:9" x14ac:dyDescent="0.25">
      <c r="A117">
        <v>44</v>
      </c>
      <c r="B117" t="s">
        <v>277</v>
      </c>
      <c r="C117" t="s">
        <v>121</v>
      </c>
      <c r="D117" t="s">
        <v>396</v>
      </c>
      <c r="H117">
        <v>0</v>
      </c>
      <c r="I117" t="s">
        <v>273</v>
      </c>
    </row>
    <row r="118" spans="1:9" x14ac:dyDescent="0.25">
      <c r="A118">
        <v>49</v>
      </c>
      <c r="B118" t="s">
        <v>271</v>
      </c>
      <c r="C118" t="s">
        <v>45</v>
      </c>
      <c r="D118">
        <v>807</v>
      </c>
      <c r="H118">
        <v>0</v>
      </c>
      <c r="I118" t="s">
        <v>273</v>
      </c>
    </row>
    <row r="119" spans="1:9" x14ac:dyDescent="0.25">
      <c r="A119">
        <v>8</v>
      </c>
      <c r="B119" t="s">
        <v>271</v>
      </c>
      <c r="C119" t="s">
        <v>87</v>
      </c>
      <c r="D119" t="s">
        <v>397</v>
      </c>
      <c r="H119">
        <v>0</v>
      </c>
      <c r="I119" t="s">
        <v>273</v>
      </c>
    </row>
    <row r="120" spans="1:9" x14ac:dyDescent="0.25">
      <c r="A120">
        <v>2</v>
      </c>
      <c r="B120" t="s">
        <v>277</v>
      </c>
      <c r="C120" t="s">
        <v>79</v>
      </c>
      <c r="D120" t="s">
        <v>398</v>
      </c>
      <c r="H120">
        <v>0</v>
      </c>
      <c r="I120" t="s">
        <v>273</v>
      </c>
    </row>
    <row r="121" spans="1:9" x14ac:dyDescent="0.25">
      <c r="A121">
        <v>31</v>
      </c>
      <c r="B121" t="s">
        <v>271</v>
      </c>
      <c r="C121" t="s">
        <v>174</v>
      </c>
      <c r="D121" t="s">
        <v>399</v>
      </c>
      <c r="H121">
        <v>0</v>
      </c>
      <c r="I121" t="s">
        <v>273</v>
      </c>
    </row>
    <row r="122" spans="1:9" x14ac:dyDescent="0.25">
      <c r="A122">
        <v>53</v>
      </c>
      <c r="B122" t="s">
        <v>310</v>
      </c>
      <c r="C122" t="s">
        <v>201</v>
      </c>
      <c r="D122" t="s">
        <v>400</v>
      </c>
      <c r="H122">
        <v>0</v>
      </c>
      <c r="I122" t="s">
        <v>273</v>
      </c>
    </row>
    <row r="123" spans="1:9" x14ac:dyDescent="0.25">
      <c r="A123">
        <v>42</v>
      </c>
      <c r="B123" t="s">
        <v>271</v>
      </c>
      <c r="D123" t="s">
        <v>401</v>
      </c>
      <c r="E123" t="s">
        <v>402</v>
      </c>
      <c r="G123">
        <v>10</v>
      </c>
      <c r="H123">
        <v>0</v>
      </c>
      <c r="I123" t="s">
        <v>276</v>
      </c>
    </row>
    <row r="124" spans="1:9" x14ac:dyDescent="0.25">
      <c r="A124">
        <v>35</v>
      </c>
      <c r="B124" t="s">
        <v>271</v>
      </c>
      <c r="D124">
        <v>0</v>
      </c>
      <c r="H124">
        <v>0</v>
      </c>
      <c r="I124" t="s">
        <v>273</v>
      </c>
    </row>
    <row r="125" spans="1:9" x14ac:dyDescent="0.25">
      <c r="A125">
        <v>5</v>
      </c>
      <c r="B125" t="s">
        <v>277</v>
      </c>
      <c r="C125" t="s">
        <v>193</v>
      </c>
      <c r="D125" t="s">
        <v>403</v>
      </c>
      <c r="H125">
        <v>0</v>
      </c>
      <c r="I125" t="s">
        <v>273</v>
      </c>
    </row>
    <row r="126" spans="1:9" x14ac:dyDescent="0.25">
      <c r="A126">
        <v>11</v>
      </c>
      <c r="B126" t="s">
        <v>271</v>
      </c>
      <c r="C126" t="s">
        <v>50</v>
      </c>
      <c r="D126" t="s">
        <v>404</v>
      </c>
      <c r="H126">
        <v>0</v>
      </c>
      <c r="I126" t="s">
        <v>273</v>
      </c>
    </row>
    <row r="127" spans="1:9" x14ac:dyDescent="0.25">
      <c r="A127">
        <v>32</v>
      </c>
      <c r="B127" t="s">
        <v>310</v>
      </c>
      <c r="C127" t="s">
        <v>59</v>
      </c>
      <c r="D127" t="s">
        <v>405</v>
      </c>
      <c r="H127">
        <v>0</v>
      </c>
      <c r="I127" t="s">
        <v>273</v>
      </c>
    </row>
    <row r="128" spans="1:9" x14ac:dyDescent="0.25">
      <c r="A128">
        <v>17</v>
      </c>
      <c r="B128" t="s">
        <v>271</v>
      </c>
      <c r="C128" t="s">
        <v>197</v>
      </c>
      <c r="D128" t="s">
        <v>406</v>
      </c>
      <c r="H128">
        <v>0</v>
      </c>
      <c r="I128" t="s">
        <v>273</v>
      </c>
    </row>
    <row r="129" spans="1:9" x14ac:dyDescent="0.25">
      <c r="A129">
        <v>32</v>
      </c>
      <c r="B129" t="s">
        <v>271</v>
      </c>
      <c r="C129" t="s">
        <v>52</v>
      </c>
      <c r="D129" t="s">
        <v>407</v>
      </c>
      <c r="H129">
        <v>0</v>
      </c>
      <c r="I129" t="s">
        <v>273</v>
      </c>
    </row>
    <row r="130" spans="1:9" x14ac:dyDescent="0.25">
      <c r="A130">
        <v>48</v>
      </c>
      <c r="B130" t="s">
        <v>277</v>
      </c>
      <c r="C130" t="s">
        <v>193</v>
      </c>
      <c r="D130" t="s">
        <v>408</v>
      </c>
      <c r="H130">
        <v>0</v>
      </c>
      <c r="I130" t="s">
        <v>273</v>
      </c>
    </row>
    <row r="131" spans="1:9" x14ac:dyDescent="0.25">
      <c r="A131">
        <v>43</v>
      </c>
      <c r="B131" t="s">
        <v>271</v>
      </c>
      <c r="C131" t="s">
        <v>193</v>
      </c>
      <c r="D131" t="s">
        <v>409</v>
      </c>
      <c r="H131">
        <v>0</v>
      </c>
      <c r="I131" t="s">
        <v>273</v>
      </c>
    </row>
    <row r="132" spans="1:9" x14ac:dyDescent="0.25">
      <c r="A132">
        <v>42</v>
      </c>
      <c r="B132" t="s">
        <v>271</v>
      </c>
      <c r="C132" t="s">
        <v>59</v>
      </c>
      <c r="D132" t="s">
        <v>405</v>
      </c>
      <c r="H132">
        <v>0</v>
      </c>
      <c r="I132" t="s">
        <v>273</v>
      </c>
    </row>
    <row r="133" spans="1:9" x14ac:dyDescent="0.25">
      <c r="A133">
        <v>4</v>
      </c>
      <c r="B133" t="s">
        <v>271</v>
      </c>
      <c r="C133" t="s">
        <v>242</v>
      </c>
      <c r="D133" t="s">
        <v>410</v>
      </c>
      <c r="E133" t="s">
        <v>411</v>
      </c>
      <c r="G133">
        <v>100</v>
      </c>
      <c r="H133">
        <v>11</v>
      </c>
      <c r="I133" t="s">
        <v>276</v>
      </c>
    </row>
    <row r="134" spans="1:9" x14ac:dyDescent="0.25">
      <c r="A134">
        <v>38</v>
      </c>
      <c r="B134" t="s">
        <v>277</v>
      </c>
      <c r="C134" t="s">
        <v>242</v>
      </c>
      <c r="D134" t="s">
        <v>412</v>
      </c>
      <c r="H134">
        <v>0</v>
      </c>
      <c r="I134" t="s">
        <v>273</v>
      </c>
    </row>
    <row r="135" spans="1:9" x14ac:dyDescent="0.25">
      <c r="A135">
        <v>10</v>
      </c>
      <c r="B135" t="s">
        <v>271</v>
      </c>
      <c r="C135" t="s">
        <v>180</v>
      </c>
      <c r="D135" t="s">
        <v>413</v>
      </c>
      <c r="H135">
        <v>0</v>
      </c>
      <c r="I135" t="s">
        <v>273</v>
      </c>
    </row>
    <row r="136" spans="1:9" x14ac:dyDescent="0.25">
      <c r="A136">
        <v>18</v>
      </c>
      <c r="B136" t="s">
        <v>271</v>
      </c>
      <c r="C136" t="s">
        <v>133</v>
      </c>
      <c r="D136" t="s">
        <v>414</v>
      </c>
      <c r="H136">
        <v>0</v>
      </c>
      <c r="I136" t="s">
        <v>273</v>
      </c>
    </row>
    <row r="137" spans="1:9" x14ac:dyDescent="0.25">
      <c r="A137">
        <v>11</v>
      </c>
      <c r="B137" t="s">
        <v>271</v>
      </c>
      <c r="D137" t="s">
        <v>415</v>
      </c>
      <c r="H137">
        <v>0</v>
      </c>
      <c r="I137" t="s">
        <v>273</v>
      </c>
    </row>
    <row r="138" spans="1:9" x14ac:dyDescent="0.25">
      <c r="A138">
        <v>40</v>
      </c>
      <c r="B138" t="s">
        <v>277</v>
      </c>
      <c r="C138" t="s">
        <v>193</v>
      </c>
      <c r="D138" t="s">
        <v>416</v>
      </c>
      <c r="H138">
        <v>0</v>
      </c>
      <c r="I138" t="s">
        <v>273</v>
      </c>
    </row>
    <row r="139" spans="1:9" x14ac:dyDescent="0.25">
      <c r="A139">
        <v>33</v>
      </c>
      <c r="B139" t="s">
        <v>271</v>
      </c>
      <c r="C139" t="s">
        <v>224</v>
      </c>
      <c r="D139" t="s">
        <v>417</v>
      </c>
      <c r="H139">
        <v>0</v>
      </c>
      <c r="I139" t="s">
        <v>273</v>
      </c>
    </row>
    <row r="140" spans="1:9" x14ac:dyDescent="0.25">
      <c r="A140">
        <v>6</v>
      </c>
      <c r="B140" t="s">
        <v>271</v>
      </c>
      <c r="C140" t="s">
        <v>193</v>
      </c>
      <c r="D140" t="s">
        <v>418</v>
      </c>
      <c r="E140" t="s">
        <v>419</v>
      </c>
      <c r="G140">
        <v>30</v>
      </c>
      <c r="H140">
        <v>2</v>
      </c>
      <c r="I140" t="s">
        <v>276</v>
      </c>
    </row>
    <row r="141" spans="1:9" x14ac:dyDescent="0.25">
      <c r="A141">
        <v>30</v>
      </c>
      <c r="B141" t="s">
        <v>277</v>
      </c>
      <c r="C141" t="s">
        <v>178</v>
      </c>
      <c r="D141" t="s">
        <v>420</v>
      </c>
      <c r="H141">
        <v>0</v>
      </c>
      <c r="I141" t="s">
        <v>273</v>
      </c>
    </row>
    <row r="142" spans="1:9" x14ac:dyDescent="0.25">
      <c r="A142">
        <v>7</v>
      </c>
      <c r="B142" t="s">
        <v>271</v>
      </c>
      <c r="C142" t="s">
        <v>151</v>
      </c>
      <c r="D142" t="s">
        <v>421</v>
      </c>
      <c r="E142" t="s">
        <v>422</v>
      </c>
      <c r="G142">
        <v>15</v>
      </c>
      <c r="H142">
        <v>4</v>
      </c>
      <c r="I142" t="s">
        <v>276</v>
      </c>
    </row>
    <row r="143" spans="1:9" x14ac:dyDescent="0.25">
      <c r="A143">
        <v>1</v>
      </c>
      <c r="B143" t="s">
        <v>277</v>
      </c>
      <c r="C143" t="s">
        <v>100</v>
      </c>
      <c r="D143" t="s">
        <v>423</v>
      </c>
      <c r="H143">
        <v>0</v>
      </c>
      <c r="I143" t="s">
        <v>273</v>
      </c>
    </row>
    <row r="144" spans="1:9" x14ac:dyDescent="0.25">
      <c r="A144">
        <v>0</v>
      </c>
      <c r="B144" t="s">
        <v>277</v>
      </c>
      <c r="C144" t="s">
        <v>128</v>
      </c>
      <c r="D144" t="s">
        <v>424</v>
      </c>
      <c r="H144">
        <v>0</v>
      </c>
      <c r="I144" t="s">
        <v>273</v>
      </c>
    </row>
    <row r="145" spans="1:9" x14ac:dyDescent="0.25">
      <c r="A145">
        <v>43</v>
      </c>
      <c r="B145" t="s">
        <v>271</v>
      </c>
      <c r="C145" t="s">
        <v>150</v>
      </c>
      <c r="D145" t="s">
        <v>425</v>
      </c>
      <c r="H145">
        <v>0</v>
      </c>
      <c r="I145" t="s">
        <v>273</v>
      </c>
    </row>
    <row r="146" spans="1:9" x14ac:dyDescent="0.25">
      <c r="A146">
        <v>41</v>
      </c>
      <c r="B146" t="s">
        <v>277</v>
      </c>
      <c r="C146" t="s">
        <v>63</v>
      </c>
      <c r="D146">
        <v>6</v>
      </c>
      <c r="H146">
        <v>0</v>
      </c>
      <c r="I146" t="s">
        <v>273</v>
      </c>
    </row>
    <row r="147" spans="1:9" x14ac:dyDescent="0.25">
      <c r="A147">
        <v>6</v>
      </c>
      <c r="B147" t="s">
        <v>277</v>
      </c>
      <c r="C147" t="s">
        <v>152</v>
      </c>
      <c r="D147" t="s">
        <v>426</v>
      </c>
      <c r="E147" t="s">
        <v>427</v>
      </c>
      <c r="F147" t="s">
        <v>428</v>
      </c>
      <c r="G147">
        <v>6</v>
      </c>
      <c r="H147">
        <v>6</v>
      </c>
      <c r="I147" t="s">
        <v>299</v>
      </c>
    </row>
    <row r="148" spans="1:9" x14ac:dyDescent="0.25">
      <c r="A148">
        <v>8</v>
      </c>
      <c r="B148" t="s">
        <v>271</v>
      </c>
      <c r="C148" t="s">
        <v>189</v>
      </c>
      <c r="D148" t="s">
        <v>429</v>
      </c>
      <c r="H148">
        <v>0</v>
      </c>
      <c r="I148" t="s">
        <v>273</v>
      </c>
    </row>
    <row r="149" spans="1:9" x14ac:dyDescent="0.25">
      <c r="A149">
        <v>26</v>
      </c>
      <c r="B149" t="s">
        <v>271</v>
      </c>
      <c r="C149" t="s">
        <v>76</v>
      </c>
      <c r="D149" t="s">
        <v>430</v>
      </c>
      <c r="H149">
        <v>0</v>
      </c>
      <c r="I149" t="s">
        <v>273</v>
      </c>
    </row>
    <row r="150" spans="1:9" x14ac:dyDescent="0.25">
      <c r="A150">
        <v>5</v>
      </c>
      <c r="B150" t="s">
        <v>277</v>
      </c>
      <c r="C150" t="s">
        <v>189</v>
      </c>
      <c r="D150" t="s">
        <v>431</v>
      </c>
      <c r="H150">
        <v>0</v>
      </c>
      <c r="I150" t="s">
        <v>273</v>
      </c>
    </row>
    <row r="151" spans="1:9" x14ac:dyDescent="0.25">
      <c r="A151">
        <v>42</v>
      </c>
      <c r="B151" t="s">
        <v>271</v>
      </c>
      <c r="C151" t="s">
        <v>102</v>
      </c>
      <c r="D151" t="s">
        <v>432</v>
      </c>
      <c r="H151">
        <v>0</v>
      </c>
      <c r="I151" t="s">
        <v>273</v>
      </c>
    </row>
    <row r="152" spans="1:9" x14ac:dyDescent="0.25">
      <c r="A152">
        <v>19</v>
      </c>
      <c r="B152" t="s">
        <v>271</v>
      </c>
      <c r="C152" t="s">
        <v>231</v>
      </c>
      <c r="D152" t="s">
        <v>433</v>
      </c>
      <c r="H152">
        <v>0</v>
      </c>
      <c r="I152" t="s">
        <v>273</v>
      </c>
    </row>
    <row r="153" spans="1:9" x14ac:dyDescent="0.25">
      <c r="A153">
        <v>4</v>
      </c>
      <c r="B153" t="s">
        <v>277</v>
      </c>
      <c r="C153" t="s">
        <v>81</v>
      </c>
      <c r="D153" t="s">
        <v>434</v>
      </c>
      <c r="H153">
        <v>0</v>
      </c>
      <c r="I153" t="s">
        <v>273</v>
      </c>
    </row>
    <row r="154" spans="1:9" x14ac:dyDescent="0.25">
      <c r="A154">
        <v>16</v>
      </c>
      <c r="B154" t="s">
        <v>271</v>
      </c>
      <c r="C154" t="s">
        <v>210</v>
      </c>
      <c r="D154" t="s">
        <v>435</v>
      </c>
      <c r="H154">
        <v>0</v>
      </c>
      <c r="I154" t="s">
        <v>273</v>
      </c>
    </row>
    <row r="155" spans="1:9" x14ac:dyDescent="0.25">
      <c r="A155">
        <v>20</v>
      </c>
      <c r="B155" t="s">
        <v>271</v>
      </c>
      <c r="C155" t="s">
        <v>224</v>
      </c>
      <c r="D155" t="s">
        <v>436</v>
      </c>
      <c r="H155">
        <v>0</v>
      </c>
      <c r="I155" t="s">
        <v>273</v>
      </c>
    </row>
    <row r="156" spans="1:9" x14ac:dyDescent="0.25">
      <c r="A156">
        <v>35</v>
      </c>
      <c r="B156" t="s">
        <v>271</v>
      </c>
      <c r="C156" t="s">
        <v>189</v>
      </c>
      <c r="D156" t="s">
        <v>437</v>
      </c>
      <c r="H156">
        <v>0</v>
      </c>
      <c r="I156" t="s">
        <v>273</v>
      </c>
    </row>
    <row r="157" spans="1:9" x14ac:dyDescent="0.25">
      <c r="A157">
        <v>40</v>
      </c>
      <c r="B157" t="s">
        <v>271</v>
      </c>
      <c r="C157" t="s">
        <v>102</v>
      </c>
      <c r="D157" t="s">
        <v>438</v>
      </c>
      <c r="H157">
        <v>0</v>
      </c>
      <c r="I157" t="s">
        <v>273</v>
      </c>
    </row>
    <row r="158" spans="1:9" x14ac:dyDescent="0.25">
      <c r="A158">
        <v>2</v>
      </c>
      <c r="B158" t="s">
        <v>277</v>
      </c>
      <c r="C158" t="s">
        <v>116</v>
      </c>
      <c r="D158" t="s">
        <v>439</v>
      </c>
      <c r="H158">
        <v>0</v>
      </c>
      <c r="I158" t="s">
        <v>273</v>
      </c>
    </row>
    <row r="159" spans="1:9" x14ac:dyDescent="0.25">
      <c r="A159">
        <v>10</v>
      </c>
      <c r="B159" t="s">
        <v>277</v>
      </c>
      <c r="C159" t="s">
        <v>85</v>
      </c>
      <c r="D159" t="s">
        <v>440</v>
      </c>
      <c r="H159">
        <v>0</v>
      </c>
      <c r="I159" t="s">
        <v>273</v>
      </c>
    </row>
    <row r="160" spans="1:9" x14ac:dyDescent="0.25">
      <c r="A160">
        <v>9</v>
      </c>
      <c r="B160" t="s">
        <v>271</v>
      </c>
      <c r="C160" t="s">
        <v>72</v>
      </c>
      <c r="D160" t="s">
        <v>441</v>
      </c>
      <c r="E160" t="s">
        <v>442</v>
      </c>
      <c r="F160" t="s">
        <v>443</v>
      </c>
      <c r="G160">
        <v>6</v>
      </c>
      <c r="H160">
        <v>10</v>
      </c>
      <c r="I160" t="s">
        <v>299</v>
      </c>
    </row>
    <row r="161" spans="1:9" x14ac:dyDescent="0.25">
      <c r="A161">
        <v>8</v>
      </c>
      <c r="B161" t="s">
        <v>271</v>
      </c>
      <c r="C161" t="s">
        <v>100</v>
      </c>
      <c r="D161" t="s">
        <v>444</v>
      </c>
      <c r="H161">
        <v>0</v>
      </c>
      <c r="I161" t="s">
        <v>273</v>
      </c>
    </row>
    <row r="162" spans="1:9" x14ac:dyDescent="0.25">
      <c r="A162">
        <v>7</v>
      </c>
      <c r="B162" t="s">
        <v>277</v>
      </c>
      <c r="C162" t="s">
        <v>128</v>
      </c>
      <c r="D162" t="s">
        <v>445</v>
      </c>
      <c r="E162" t="s">
        <v>446</v>
      </c>
      <c r="G162">
        <v>10</v>
      </c>
      <c r="H162">
        <v>4</v>
      </c>
      <c r="I162" t="s">
        <v>276</v>
      </c>
    </row>
    <row r="163" spans="1:9" x14ac:dyDescent="0.25">
      <c r="A163">
        <v>9</v>
      </c>
      <c r="B163" t="s">
        <v>271</v>
      </c>
      <c r="D163" t="s">
        <v>447</v>
      </c>
      <c r="H163">
        <v>0</v>
      </c>
      <c r="I163" t="s">
        <v>273</v>
      </c>
    </row>
    <row r="164" spans="1:9" x14ac:dyDescent="0.25">
      <c r="A164">
        <v>40</v>
      </c>
      <c r="B164" t="s">
        <v>271</v>
      </c>
      <c r="C164" t="s">
        <v>68</v>
      </c>
      <c r="D164" t="s">
        <v>448</v>
      </c>
      <c r="H164">
        <v>0</v>
      </c>
      <c r="I164" t="s">
        <v>273</v>
      </c>
    </row>
    <row r="165" spans="1:9" x14ac:dyDescent="0.25">
      <c r="A165">
        <v>47</v>
      </c>
      <c r="B165" t="s">
        <v>271</v>
      </c>
      <c r="C165" t="s">
        <v>113</v>
      </c>
      <c r="D165" t="s">
        <v>449</v>
      </c>
      <c r="H165">
        <v>0</v>
      </c>
      <c r="I165" t="s">
        <v>273</v>
      </c>
    </row>
    <row r="166" spans="1:9" x14ac:dyDescent="0.25">
      <c r="A166">
        <v>44</v>
      </c>
      <c r="B166" t="s">
        <v>271</v>
      </c>
      <c r="C166" t="s">
        <v>189</v>
      </c>
      <c r="D166" t="s">
        <v>450</v>
      </c>
      <c r="H166">
        <v>0</v>
      </c>
      <c r="I166" t="s">
        <v>273</v>
      </c>
    </row>
    <row r="167" spans="1:9" x14ac:dyDescent="0.25">
      <c r="A167">
        <v>11</v>
      </c>
      <c r="B167" t="s">
        <v>271</v>
      </c>
      <c r="C167" t="s">
        <v>189</v>
      </c>
      <c r="D167" t="s">
        <v>450</v>
      </c>
      <c r="H167">
        <v>0</v>
      </c>
      <c r="I167" t="s">
        <v>273</v>
      </c>
    </row>
    <row r="168" spans="1:9" x14ac:dyDescent="0.25">
      <c r="A168">
        <v>8</v>
      </c>
      <c r="B168" t="s">
        <v>271</v>
      </c>
      <c r="C168" t="s">
        <v>189</v>
      </c>
      <c r="D168" t="s">
        <v>451</v>
      </c>
      <c r="H168">
        <v>0</v>
      </c>
      <c r="I168" t="s">
        <v>273</v>
      </c>
    </row>
    <row r="169" spans="1:9" x14ac:dyDescent="0.25">
      <c r="A169">
        <v>38</v>
      </c>
      <c r="B169" t="s">
        <v>277</v>
      </c>
      <c r="C169" t="s">
        <v>50</v>
      </c>
      <c r="D169" t="s">
        <v>452</v>
      </c>
      <c r="H169">
        <v>0</v>
      </c>
      <c r="I169" t="s">
        <v>273</v>
      </c>
    </row>
    <row r="170" spans="1:9" x14ac:dyDescent="0.25">
      <c r="A170">
        <v>9</v>
      </c>
      <c r="B170" t="s">
        <v>277</v>
      </c>
      <c r="C170" t="s">
        <v>68</v>
      </c>
      <c r="D170" t="s">
        <v>453</v>
      </c>
      <c r="H170">
        <v>0</v>
      </c>
      <c r="I170" t="s">
        <v>273</v>
      </c>
    </row>
    <row r="171" spans="1:9" x14ac:dyDescent="0.25">
      <c r="A171">
        <v>11</v>
      </c>
      <c r="B171" t="s">
        <v>277</v>
      </c>
      <c r="C171" t="s">
        <v>164</v>
      </c>
      <c r="D171" t="s">
        <v>454</v>
      </c>
      <c r="E171" t="s">
        <v>455</v>
      </c>
      <c r="G171">
        <v>6</v>
      </c>
      <c r="H171">
        <v>2</v>
      </c>
      <c r="I171" t="s">
        <v>276</v>
      </c>
    </row>
    <row r="172" spans="1:9" x14ac:dyDescent="0.25">
      <c r="A172">
        <v>38</v>
      </c>
      <c r="B172" t="s">
        <v>277</v>
      </c>
      <c r="C172" t="s">
        <v>193</v>
      </c>
      <c r="D172" t="s">
        <v>456</v>
      </c>
      <c r="H172">
        <v>0</v>
      </c>
      <c r="I172" t="s">
        <v>273</v>
      </c>
    </row>
    <row r="173" spans="1:9" x14ac:dyDescent="0.25">
      <c r="A173">
        <v>49</v>
      </c>
      <c r="B173" t="s">
        <v>271</v>
      </c>
      <c r="C173" t="s">
        <v>163</v>
      </c>
      <c r="D173" t="s">
        <v>457</v>
      </c>
      <c r="E173" t="s">
        <v>458</v>
      </c>
      <c r="G173">
        <v>10</v>
      </c>
      <c r="H173">
        <v>0</v>
      </c>
      <c r="I173" t="s">
        <v>276</v>
      </c>
    </row>
    <row r="174" spans="1:9" x14ac:dyDescent="0.25">
      <c r="A174">
        <v>44</v>
      </c>
      <c r="B174" t="s">
        <v>277</v>
      </c>
      <c r="C174" t="s">
        <v>67</v>
      </c>
      <c r="D174" t="s">
        <v>459</v>
      </c>
      <c r="H174">
        <v>0</v>
      </c>
      <c r="I174" t="s">
        <v>273</v>
      </c>
    </row>
    <row r="175" spans="1:9" x14ac:dyDescent="0.25">
      <c r="A175">
        <v>10</v>
      </c>
      <c r="B175" t="s">
        <v>277</v>
      </c>
      <c r="C175" t="s">
        <v>86</v>
      </c>
      <c r="D175" t="s">
        <v>296</v>
      </c>
      <c r="E175" t="s">
        <v>460</v>
      </c>
      <c r="F175" t="s">
        <v>461</v>
      </c>
      <c r="G175">
        <v>6</v>
      </c>
      <c r="H175">
        <v>15</v>
      </c>
      <c r="I175" t="s">
        <v>299</v>
      </c>
    </row>
    <row r="176" spans="1:9" x14ac:dyDescent="0.25">
      <c r="A176">
        <v>24</v>
      </c>
      <c r="B176" t="s">
        <v>271</v>
      </c>
      <c r="C176" t="s">
        <v>80</v>
      </c>
      <c r="D176" t="s">
        <v>462</v>
      </c>
      <c r="H176">
        <v>0</v>
      </c>
      <c r="I176" t="s">
        <v>273</v>
      </c>
    </row>
    <row r="177" spans="1:9" x14ac:dyDescent="0.25">
      <c r="A177">
        <v>5</v>
      </c>
      <c r="B177" t="s">
        <v>277</v>
      </c>
      <c r="C177" t="s">
        <v>187</v>
      </c>
      <c r="D177" t="s">
        <v>463</v>
      </c>
      <c r="E177" t="s">
        <v>464</v>
      </c>
      <c r="G177">
        <v>10</v>
      </c>
      <c r="H177">
        <v>2</v>
      </c>
      <c r="I177" t="s">
        <v>276</v>
      </c>
    </row>
    <row r="178" spans="1:9" x14ac:dyDescent="0.25">
      <c r="A178">
        <v>12</v>
      </c>
      <c r="B178" t="s">
        <v>271</v>
      </c>
      <c r="C178" t="s">
        <v>57</v>
      </c>
      <c r="D178" t="s">
        <v>465</v>
      </c>
      <c r="H178">
        <v>0</v>
      </c>
      <c r="I178" t="s">
        <v>273</v>
      </c>
    </row>
    <row r="179" spans="1:9" x14ac:dyDescent="0.25">
      <c r="A179">
        <v>2</v>
      </c>
      <c r="B179" t="s">
        <v>271</v>
      </c>
      <c r="C179" t="s">
        <v>73</v>
      </c>
      <c r="D179" t="s">
        <v>466</v>
      </c>
      <c r="H179">
        <v>0</v>
      </c>
      <c r="I179" t="s">
        <v>273</v>
      </c>
    </row>
    <row r="180" spans="1:9" x14ac:dyDescent="0.25">
      <c r="A180">
        <v>40</v>
      </c>
      <c r="B180" t="s">
        <v>271</v>
      </c>
      <c r="C180" t="s">
        <v>113</v>
      </c>
      <c r="D180" t="s">
        <v>467</v>
      </c>
      <c r="H180">
        <v>0</v>
      </c>
      <c r="I180" t="s">
        <v>273</v>
      </c>
    </row>
    <row r="181" spans="1:9" x14ac:dyDescent="0.25">
      <c r="A181">
        <v>4</v>
      </c>
      <c r="B181" t="s">
        <v>277</v>
      </c>
      <c r="C181" t="s">
        <v>113</v>
      </c>
      <c r="D181" t="s">
        <v>467</v>
      </c>
      <c r="H181">
        <v>0</v>
      </c>
      <c r="I181" t="s">
        <v>273</v>
      </c>
    </row>
    <row r="182" spans="1:9" x14ac:dyDescent="0.25">
      <c r="A182">
        <v>31</v>
      </c>
      <c r="B182" t="s">
        <v>271</v>
      </c>
      <c r="C182" t="s">
        <v>79</v>
      </c>
      <c r="D182" t="s">
        <v>398</v>
      </c>
      <c r="H182">
        <v>0</v>
      </c>
      <c r="I182" t="s">
        <v>273</v>
      </c>
    </row>
    <row r="183" spans="1:9" x14ac:dyDescent="0.25">
      <c r="A183">
        <v>30</v>
      </c>
      <c r="B183" t="s">
        <v>271</v>
      </c>
      <c r="C183" t="s">
        <v>225</v>
      </c>
      <c r="D183" t="s">
        <v>468</v>
      </c>
      <c r="H183">
        <v>0</v>
      </c>
      <c r="I183" t="s">
        <v>273</v>
      </c>
    </row>
    <row r="184" spans="1:9" x14ac:dyDescent="0.25">
      <c r="A184">
        <v>2</v>
      </c>
      <c r="B184" t="s">
        <v>271</v>
      </c>
      <c r="C184" t="s">
        <v>144</v>
      </c>
      <c r="D184" t="s">
        <v>469</v>
      </c>
      <c r="H184">
        <v>0</v>
      </c>
      <c r="I184" t="s">
        <v>273</v>
      </c>
    </row>
    <row r="185" spans="1:9" x14ac:dyDescent="0.25">
      <c r="A185">
        <v>2</v>
      </c>
      <c r="B185" t="s">
        <v>277</v>
      </c>
      <c r="C185" t="s">
        <v>52</v>
      </c>
      <c r="D185" t="s">
        <v>470</v>
      </c>
      <c r="H185">
        <v>0</v>
      </c>
      <c r="I185" t="s">
        <v>273</v>
      </c>
    </row>
    <row r="186" spans="1:9" x14ac:dyDescent="0.25">
      <c r="A186">
        <v>2</v>
      </c>
      <c r="B186" t="s">
        <v>271</v>
      </c>
      <c r="C186" t="s">
        <v>91</v>
      </c>
      <c r="D186" t="s">
        <v>471</v>
      </c>
      <c r="H186">
        <v>0</v>
      </c>
      <c r="I186" t="s">
        <v>273</v>
      </c>
    </row>
    <row r="187" spans="1:9" x14ac:dyDescent="0.25">
      <c r="A187">
        <v>9</v>
      </c>
      <c r="B187" t="s">
        <v>277</v>
      </c>
      <c r="C187" t="s">
        <v>91</v>
      </c>
      <c r="D187" t="s">
        <v>472</v>
      </c>
      <c r="H187">
        <v>0</v>
      </c>
      <c r="I187" t="s">
        <v>273</v>
      </c>
    </row>
    <row r="188" spans="1:9" x14ac:dyDescent="0.25">
      <c r="A188">
        <v>42</v>
      </c>
      <c r="B188" t="s">
        <v>271</v>
      </c>
      <c r="C188" t="s">
        <v>91</v>
      </c>
      <c r="D188" t="s">
        <v>473</v>
      </c>
      <c r="H188">
        <v>0</v>
      </c>
      <c r="I188" t="s">
        <v>273</v>
      </c>
    </row>
    <row r="189" spans="1:9" x14ac:dyDescent="0.25">
      <c r="A189">
        <v>7</v>
      </c>
      <c r="B189" t="s">
        <v>271</v>
      </c>
      <c r="C189" t="s">
        <v>91</v>
      </c>
      <c r="D189" t="s">
        <v>474</v>
      </c>
      <c r="H189">
        <v>0</v>
      </c>
      <c r="I189" t="s">
        <v>273</v>
      </c>
    </row>
    <row r="190" spans="1:9" x14ac:dyDescent="0.25">
      <c r="A190">
        <v>7</v>
      </c>
      <c r="B190" t="s">
        <v>277</v>
      </c>
      <c r="C190" t="s">
        <v>91</v>
      </c>
      <c r="D190" t="s">
        <v>475</v>
      </c>
      <c r="H190">
        <v>0</v>
      </c>
      <c r="I190" t="s">
        <v>273</v>
      </c>
    </row>
    <row r="191" spans="1:9" x14ac:dyDescent="0.25">
      <c r="A191">
        <v>6</v>
      </c>
      <c r="B191" t="s">
        <v>271</v>
      </c>
      <c r="C191" t="s">
        <v>189</v>
      </c>
      <c r="D191" t="s">
        <v>476</v>
      </c>
      <c r="E191" t="s">
        <v>477</v>
      </c>
      <c r="G191">
        <v>20</v>
      </c>
      <c r="H191">
        <v>12</v>
      </c>
      <c r="I191" t="s">
        <v>276</v>
      </c>
    </row>
    <row r="192" spans="1:9" x14ac:dyDescent="0.25">
      <c r="A192">
        <v>3</v>
      </c>
      <c r="B192" t="s">
        <v>271</v>
      </c>
      <c r="C192" t="s">
        <v>91</v>
      </c>
      <c r="D192" t="s">
        <v>478</v>
      </c>
      <c r="H192">
        <v>0</v>
      </c>
      <c r="I192" t="s">
        <v>273</v>
      </c>
    </row>
    <row r="193" spans="1:9" x14ac:dyDescent="0.25">
      <c r="A193">
        <v>45</v>
      </c>
      <c r="B193" t="s">
        <v>310</v>
      </c>
      <c r="C193" t="s">
        <v>91</v>
      </c>
      <c r="D193" t="s">
        <v>479</v>
      </c>
      <c r="H193">
        <v>0</v>
      </c>
      <c r="I193" t="s">
        <v>273</v>
      </c>
    </row>
    <row r="194" spans="1:9" x14ac:dyDescent="0.25">
      <c r="A194">
        <v>5</v>
      </c>
      <c r="B194" t="s">
        <v>277</v>
      </c>
      <c r="C194" t="s">
        <v>91</v>
      </c>
      <c r="D194" t="s">
        <v>480</v>
      </c>
      <c r="H194">
        <v>0</v>
      </c>
      <c r="I194" t="s">
        <v>273</v>
      </c>
    </row>
    <row r="195" spans="1:9" x14ac:dyDescent="0.25">
      <c r="A195">
        <v>12</v>
      </c>
      <c r="B195" t="s">
        <v>271</v>
      </c>
      <c r="C195" t="s">
        <v>50</v>
      </c>
      <c r="D195" t="s">
        <v>452</v>
      </c>
      <c r="E195" t="s">
        <v>481</v>
      </c>
      <c r="G195">
        <v>6</v>
      </c>
      <c r="H195">
        <v>1</v>
      </c>
      <c r="I195" t="s">
        <v>276</v>
      </c>
    </row>
    <row r="196" spans="1:9" x14ac:dyDescent="0.25">
      <c r="A196">
        <v>7</v>
      </c>
      <c r="B196" t="s">
        <v>271</v>
      </c>
      <c r="C196" t="s">
        <v>91</v>
      </c>
      <c r="D196" t="s">
        <v>482</v>
      </c>
      <c r="H196">
        <v>0</v>
      </c>
      <c r="I196" t="s">
        <v>273</v>
      </c>
    </row>
    <row r="197" spans="1:9" x14ac:dyDescent="0.25">
      <c r="A197">
        <v>8</v>
      </c>
      <c r="B197" t="s">
        <v>271</v>
      </c>
      <c r="C197" t="s">
        <v>91</v>
      </c>
      <c r="D197" t="s">
        <v>479</v>
      </c>
      <c r="E197" t="s">
        <v>483</v>
      </c>
      <c r="G197">
        <v>6</v>
      </c>
      <c r="H197">
        <v>0</v>
      </c>
      <c r="I197" t="s">
        <v>276</v>
      </c>
    </row>
    <row r="198" spans="1:9" x14ac:dyDescent="0.25">
      <c r="A198">
        <v>36</v>
      </c>
      <c r="B198" t="s">
        <v>271</v>
      </c>
      <c r="C198" t="s">
        <v>91</v>
      </c>
      <c r="D198" t="s">
        <v>484</v>
      </c>
      <c r="H198">
        <v>0</v>
      </c>
      <c r="I198" t="s">
        <v>273</v>
      </c>
    </row>
    <row r="199" spans="1:9" x14ac:dyDescent="0.25">
      <c r="A199">
        <v>36</v>
      </c>
      <c r="B199" t="s">
        <v>271</v>
      </c>
      <c r="C199" t="s">
        <v>203</v>
      </c>
      <c r="D199" t="s">
        <v>485</v>
      </c>
      <c r="H199">
        <v>0</v>
      </c>
      <c r="I199" t="s">
        <v>273</v>
      </c>
    </row>
    <row r="200" spans="1:9" x14ac:dyDescent="0.25">
      <c r="A200">
        <v>5</v>
      </c>
      <c r="B200" t="s">
        <v>271</v>
      </c>
      <c r="C200" t="s">
        <v>91</v>
      </c>
      <c r="D200" t="s">
        <v>486</v>
      </c>
      <c r="H200">
        <v>0</v>
      </c>
      <c r="I200" t="s">
        <v>273</v>
      </c>
    </row>
    <row r="201" spans="1:9" x14ac:dyDescent="0.25">
      <c r="A201">
        <v>34</v>
      </c>
      <c r="B201" t="s">
        <v>271</v>
      </c>
      <c r="C201" t="s">
        <v>91</v>
      </c>
      <c r="D201" t="s">
        <v>487</v>
      </c>
      <c r="H201">
        <v>0</v>
      </c>
      <c r="I201" t="s">
        <v>273</v>
      </c>
    </row>
    <row r="202" spans="1:9" x14ac:dyDescent="0.25">
      <c r="A202">
        <v>32</v>
      </c>
      <c r="B202" t="s">
        <v>271</v>
      </c>
      <c r="C202" t="s">
        <v>91</v>
      </c>
      <c r="D202" t="s">
        <v>488</v>
      </c>
      <c r="H202">
        <v>0</v>
      </c>
      <c r="I202" t="s">
        <v>273</v>
      </c>
    </row>
    <row r="203" spans="1:9" x14ac:dyDescent="0.25">
      <c r="A203">
        <v>24</v>
      </c>
      <c r="B203" t="s">
        <v>271</v>
      </c>
      <c r="D203" t="s">
        <v>489</v>
      </c>
      <c r="H203">
        <v>0</v>
      </c>
      <c r="I203" t="s">
        <v>273</v>
      </c>
    </row>
    <row r="204" spans="1:9" x14ac:dyDescent="0.25">
      <c r="A204">
        <v>7</v>
      </c>
      <c r="B204" t="s">
        <v>271</v>
      </c>
      <c r="C204" t="s">
        <v>91</v>
      </c>
      <c r="D204" t="s">
        <v>490</v>
      </c>
      <c r="H204">
        <v>0</v>
      </c>
      <c r="I204" t="s">
        <v>273</v>
      </c>
    </row>
    <row r="205" spans="1:9" x14ac:dyDescent="0.25">
      <c r="A205">
        <v>8</v>
      </c>
      <c r="B205" t="s">
        <v>271</v>
      </c>
      <c r="C205" t="s">
        <v>195</v>
      </c>
      <c r="D205" t="s">
        <v>491</v>
      </c>
      <c r="H205">
        <v>0</v>
      </c>
      <c r="I205" t="s">
        <v>273</v>
      </c>
    </row>
    <row r="206" spans="1:9" x14ac:dyDescent="0.25">
      <c r="A206">
        <v>32</v>
      </c>
      <c r="B206" t="s">
        <v>271</v>
      </c>
      <c r="C206">
        <v>5001</v>
      </c>
      <c r="D206" t="s">
        <v>492</v>
      </c>
      <c r="H206">
        <v>0</v>
      </c>
      <c r="I206" t="s">
        <v>273</v>
      </c>
    </row>
    <row r="207" spans="1:9" x14ac:dyDescent="0.25">
      <c r="A207">
        <v>9</v>
      </c>
      <c r="B207" t="s">
        <v>271</v>
      </c>
      <c r="C207" t="s">
        <v>105</v>
      </c>
      <c r="D207" t="s">
        <v>493</v>
      </c>
      <c r="H207">
        <v>0</v>
      </c>
      <c r="I207" t="s">
        <v>273</v>
      </c>
    </row>
    <row r="208" spans="1:9" x14ac:dyDescent="0.25">
      <c r="A208">
        <v>4</v>
      </c>
      <c r="B208" t="s">
        <v>277</v>
      </c>
      <c r="C208" t="s">
        <v>114</v>
      </c>
      <c r="D208" t="s">
        <v>494</v>
      </c>
      <c r="H208">
        <v>0</v>
      </c>
      <c r="I208" t="s">
        <v>273</v>
      </c>
    </row>
    <row r="209" spans="1:9" x14ac:dyDescent="0.25">
      <c r="A209">
        <v>10</v>
      </c>
      <c r="B209" t="s">
        <v>277</v>
      </c>
      <c r="C209" t="s">
        <v>91</v>
      </c>
      <c r="D209" t="s">
        <v>495</v>
      </c>
      <c r="H209">
        <v>0</v>
      </c>
      <c r="I209" t="s">
        <v>273</v>
      </c>
    </row>
    <row r="210" spans="1:9" x14ac:dyDescent="0.25">
      <c r="A210">
        <v>10</v>
      </c>
      <c r="B210" t="s">
        <v>277</v>
      </c>
      <c r="C210" t="s">
        <v>193</v>
      </c>
      <c r="D210" t="s">
        <v>496</v>
      </c>
      <c r="E210" t="s">
        <v>497</v>
      </c>
      <c r="G210">
        <v>6</v>
      </c>
      <c r="H210">
        <v>0</v>
      </c>
      <c r="I210" t="s">
        <v>276</v>
      </c>
    </row>
    <row r="211" spans="1:9" x14ac:dyDescent="0.25">
      <c r="A211">
        <v>44</v>
      </c>
      <c r="B211" t="s">
        <v>310</v>
      </c>
      <c r="C211" t="s">
        <v>87</v>
      </c>
      <c r="D211" t="s">
        <v>498</v>
      </c>
      <c r="H211">
        <v>0</v>
      </c>
      <c r="I211" t="s">
        <v>273</v>
      </c>
    </row>
    <row r="212" spans="1:9" x14ac:dyDescent="0.25">
      <c r="A212">
        <v>17</v>
      </c>
      <c r="B212" t="s">
        <v>271</v>
      </c>
      <c r="C212" t="s">
        <v>182</v>
      </c>
      <c r="D212" t="s">
        <v>499</v>
      </c>
      <c r="H212">
        <v>0</v>
      </c>
      <c r="I212" t="s">
        <v>273</v>
      </c>
    </row>
    <row r="213" spans="1:9" x14ac:dyDescent="0.25">
      <c r="A213">
        <v>8</v>
      </c>
      <c r="B213" t="s">
        <v>277</v>
      </c>
      <c r="C213" t="s">
        <v>250</v>
      </c>
      <c r="D213" t="s">
        <v>500</v>
      </c>
      <c r="E213" t="s">
        <v>501</v>
      </c>
      <c r="G213">
        <v>6</v>
      </c>
      <c r="H213">
        <v>2</v>
      </c>
      <c r="I213" t="s">
        <v>276</v>
      </c>
    </row>
    <row r="214" spans="1:9" x14ac:dyDescent="0.25">
      <c r="A214">
        <v>5</v>
      </c>
      <c r="B214" t="s">
        <v>277</v>
      </c>
      <c r="C214" t="s">
        <v>250</v>
      </c>
      <c r="D214" t="s">
        <v>500</v>
      </c>
      <c r="E214" t="s">
        <v>502</v>
      </c>
      <c r="F214" t="s">
        <v>503</v>
      </c>
      <c r="G214">
        <v>6</v>
      </c>
      <c r="H214">
        <v>6</v>
      </c>
      <c r="I214" t="s">
        <v>299</v>
      </c>
    </row>
    <row r="215" spans="1:9" x14ac:dyDescent="0.25">
      <c r="A215">
        <v>49</v>
      </c>
      <c r="B215" t="s">
        <v>271</v>
      </c>
      <c r="D215" t="s">
        <v>504</v>
      </c>
      <c r="H215">
        <v>0</v>
      </c>
      <c r="I215" t="s">
        <v>273</v>
      </c>
    </row>
    <row r="216" spans="1:9" x14ac:dyDescent="0.25">
      <c r="A216">
        <v>10</v>
      </c>
      <c r="B216" t="s">
        <v>277</v>
      </c>
      <c r="C216" t="s">
        <v>114</v>
      </c>
      <c r="D216" t="s">
        <v>505</v>
      </c>
      <c r="H216">
        <v>0</v>
      </c>
      <c r="I216" t="s">
        <v>273</v>
      </c>
    </row>
    <row r="217" spans="1:9" x14ac:dyDescent="0.25">
      <c r="A217">
        <v>32</v>
      </c>
      <c r="B217" t="s">
        <v>271</v>
      </c>
      <c r="C217" t="s">
        <v>163</v>
      </c>
      <c r="D217" t="s">
        <v>506</v>
      </c>
      <c r="H217">
        <v>0</v>
      </c>
      <c r="I217" t="s">
        <v>273</v>
      </c>
    </row>
    <row r="218" spans="1:9" x14ac:dyDescent="0.25">
      <c r="A218">
        <v>1</v>
      </c>
      <c r="B218" t="s">
        <v>271</v>
      </c>
      <c r="C218" t="s">
        <v>178</v>
      </c>
      <c r="D218" t="s">
        <v>507</v>
      </c>
      <c r="H218">
        <v>0</v>
      </c>
      <c r="I218" t="s">
        <v>273</v>
      </c>
    </row>
    <row r="219" spans="1:9" x14ac:dyDescent="0.25">
      <c r="A219">
        <v>9</v>
      </c>
      <c r="B219" t="s">
        <v>271</v>
      </c>
      <c r="C219" t="s">
        <v>243</v>
      </c>
      <c r="D219" t="s">
        <v>508</v>
      </c>
      <c r="H219">
        <v>0</v>
      </c>
      <c r="I219" t="s">
        <v>273</v>
      </c>
    </row>
    <row r="220" spans="1:9" x14ac:dyDescent="0.25">
      <c r="A220">
        <v>4</v>
      </c>
      <c r="B220" t="s">
        <v>277</v>
      </c>
      <c r="C220" t="s">
        <v>246</v>
      </c>
      <c r="D220" t="s">
        <v>509</v>
      </c>
      <c r="H220">
        <v>0</v>
      </c>
      <c r="I220" t="s">
        <v>273</v>
      </c>
    </row>
    <row r="221" spans="1:9" x14ac:dyDescent="0.25">
      <c r="A221">
        <v>44</v>
      </c>
      <c r="B221" t="s">
        <v>271</v>
      </c>
      <c r="C221" t="s">
        <v>100</v>
      </c>
      <c r="D221" t="s">
        <v>510</v>
      </c>
      <c r="H221">
        <v>0</v>
      </c>
      <c r="I221" t="s">
        <v>273</v>
      </c>
    </row>
    <row r="222" spans="1:9" x14ac:dyDescent="0.25">
      <c r="A222">
        <v>8</v>
      </c>
      <c r="B222" t="s">
        <v>271</v>
      </c>
      <c r="C222" t="s">
        <v>100</v>
      </c>
      <c r="D222" t="s">
        <v>510</v>
      </c>
      <c r="H222">
        <v>0</v>
      </c>
      <c r="I222" t="s">
        <v>273</v>
      </c>
    </row>
    <row r="223" spans="1:9" x14ac:dyDescent="0.25">
      <c r="A223">
        <v>7</v>
      </c>
      <c r="B223" t="s">
        <v>277</v>
      </c>
      <c r="C223" t="s">
        <v>189</v>
      </c>
      <c r="D223" t="s">
        <v>511</v>
      </c>
      <c r="H223">
        <v>0</v>
      </c>
      <c r="I223" t="s">
        <v>273</v>
      </c>
    </row>
    <row r="224" spans="1:9" x14ac:dyDescent="0.25">
      <c r="A224">
        <v>5</v>
      </c>
      <c r="B224" t="s">
        <v>277</v>
      </c>
      <c r="C224" t="s">
        <v>46</v>
      </c>
      <c r="D224" t="s">
        <v>512</v>
      </c>
      <c r="H224">
        <v>0</v>
      </c>
      <c r="I224" t="s">
        <v>273</v>
      </c>
    </row>
    <row r="225" spans="1:9" x14ac:dyDescent="0.25">
      <c r="A225">
        <v>44</v>
      </c>
      <c r="B225" t="s">
        <v>277</v>
      </c>
      <c r="C225" t="s">
        <v>195</v>
      </c>
      <c r="D225" t="s">
        <v>513</v>
      </c>
      <c r="H225">
        <v>0</v>
      </c>
      <c r="I225" t="s">
        <v>273</v>
      </c>
    </row>
    <row r="226" spans="1:9" x14ac:dyDescent="0.25">
      <c r="A226">
        <v>41</v>
      </c>
      <c r="B226" t="s">
        <v>271</v>
      </c>
      <c r="C226" t="s">
        <v>187</v>
      </c>
      <c r="D226" t="s">
        <v>514</v>
      </c>
      <c r="E226" t="s">
        <v>515</v>
      </c>
      <c r="G226">
        <v>46</v>
      </c>
      <c r="H226">
        <v>0</v>
      </c>
      <c r="I226" t="s">
        <v>276</v>
      </c>
    </row>
    <row r="227" spans="1:9" x14ac:dyDescent="0.25">
      <c r="A227">
        <v>25</v>
      </c>
      <c r="B227" t="s">
        <v>271</v>
      </c>
      <c r="C227" t="s">
        <v>240</v>
      </c>
      <c r="D227" t="s">
        <v>516</v>
      </c>
      <c r="H227">
        <v>0</v>
      </c>
      <c r="I227" t="s">
        <v>273</v>
      </c>
    </row>
    <row r="228" spans="1:9" x14ac:dyDescent="0.25">
      <c r="A228">
        <v>40</v>
      </c>
      <c r="B228" t="s">
        <v>271</v>
      </c>
      <c r="C228" t="s">
        <v>121</v>
      </c>
      <c r="D228" t="s">
        <v>517</v>
      </c>
      <c r="H228">
        <v>0</v>
      </c>
      <c r="I228" t="s">
        <v>273</v>
      </c>
    </row>
    <row r="229" spans="1:9" x14ac:dyDescent="0.25">
      <c r="A229">
        <v>20</v>
      </c>
      <c r="B229" t="s">
        <v>310</v>
      </c>
      <c r="C229" t="s">
        <v>105</v>
      </c>
      <c r="D229" t="s">
        <v>518</v>
      </c>
      <c r="H229">
        <v>0</v>
      </c>
      <c r="I229" t="s">
        <v>273</v>
      </c>
    </row>
    <row r="230" spans="1:9" x14ac:dyDescent="0.25">
      <c r="A230">
        <v>24</v>
      </c>
      <c r="B230" t="s">
        <v>277</v>
      </c>
      <c r="D230">
        <v>31044</v>
      </c>
      <c r="H230">
        <v>0</v>
      </c>
      <c r="I230" t="s">
        <v>273</v>
      </c>
    </row>
    <row r="231" spans="1:9" x14ac:dyDescent="0.25">
      <c r="A231">
        <v>38</v>
      </c>
      <c r="B231" t="s">
        <v>271</v>
      </c>
      <c r="C231" t="s">
        <v>67</v>
      </c>
      <c r="D231" t="s">
        <v>519</v>
      </c>
      <c r="H231">
        <v>0</v>
      </c>
      <c r="I231" t="s">
        <v>273</v>
      </c>
    </row>
    <row r="232" spans="1:9" x14ac:dyDescent="0.25">
      <c r="A232">
        <v>32</v>
      </c>
      <c r="B232" t="s">
        <v>271</v>
      </c>
      <c r="C232">
        <v>5001</v>
      </c>
      <c r="D232" t="s">
        <v>520</v>
      </c>
      <c r="H232">
        <v>0</v>
      </c>
      <c r="I232" t="s">
        <v>273</v>
      </c>
    </row>
    <row r="233" spans="1:9" x14ac:dyDescent="0.25">
      <c r="A233">
        <v>30</v>
      </c>
      <c r="B233" t="s">
        <v>271</v>
      </c>
      <c r="C233" t="s">
        <v>210</v>
      </c>
      <c r="D233" t="s">
        <v>521</v>
      </c>
      <c r="H233">
        <v>0</v>
      </c>
      <c r="I233" t="s">
        <v>273</v>
      </c>
    </row>
    <row r="234" spans="1:9" x14ac:dyDescent="0.25">
      <c r="A234">
        <v>28</v>
      </c>
      <c r="B234" t="s">
        <v>277</v>
      </c>
      <c r="C234" t="s">
        <v>139</v>
      </c>
      <c r="D234" t="s">
        <v>522</v>
      </c>
      <c r="H234">
        <v>0</v>
      </c>
      <c r="I234" t="s">
        <v>273</v>
      </c>
    </row>
    <row r="235" spans="1:9" x14ac:dyDescent="0.25">
      <c r="A235">
        <v>36</v>
      </c>
      <c r="B235" t="s">
        <v>271</v>
      </c>
      <c r="C235" t="s">
        <v>242</v>
      </c>
      <c r="D235" t="s">
        <v>523</v>
      </c>
      <c r="H235">
        <v>0</v>
      </c>
      <c r="I235" t="s">
        <v>273</v>
      </c>
    </row>
    <row r="236" spans="1:9" x14ac:dyDescent="0.25">
      <c r="A236">
        <v>33</v>
      </c>
      <c r="B236" t="s">
        <v>271</v>
      </c>
      <c r="D236">
        <v>51000</v>
      </c>
      <c r="H236">
        <v>0</v>
      </c>
      <c r="I236" t="s">
        <v>273</v>
      </c>
    </row>
    <row r="237" spans="1:9" x14ac:dyDescent="0.25">
      <c r="A237">
        <v>9</v>
      </c>
      <c r="B237" t="s">
        <v>310</v>
      </c>
      <c r="C237" t="s">
        <v>105</v>
      </c>
      <c r="D237" t="s">
        <v>524</v>
      </c>
      <c r="H237">
        <v>0</v>
      </c>
      <c r="I237" t="s">
        <v>273</v>
      </c>
    </row>
    <row r="238" spans="1:9" x14ac:dyDescent="0.25">
      <c r="A238">
        <v>7</v>
      </c>
      <c r="B238" t="s">
        <v>271</v>
      </c>
      <c r="C238" t="s">
        <v>246</v>
      </c>
      <c r="D238" t="s">
        <v>525</v>
      </c>
      <c r="H238">
        <v>0</v>
      </c>
      <c r="I238" t="s">
        <v>273</v>
      </c>
    </row>
    <row r="239" spans="1:9" x14ac:dyDescent="0.25">
      <c r="A239">
        <v>39</v>
      </c>
      <c r="B239" t="s">
        <v>271</v>
      </c>
      <c r="C239" t="s">
        <v>251</v>
      </c>
      <c r="D239" t="s">
        <v>526</v>
      </c>
      <c r="H239">
        <v>0</v>
      </c>
      <c r="I239" t="s">
        <v>273</v>
      </c>
    </row>
    <row r="240" spans="1:9" x14ac:dyDescent="0.25">
      <c r="A240">
        <v>41</v>
      </c>
      <c r="B240" t="s">
        <v>271</v>
      </c>
      <c r="C240" t="s">
        <v>189</v>
      </c>
      <c r="D240" t="s">
        <v>527</v>
      </c>
      <c r="H240">
        <v>0</v>
      </c>
      <c r="I240" t="s">
        <v>273</v>
      </c>
    </row>
    <row r="241" spans="1:9" x14ac:dyDescent="0.25">
      <c r="A241">
        <v>36</v>
      </c>
      <c r="B241" t="s">
        <v>271</v>
      </c>
      <c r="C241" t="s">
        <v>195</v>
      </c>
      <c r="D241" t="s">
        <v>528</v>
      </c>
      <c r="H241">
        <v>0</v>
      </c>
      <c r="I241" t="s">
        <v>273</v>
      </c>
    </row>
    <row r="242" spans="1:9" x14ac:dyDescent="0.25">
      <c r="A242">
        <v>8</v>
      </c>
      <c r="B242" t="s">
        <v>277</v>
      </c>
      <c r="C242" t="s">
        <v>140</v>
      </c>
      <c r="D242" t="s">
        <v>529</v>
      </c>
      <c r="H242">
        <v>0</v>
      </c>
      <c r="I242" t="s">
        <v>273</v>
      </c>
    </row>
    <row r="243" spans="1:9" x14ac:dyDescent="0.25">
      <c r="A243">
        <v>6</v>
      </c>
      <c r="B243" t="s">
        <v>277</v>
      </c>
      <c r="C243" t="s">
        <v>222</v>
      </c>
      <c r="D243" t="s">
        <v>530</v>
      </c>
      <c r="H243">
        <v>0</v>
      </c>
      <c r="I243" t="s">
        <v>273</v>
      </c>
    </row>
    <row r="244" spans="1:9" x14ac:dyDescent="0.25">
      <c r="A244">
        <v>44</v>
      </c>
      <c r="B244" t="s">
        <v>271</v>
      </c>
      <c r="C244" t="s">
        <v>45</v>
      </c>
      <c r="D244">
        <v>90110</v>
      </c>
      <c r="H244">
        <v>0</v>
      </c>
      <c r="I244" t="s">
        <v>273</v>
      </c>
    </row>
    <row r="245" spans="1:9" x14ac:dyDescent="0.25">
      <c r="A245">
        <v>38</v>
      </c>
      <c r="B245" t="s">
        <v>271</v>
      </c>
      <c r="D245" t="s">
        <v>531</v>
      </c>
      <c r="H245">
        <v>0</v>
      </c>
      <c r="I245" t="s">
        <v>273</v>
      </c>
    </row>
    <row r="246" spans="1:9" x14ac:dyDescent="0.25">
      <c r="A246">
        <v>20</v>
      </c>
      <c r="B246" t="s">
        <v>271</v>
      </c>
      <c r="C246" t="s">
        <v>75</v>
      </c>
      <c r="D246">
        <v>48100</v>
      </c>
      <c r="H246">
        <v>0</v>
      </c>
      <c r="I246" t="s">
        <v>273</v>
      </c>
    </row>
    <row r="247" spans="1:9" x14ac:dyDescent="0.25">
      <c r="A247">
        <v>22</v>
      </c>
      <c r="B247" t="s">
        <v>277</v>
      </c>
      <c r="C247" t="s">
        <v>134</v>
      </c>
      <c r="D247" t="s">
        <v>532</v>
      </c>
      <c r="H247">
        <v>0</v>
      </c>
      <c r="I247" t="s">
        <v>273</v>
      </c>
    </row>
    <row r="248" spans="1:9" x14ac:dyDescent="0.25">
      <c r="A248">
        <v>8</v>
      </c>
      <c r="B248" t="s">
        <v>271</v>
      </c>
      <c r="C248" t="s">
        <v>121</v>
      </c>
      <c r="D248" t="s">
        <v>533</v>
      </c>
      <c r="H248">
        <v>0</v>
      </c>
      <c r="I248" t="s">
        <v>273</v>
      </c>
    </row>
    <row r="249" spans="1:9" x14ac:dyDescent="0.25">
      <c r="A249">
        <v>8</v>
      </c>
      <c r="B249" t="s">
        <v>271</v>
      </c>
      <c r="C249" t="s">
        <v>121</v>
      </c>
      <c r="D249" t="s">
        <v>534</v>
      </c>
      <c r="E249" t="s">
        <v>535</v>
      </c>
      <c r="F249" t="s">
        <v>536</v>
      </c>
      <c r="G249">
        <v>6</v>
      </c>
      <c r="H249">
        <v>6</v>
      </c>
      <c r="I249" t="s">
        <v>299</v>
      </c>
    </row>
    <row r="250" spans="1:9" x14ac:dyDescent="0.25">
      <c r="A250">
        <v>5</v>
      </c>
      <c r="B250" t="s">
        <v>271</v>
      </c>
      <c r="C250" t="s">
        <v>121</v>
      </c>
      <c r="D250" t="s">
        <v>534</v>
      </c>
      <c r="E250" t="s">
        <v>537</v>
      </c>
      <c r="G250">
        <v>6</v>
      </c>
      <c r="H250">
        <v>1</v>
      </c>
      <c r="I250" t="s">
        <v>276</v>
      </c>
    </row>
    <row r="251" spans="1:9" x14ac:dyDescent="0.25">
      <c r="A251">
        <v>8</v>
      </c>
      <c r="B251" t="s">
        <v>277</v>
      </c>
      <c r="C251" t="s">
        <v>193</v>
      </c>
      <c r="D251" t="s">
        <v>538</v>
      </c>
      <c r="H251">
        <v>0</v>
      </c>
      <c r="I251" t="s">
        <v>273</v>
      </c>
    </row>
    <row r="252" spans="1:9" x14ac:dyDescent="0.25">
      <c r="A252">
        <v>6</v>
      </c>
      <c r="B252" t="s">
        <v>277</v>
      </c>
      <c r="C252" t="s">
        <v>82</v>
      </c>
      <c r="D252" t="s">
        <v>539</v>
      </c>
      <c r="H252">
        <v>0</v>
      </c>
      <c r="I252" t="s">
        <v>273</v>
      </c>
    </row>
    <row r="253" spans="1:9" x14ac:dyDescent="0.25">
      <c r="A253">
        <v>42</v>
      </c>
      <c r="B253" t="s">
        <v>271</v>
      </c>
      <c r="C253" t="s">
        <v>121</v>
      </c>
      <c r="D253" t="s">
        <v>533</v>
      </c>
      <c r="H253">
        <v>0</v>
      </c>
      <c r="I253" t="s">
        <v>273</v>
      </c>
    </row>
    <row r="254" spans="1:9" x14ac:dyDescent="0.25">
      <c r="A254">
        <v>41</v>
      </c>
      <c r="B254" t="s">
        <v>271</v>
      </c>
      <c r="C254" t="s">
        <v>127</v>
      </c>
      <c r="D254" t="s">
        <v>540</v>
      </c>
      <c r="H254">
        <v>0</v>
      </c>
      <c r="I254" t="s">
        <v>273</v>
      </c>
    </row>
    <row r="255" spans="1:9" x14ac:dyDescent="0.25">
      <c r="A255">
        <v>37</v>
      </c>
      <c r="B255" t="s">
        <v>271</v>
      </c>
      <c r="C255" t="s">
        <v>195</v>
      </c>
      <c r="D255" t="s">
        <v>541</v>
      </c>
      <c r="H255">
        <v>0</v>
      </c>
      <c r="I255" t="s">
        <v>273</v>
      </c>
    </row>
    <row r="256" spans="1:9" x14ac:dyDescent="0.25">
      <c r="A256">
        <v>16</v>
      </c>
      <c r="B256" t="s">
        <v>271</v>
      </c>
      <c r="C256" t="s">
        <v>195</v>
      </c>
      <c r="D256" t="s">
        <v>541</v>
      </c>
      <c r="H256">
        <v>0</v>
      </c>
      <c r="I256" t="s">
        <v>273</v>
      </c>
    </row>
    <row r="257" spans="1:9" x14ac:dyDescent="0.25">
      <c r="A257">
        <v>11</v>
      </c>
      <c r="B257" t="s">
        <v>271</v>
      </c>
      <c r="C257" t="s">
        <v>153</v>
      </c>
      <c r="D257" t="s">
        <v>542</v>
      </c>
      <c r="H257">
        <v>0</v>
      </c>
      <c r="I257" t="s">
        <v>273</v>
      </c>
    </row>
    <row r="258" spans="1:9" x14ac:dyDescent="0.25">
      <c r="A258">
        <v>4</v>
      </c>
      <c r="B258" t="s">
        <v>271</v>
      </c>
      <c r="C258" t="s">
        <v>195</v>
      </c>
      <c r="D258" t="s">
        <v>541</v>
      </c>
      <c r="H258">
        <v>0</v>
      </c>
      <c r="I258" t="s">
        <v>273</v>
      </c>
    </row>
    <row r="259" spans="1:9" x14ac:dyDescent="0.25">
      <c r="A259">
        <v>25</v>
      </c>
      <c r="B259" t="s">
        <v>271</v>
      </c>
      <c r="C259" t="s">
        <v>110</v>
      </c>
      <c r="D259" t="s">
        <v>543</v>
      </c>
      <c r="H259">
        <v>0</v>
      </c>
      <c r="I259" t="s">
        <v>273</v>
      </c>
    </row>
    <row r="260" spans="1:9" x14ac:dyDescent="0.25">
      <c r="A260">
        <v>9</v>
      </c>
      <c r="B260" t="s">
        <v>271</v>
      </c>
      <c r="C260" t="s">
        <v>121</v>
      </c>
      <c r="D260" t="s">
        <v>544</v>
      </c>
      <c r="H260">
        <v>0</v>
      </c>
      <c r="I260" t="s">
        <v>273</v>
      </c>
    </row>
    <row r="261" spans="1:9" x14ac:dyDescent="0.25">
      <c r="A261">
        <v>8</v>
      </c>
      <c r="B261" t="s">
        <v>271</v>
      </c>
      <c r="C261" t="s">
        <v>182</v>
      </c>
      <c r="D261" t="s">
        <v>545</v>
      </c>
      <c r="H261">
        <v>0</v>
      </c>
      <c r="I261" t="s">
        <v>273</v>
      </c>
    </row>
    <row r="262" spans="1:9" x14ac:dyDescent="0.25">
      <c r="A262">
        <v>42</v>
      </c>
      <c r="B262" t="s">
        <v>271</v>
      </c>
      <c r="C262" t="s">
        <v>122</v>
      </c>
      <c r="D262" t="s">
        <v>546</v>
      </c>
      <c r="H262">
        <v>0</v>
      </c>
      <c r="I262" t="s">
        <v>273</v>
      </c>
    </row>
    <row r="263" spans="1:9" x14ac:dyDescent="0.25">
      <c r="A263">
        <v>10</v>
      </c>
      <c r="B263" t="s">
        <v>277</v>
      </c>
      <c r="C263" t="s">
        <v>121</v>
      </c>
      <c r="D263" t="s">
        <v>547</v>
      </c>
      <c r="H263">
        <v>0</v>
      </c>
      <c r="I263" t="s">
        <v>273</v>
      </c>
    </row>
    <row r="264" spans="1:9" x14ac:dyDescent="0.25">
      <c r="A264">
        <v>5</v>
      </c>
      <c r="B264" t="s">
        <v>277</v>
      </c>
      <c r="C264" t="s">
        <v>51</v>
      </c>
      <c r="D264" t="s">
        <v>548</v>
      </c>
      <c r="H264">
        <v>0</v>
      </c>
      <c r="I264" t="s">
        <v>273</v>
      </c>
    </row>
    <row r="265" spans="1:9" x14ac:dyDescent="0.25">
      <c r="A265">
        <v>6</v>
      </c>
      <c r="B265" t="s">
        <v>277</v>
      </c>
      <c r="C265" t="s">
        <v>127</v>
      </c>
      <c r="D265" t="s">
        <v>549</v>
      </c>
      <c r="H265">
        <v>0</v>
      </c>
      <c r="I265" t="s">
        <v>273</v>
      </c>
    </row>
    <row r="266" spans="1:9" x14ac:dyDescent="0.25">
      <c r="A266">
        <v>16</v>
      </c>
      <c r="B266" t="s">
        <v>271</v>
      </c>
      <c r="D266">
        <v>254</v>
      </c>
      <c r="E266" t="s">
        <v>550</v>
      </c>
      <c r="G266">
        <v>3</v>
      </c>
      <c r="H266">
        <v>1</v>
      </c>
      <c r="I266" t="s">
        <v>276</v>
      </c>
    </row>
    <row r="267" spans="1:9" x14ac:dyDescent="0.25">
      <c r="A267">
        <v>4</v>
      </c>
      <c r="B267" t="s">
        <v>277</v>
      </c>
      <c r="C267" t="s">
        <v>204</v>
      </c>
      <c r="D267" t="s">
        <v>551</v>
      </c>
      <c r="H267">
        <v>0</v>
      </c>
      <c r="I267" t="s">
        <v>273</v>
      </c>
    </row>
    <row r="268" spans="1:9" x14ac:dyDescent="0.25">
      <c r="A268">
        <v>10</v>
      </c>
      <c r="B268" t="s">
        <v>271</v>
      </c>
      <c r="C268" t="s">
        <v>67</v>
      </c>
      <c r="D268" t="s">
        <v>552</v>
      </c>
      <c r="H268">
        <v>0</v>
      </c>
      <c r="I268" t="s">
        <v>273</v>
      </c>
    </row>
    <row r="269" spans="1:9" x14ac:dyDescent="0.25">
      <c r="A269">
        <v>8</v>
      </c>
      <c r="B269" t="s">
        <v>271</v>
      </c>
      <c r="C269" t="s">
        <v>251</v>
      </c>
      <c r="D269" t="s">
        <v>553</v>
      </c>
      <c r="H269">
        <v>0</v>
      </c>
      <c r="I269" t="s">
        <v>273</v>
      </c>
    </row>
    <row r="270" spans="1:9" x14ac:dyDescent="0.25">
      <c r="A270">
        <v>39</v>
      </c>
      <c r="B270" t="s">
        <v>271</v>
      </c>
      <c r="C270" t="s">
        <v>100</v>
      </c>
      <c r="D270" t="s">
        <v>554</v>
      </c>
      <c r="H270">
        <v>0</v>
      </c>
      <c r="I270" t="s">
        <v>273</v>
      </c>
    </row>
    <row r="271" spans="1:9" x14ac:dyDescent="0.25">
      <c r="A271">
        <v>6</v>
      </c>
      <c r="B271" t="s">
        <v>271</v>
      </c>
      <c r="C271" t="s">
        <v>91</v>
      </c>
      <c r="D271" t="s">
        <v>555</v>
      </c>
      <c r="H271">
        <v>0</v>
      </c>
      <c r="I271" t="s">
        <v>273</v>
      </c>
    </row>
    <row r="272" spans="1:9" x14ac:dyDescent="0.25">
      <c r="A272">
        <v>39</v>
      </c>
      <c r="B272" t="s">
        <v>271</v>
      </c>
      <c r="C272" t="s">
        <v>178</v>
      </c>
      <c r="D272" t="s">
        <v>556</v>
      </c>
      <c r="H272">
        <v>0</v>
      </c>
      <c r="I272" t="s">
        <v>273</v>
      </c>
    </row>
    <row r="273" spans="1:9" x14ac:dyDescent="0.25">
      <c r="A273">
        <v>6</v>
      </c>
      <c r="B273" t="s">
        <v>277</v>
      </c>
      <c r="C273" t="s">
        <v>148</v>
      </c>
      <c r="D273" t="s">
        <v>557</v>
      </c>
      <c r="H273">
        <v>0</v>
      </c>
      <c r="I273" t="s">
        <v>273</v>
      </c>
    </row>
    <row r="274" spans="1:9" x14ac:dyDescent="0.25">
      <c r="A274">
        <v>5</v>
      </c>
      <c r="B274" t="s">
        <v>277</v>
      </c>
      <c r="C274" t="s">
        <v>86</v>
      </c>
      <c r="D274" t="s">
        <v>558</v>
      </c>
      <c r="E274" t="s">
        <v>559</v>
      </c>
      <c r="G274">
        <v>30</v>
      </c>
      <c r="H274">
        <v>7</v>
      </c>
      <c r="I274" t="s">
        <v>276</v>
      </c>
    </row>
    <row r="275" spans="1:9" x14ac:dyDescent="0.25">
      <c r="A275">
        <v>6</v>
      </c>
      <c r="B275" t="s">
        <v>271</v>
      </c>
      <c r="C275" t="s">
        <v>180</v>
      </c>
      <c r="D275" t="s">
        <v>560</v>
      </c>
      <c r="H275">
        <v>0</v>
      </c>
      <c r="I275" t="s">
        <v>273</v>
      </c>
    </row>
    <row r="276" spans="1:9" x14ac:dyDescent="0.25">
      <c r="A276">
        <v>6</v>
      </c>
      <c r="B276" t="s">
        <v>271</v>
      </c>
      <c r="C276" t="s">
        <v>191</v>
      </c>
      <c r="D276" t="s">
        <v>561</v>
      </c>
      <c r="H276">
        <v>0</v>
      </c>
      <c r="I276" t="s">
        <v>273</v>
      </c>
    </row>
    <row r="277" spans="1:9" x14ac:dyDescent="0.25">
      <c r="A277">
        <v>44</v>
      </c>
      <c r="B277" t="s">
        <v>271</v>
      </c>
      <c r="C277" t="s">
        <v>152</v>
      </c>
      <c r="D277" t="s">
        <v>562</v>
      </c>
      <c r="H277">
        <v>0</v>
      </c>
      <c r="I277" t="s">
        <v>273</v>
      </c>
    </row>
    <row r="278" spans="1:9" x14ac:dyDescent="0.25">
      <c r="A278">
        <v>38</v>
      </c>
      <c r="B278" t="s">
        <v>271</v>
      </c>
      <c r="C278" t="s">
        <v>223</v>
      </c>
      <c r="D278" t="s">
        <v>563</v>
      </c>
      <c r="E278" t="s">
        <v>564</v>
      </c>
      <c r="G278">
        <v>20</v>
      </c>
      <c r="H278">
        <v>2</v>
      </c>
      <c r="I278" t="s">
        <v>276</v>
      </c>
    </row>
    <row r="279" spans="1:9" x14ac:dyDescent="0.25">
      <c r="A279">
        <v>34</v>
      </c>
      <c r="B279" t="s">
        <v>271</v>
      </c>
      <c r="C279" t="s">
        <v>63</v>
      </c>
      <c r="D279" t="s">
        <v>565</v>
      </c>
      <c r="H279">
        <v>0</v>
      </c>
      <c r="I279" t="s">
        <v>273</v>
      </c>
    </row>
    <row r="280" spans="1:9" x14ac:dyDescent="0.25">
      <c r="A280">
        <v>9</v>
      </c>
      <c r="B280" t="s">
        <v>277</v>
      </c>
      <c r="C280" t="s">
        <v>167</v>
      </c>
      <c r="D280" t="s">
        <v>566</v>
      </c>
      <c r="H280">
        <v>0</v>
      </c>
      <c r="I280" t="s">
        <v>273</v>
      </c>
    </row>
    <row r="281" spans="1:9" x14ac:dyDescent="0.25">
      <c r="A281">
        <v>41</v>
      </c>
      <c r="B281" t="s">
        <v>277</v>
      </c>
      <c r="C281" t="s">
        <v>121</v>
      </c>
      <c r="D281" t="s">
        <v>567</v>
      </c>
      <c r="H281">
        <v>0</v>
      </c>
      <c r="I281" t="s">
        <v>273</v>
      </c>
    </row>
    <row r="282" spans="1:9" x14ac:dyDescent="0.25">
      <c r="A282">
        <v>5</v>
      </c>
      <c r="B282" t="s">
        <v>271</v>
      </c>
      <c r="C282" t="s">
        <v>68</v>
      </c>
      <c r="D282" t="s">
        <v>568</v>
      </c>
      <c r="H282">
        <v>0</v>
      </c>
      <c r="I282" t="s">
        <v>273</v>
      </c>
    </row>
    <row r="283" spans="1:9" x14ac:dyDescent="0.25">
      <c r="A283">
        <v>6</v>
      </c>
      <c r="B283" t="s">
        <v>271</v>
      </c>
      <c r="C283" t="s">
        <v>91</v>
      </c>
      <c r="D283" t="s">
        <v>569</v>
      </c>
      <c r="H283">
        <v>0</v>
      </c>
      <c r="I283" t="s">
        <v>273</v>
      </c>
    </row>
    <row r="284" spans="1:9" x14ac:dyDescent="0.25">
      <c r="A284">
        <v>8</v>
      </c>
      <c r="B284" t="s">
        <v>277</v>
      </c>
      <c r="C284" t="s">
        <v>187</v>
      </c>
      <c r="D284" t="s">
        <v>570</v>
      </c>
      <c r="H284">
        <v>0</v>
      </c>
      <c r="I284" t="s">
        <v>273</v>
      </c>
    </row>
    <row r="285" spans="1:9" x14ac:dyDescent="0.25">
      <c r="A285">
        <v>10</v>
      </c>
      <c r="B285" t="s">
        <v>271</v>
      </c>
      <c r="C285" t="s">
        <v>167</v>
      </c>
      <c r="D285" t="s">
        <v>571</v>
      </c>
      <c r="E285" t="s">
        <v>572</v>
      </c>
      <c r="G285">
        <v>6</v>
      </c>
      <c r="H285">
        <v>2</v>
      </c>
      <c r="I285" t="s">
        <v>276</v>
      </c>
    </row>
    <row r="286" spans="1:9" x14ac:dyDescent="0.25">
      <c r="A286">
        <v>29</v>
      </c>
      <c r="B286" t="s">
        <v>271</v>
      </c>
      <c r="C286" t="s">
        <v>130</v>
      </c>
      <c r="D286" t="s">
        <v>573</v>
      </c>
      <c r="H286">
        <v>0</v>
      </c>
      <c r="I286" t="s">
        <v>273</v>
      </c>
    </row>
    <row r="287" spans="1:9" x14ac:dyDescent="0.25">
      <c r="A287">
        <v>8</v>
      </c>
      <c r="B287" t="s">
        <v>271</v>
      </c>
      <c r="D287" t="s">
        <v>574</v>
      </c>
      <c r="H287">
        <v>0</v>
      </c>
      <c r="I287" t="s">
        <v>273</v>
      </c>
    </row>
    <row r="288" spans="1:9" x14ac:dyDescent="0.25">
      <c r="A288">
        <v>38</v>
      </c>
      <c r="B288" t="s">
        <v>277</v>
      </c>
      <c r="C288" t="s">
        <v>250</v>
      </c>
      <c r="D288" t="s">
        <v>575</v>
      </c>
      <c r="H288">
        <v>0</v>
      </c>
      <c r="I288" t="s">
        <v>273</v>
      </c>
    </row>
    <row r="289" spans="1:9" x14ac:dyDescent="0.25">
      <c r="A289">
        <v>9</v>
      </c>
      <c r="B289" t="s">
        <v>271</v>
      </c>
      <c r="C289" t="s">
        <v>182</v>
      </c>
      <c r="D289" t="s">
        <v>576</v>
      </c>
      <c r="H289">
        <v>0</v>
      </c>
      <c r="I289" t="s">
        <v>273</v>
      </c>
    </row>
    <row r="290" spans="1:9" x14ac:dyDescent="0.25">
      <c r="A290">
        <v>35</v>
      </c>
      <c r="B290" t="s">
        <v>277</v>
      </c>
      <c r="C290" t="s">
        <v>45</v>
      </c>
      <c r="D290">
        <v>400011</v>
      </c>
      <c r="H290">
        <v>0</v>
      </c>
      <c r="I290" t="s">
        <v>273</v>
      </c>
    </row>
    <row r="291" spans="1:9" x14ac:dyDescent="0.25">
      <c r="A291">
        <v>47</v>
      </c>
      <c r="B291" t="s">
        <v>271</v>
      </c>
      <c r="C291" t="s">
        <v>182</v>
      </c>
      <c r="D291" t="s">
        <v>576</v>
      </c>
      <c r="H291">
        <v>0</v>
      </c>
      <c r="I291" t="s">
        <v>273</v>
      </c>
    </row>
    <row r="292" spans="1:9" x14ac:dyDescent="0.25">
      <c r="A292">
        <v>51</v>
      </c>
      <c r="B292" t="s">
        <v>271</v>
      </c>
      <c r="C292" t="s">
        <v>167</v>
      </c>
      <c r="D292" t="s">
        <v>577</v>
      </c>
      <c r="H292">
        <v>0</v>
      </c>
      <c r="I292" t="s">
        <v>273</v>
      </c>
    </row>
    <row r="293" spans="1:9" x14ac:dyDescent="0.25">
      <c r="A293">
        <v>7</v>
      </c>
      <c r="B293" t="s">
        <v>271</v>
      </c>
      <c r="C293" t="s">
        <v>151</v>
      </c>
      <c r="D293" t="s">
        <v>578</v>
      </c>
      <c r="H293">
        <v>0</v>
      </c>
      <c r="I293" t="s">
        <v>273</v>
      </c>
    </row>
    <row r="294" spans="1:9" x14ac:dyDescent="0.25">
      <c r="A294">
        <v>7</v>
      </c>
      <c r="B294" t="s">
        <v>277</v>
      </c>
      <c r="C294" t="s">
        <v>110</v>
      </c>
      <c r="D294" t="s">
        <v>579</v>
      </c>
      <c r="E294" t="s">
        <v>580</v>
      </c>
      <c r="G294">
        <v>3</v>
      </c>
      <c r="H294">
        <v>0</v>
      </c>
      <c r="I294" t="s">
        <v>276</v>
      </c>
    </row>
    <row r="295" spans="1:9" x14ac:dyDescent="0.25">
      <c r="A295">
        <v>9</v>
      </c>
      <c r="B295" t="s">
        <v>271</v>
      </c>
      <c r="C295" t="s">
        <v>110</v>
      </c>
      <c r="D295" t="s">
        <v>579</v>
      </c>
      <c r="E295" t="s">
        <v>581</v>
      </c>
      <c r="G295">
        <v>6</v>
      </c>
      <c r="H295">
        <v>0</v>
      </c>
      <c r="I295" t="s">
        <v>276</v>
      </c>
    </row>
    <row r="296" spans="1:9" x14ac:dyDescent="0.25">
      <c r="A296">
        <v>5</v>
      </c>
      <c r="B296" t="s">
        <v>271</v>
      </c>
      <c r="C296" t="s">
        <v>163</v>
      </c>
      <c r="D296" t="s">
        <v>582</v>
      </c>
      <c r="E296" t="s">
        <v>583</v>
      </c>
      <c r="G296">
        <v>6</v>
      </c>
      <c r="H296">
        <v>0</v>
      </c>
      <c r="I296" t="s">
        <v>276</v>
      </c>
    </row>
    <row r="297" spans="1:9" x14ac:dyDescent="0.25">
      <c r="A297">
        <v>6</v>
      </c>
      <c r="B297" t="s">
        <v>271</v>
      </c>
      <c r="C297" t="s">
        <v>221</v>
      </c>
      <c r="D297" t="s">
        <v>584</v>
      </c>
      <c r="H297">
        <v>0</v>
      </c>
      <c r="I297" t="s">
        <v>273</v>
      </c>
    </row>
    <row r="298" spans="1:9" x14ac:dyDescent="0.25">
      <c r="A298">
        <v>9</v>
      </c>
      <c r="B298" t="s">
        <v>271</v>
      </c>
      <c r="C298" t="s">
        <v>180</v>
      </c>
      <c r="D298" t="s">
        <v>585</v>
      </c>
      <c r="H298">
        <v>0</v>
      </c>
      <c r="I298" t="s">
        <v>273</v>
      </c>
    </row>
    <row r="299" spans="1:9" x14ac:dyDescent="0.25">
      <c r="A299">
        <v>42</v>
      </c>
      <c r="B299" t="s">
        <v>271</v>
      </c>
      <c r="C299" t="s">
        <v>180</v>
      </c>
      <c r="D299" t="s">
        <v>585</v>
      </c>
      <c r="E299" t="s">
        <v>586</v>
      </c>
      <c r="F299" t="s">
        <v>587</v>
      </c>
      <c r="G299">
        <v>10</v>
      </c>
      <c r="H299">
        <v>8</v>
      </c>
      <c r="I299" t="s">
        <v>299</v>
      </c>
    </row>
    <row r="300" spans="1:9" x14ac:dyDescent="0.25">
      <c r="A300">
        <v>6</v>
      </c>
      <c r="B300" t="s">
        <v>277</v>
      </c>
      <c r="C300" t="s">
        <v>180</v>
      </c>
      <c r="D300" t="s">
        <v>585</v>
      </c>
      <c r="H300">
        <v>0</v>
      </c>
      <c r="I300" t="s">
        <v>273</v>
      </c>
    </row>
    <row r="301" spans="1:9" x14ac:dyDescent="0.25">
      <c r="A301">
        <v>3</v>
      </c>
      <c r="B301" t="s">
        <v>271</v>
      </c>
      <c r="C301" t="s">
        <v>62</v>
      </c>
      <c r="D301" t="s">
        <v>588</v>
      </c>
      <c r="H301">
        <v>0</v>
      </c>
      <c r="I301" t="s">
        <v>273</v>
      </c>
    </row>
    <row r="302" spans="1:9" x14ac:dyDescent="0.25">
      <c r="A302">
        <v>5</v>
      </c>
      <c r="B302" t="s">
        <v>271</v>
      </c>
      <c r="C302" t="s">
        <v>127</v>
      </c>
      <c r="D302" t="s">
        <v>589</v>
      </c>
      <c r="H302">
        <v>0</v>
      </c>
      <c r="I302" t="s">
        <v>273</v>
      </c>
    </row>
    <row r="303" spans="1:9" x14ac:dyDescent="0.25">
      <c r="A303">
        <v>5</v>
      </c>
      <c r="B303" t="s">
        <v>271</v>
      </c>
      <c r="C303" t="s">
        <v>180</v>
      </c>
      <c r="D303" t="s">
        <v>590</v>
      </c>
      <c r="H303">
        <v>0</v>
      </c>
      <c r="I303" t="s">
        <v>273</v>
      </c>
    </row>
    <row r="304" spans="1:9" x14ac:dyDescent="0.25">
      <c r="A304">
        <v>36</v>
      </c>
      <c r="B304" t="s">
        <v>271</v>
      </c>
      <c r="C304" t="s">
        <v>180</v>
      </c>
      <c r="D304" t="s">
        <v>590</v>
      </c>
      <c r="H304">
        <v>0</v>
      </c>
      <c r="I304" t="s">
        <v>273</v>
      </c>
    </row>
    <row r="305" spans="1:9" x14ac:dyDescent="0.25">
      <c r="A305">
        <v>49</v>
      </c>
      <c r="B305" t="s">
        <v>277</v>
      </c>
      <c r="C305" t="s">
        <v>128</v>
      </c>
      <c r="D305" t="s">
        <v>591</v>
      </c>
      <c r="H305">
        <v>0</v>
      </c>
      <c r="I305" t="s">
        <v>273</v>
      </c>
    </row>
    <row r="306" spans="1:9" x14ac:dyDescent="0.25">
      <c r="A306">
        <v>3</v>
      </c>
      <c r="B306" t="s">
        <v>277</v>
      </c>
      <c r="C306" t="s">
        <v>67</v>
      </c>
      <c r="D306" t="s">
        <v>592</v>
      </c>
      <c r="E306" t="s">
        <v>593</v>
      </c>
      <c r="G306">
        <v>8</v>
      </c>
      <c r="H306">
        <v>2</v>
      </c>
      <c r="I306" t="s">
        <v>276</v>
      </c>
    </row>
    <row r="307" spans="1:9" x14ac:dyDescent="0.25">
      <c r="A307">
        <v>4</v>
      </c>
      <c r="B307" t="s">
        <v>271</v>
      </c>
      <c r="C307" t="s">
        <v>165</v>
      </c>
      <c r="D307" t="s">
        <v>594</v>
      </c>
      <c r="H307">
        <v>0</v>
      </c>
      <c r="I307" t="s">
        <v>273</v>
      </c>
    </row>
    <row r="308" spans="1:9" x14ac:dyDescent="0.25">
      <c r="A308">
        <v>7</v>
      </c>
      <c r="B308" t="s">
        <v>271</v>
      </c>
      <c r="C308" t="s">
        <v>102</v>
      </c>
      <c r="D308" t="s">
        <v>595</v>
      </c>
      <c r="H308">
        <v>0</v>
      </c>
      <c r="I308" t="s">
        <v>273</v>
      </c>
    </row>
    <row r="309" spans="1:9" x14ac:dyDescent="0.25">
      <c r="A309">
        <v>3</v>
      </c>
      <c r="B309" t="s">
        <v>277</v>
      </c>
      <c r="C309" t="s">
        <v>209</v>
      </c>
      <c r="D309" t="s">
        <v>596</v>
      </c>
      <c r="H309">
        <v>0</v>
      </c>
      <c r="I309" t="s">
        <v>273</v>
      </c>
    </row>
    <row r="310" spans="1:9" x14ac:dyDescent="0.25">
      <c r="A310">
        <v>35</v>
      </c>
      <c r="B310" t="s">
        <v>271</v>
      </c>
      <c r="C310" t="s">
        <v>130</v>
      </c>
      <c r="D310" t="s">
        <v>597</v>
      </c>
      <c r="H310">
        <v>0</v>
      </c>
      <c r="I310" t="s">
        <v>273</v>
      </c>
    </row>
    <row r="311" spans="1:9" x14ac:dyDescent="0.25">
      <c r="A311">
        <v>37</v>
      </c>
      <c r="B311" t="s">
        <v>271</v>
      </c>
      <c r="C311" t="s">
        <v>242</v>
      </c>
      <c r="D311" t="s">
        <v>598</v>
      </c>
      <c r="H311">
        <v>0</v>
      </c>
      <c r="I311" t="s">
        <v>273</v>
      </c>
    </row>
    <row r="312" spans="1:9" x14ac:dyDescent="0.25">
      <c r="A312">
        <v>27</v>
      </c>
      <c r="B312" t="s">
        <v>271</v>
      </c>
      <c r="C312" t="s">
        <v>243</v>
      </c>
      <c r="D312" t="s">
        <v>599</v>
      </c>
      <c r="H312">
        <v>0</v>
      </c>
      <c r="I312" t="s">
        <v>273</v>
      </c>
    </row>
    <row r="313" spans="1:9" x14ac:dyDescent="0.25">
      <c r="A313">
        <v>8</v>
      </c>
      <c r="B313" t="s">
        <v>277</v>
      </c>
      <c r="C313" t="s">
        <v>121</v>
      </c>
      <c r="D313" t="s">
        <v>600</v>
      </c>
      <c r="H313">
        <v>0</v>
      </c>
      <c r="I313" t="s">
        <v>273</v>
      </c>
    </row>
    <row r="314" spans="1:9" x14ac:dyDescent="0.25">
      <c r="A314">
        <v>25</v>
      </c>
      <c r="B314" t="s">
        <v>277</v>
      </c>
      <c r="C314" t="s">
        <v>75</v>
      </c>
      <c r="D314" t="s">
        <v>601</v>
      </c>
      <c r="H314">
        <v>0</v>
      </c>
      <c r="I314" t="s">
        <v>273</v>
      </c>
    </row>
    <row r="315" spans="1:9" x14ac:dyDescent="0.25">
      <c r="A315">
        <v>25</v>
      </c>
      <c r="B315" t="s">
        <v>277</v>
      </c>
      <c r="C315" t="s">
        <v>142</v>
      </c>
      <c r="D315" t="s">
        <v>602</v>
      </c>
      <c r="H315">
        <v>0</v>
      </c>
      <c r="I315" t="s">
        <v>273</v>
      </c>
    </row>
    <row r="316" spans="1:9" x14ac:dyDescent="0.25">
      <c r="A316">
        <v>25</v>
      </c>
      <c r="B316" t="s">
        <v>277</v>
      </c>
      <c r="C316" t="s">
        <v>142</v>
      </c>
      <c r="D316" t="s">
        <v>602</v>
      </c>
      <c r="H316">
        <v>0</v>
      </c>
      <c r="I316" t="s">
        <v>273</v>
      </c>
    </row>
    <row r="317" spans="1:9" x14ac:dyDescent="0.25">
      <c r="A317">
        <v>10</v>
      </c>
      <c r="B317" t="s">
        <v>277</v>
      </c>
      <c r="D317" t="s">
        <v>603</v>
      </c>
      <c r="H317">
        <v>0</v>
      </c>
      <c r="I317" t="s">
        <v>273</v>
      </c>
    </row>
    <row r="318" spans="1:9" x14ac:dyDescent="0.25">
      <c r="A318">
        <v>10</v>
      </c>
      <c r="B318" t="s">
        <v>271</v>
      </c>
      <c r="C318" t="s">
        <v>161</v>
      </c>
      <c r="D318" t="s">
        <v>604</v>
      </c>
      <c r="E318" t="s">
        <v>605</v>
      </c>
      <c r="G318">
        <v>6</v>
      </c>
      <c r="H318">
        <v>3</v>
      </c>
      <c r="I318" t="s">
        <v>276</v>
      </c>
    </row>
    <row r="319" spans="1:9" x14ac:dyDescent="0.25">
      <c r="A319">
        <v>10</v>
      </c>
      <c r="B319" t="s">
        <v>271</v>
      </c>
      <c r="D319" t="s">
        <v>606</v>
      </c>
      <c r="H319">
        <v>0</v>
      </c>
      <c r="I319" t="s">
        <v>273</v>
      </c>
    </row>
    <row r="320" spans="1:9" x14ac:dyDescent="0.25">
      <c r="A320">
        <v>9</v>
      </c>
      <c r="B320" t="s">
        <v>277</v>
      </c>
      <c r="D320" t="s">
        <v>607</v>
      </c>
      <c r="H320">
        <v>0</v>
      </c>
      <c r="I320" t="s">
        <v>273</v>
      </c>
    </row>
    <row r="321" spans="1:9" x14ac:dyDescent="0.25">
      <c r="A321">
        <v>19</v>
      </c>
      <c r="B321" t="s">
        <v>271</v>
      </c>
      <c r="C321" t="s">
        <v>161</v>
      </c>
      <c r="D321">
        <v>10125</v>
      </c>
      <c r="H321">
        <v>0</v>
      </c>
      <c r="I321" t="s">
        <v>273</v>
      </c>
    </row>
    <row r="322" spans="1:9" x14ac:dyDescent="0.25">
      <c r="A322">
        <v>39</v>
      </c>
      <c r="B322" t="s">
        <v>271</v>
      </c>
      <c r="C322" t="s">
        <v>121</v>
      </c>
      <c r="D322" t="s">
        <v>608</v>
      </c>
      <c r="E322" t="s">
        <v>609</v>
      </c>
      <c r="G322">
        <v>6</v>
      </c>
      <c r="H322">
        <v>0</v>
      </c>
      <c r="I322" t="s">
        <v>276</v>
      </c>
    </row>
    <row r="323" spans="1:9" x14ac:dyDescent="0.25">
      <c r="A323">
        <v>7</v>
      </c>
      <c r="B323" t="s">
        <v>271</v>
      </c>
      <c r="C323" t="s">
        <v>114</v>
      </c>
      <c r="D323" t="s">
        <v>610</v>
      </c>
      <c r="H323">
        <v>0</v>
      </c>
      <c r="I323" t="s">
        <v>273</v>
      </c>
    </row>
    <row r="324" spans="1:9" x14ac:dyDescent="0.25">
      <c r="A324">
        <v>9</v>
      </c>
      <c r="B324" t="s">
        <v>271</v>
      </c>
      <c r="C324" t="s">
        <v>167</v>
      </c>
      <c r="D324" t="s">
        <v>611</v>
      </c>
      <c r="H324">
        <v>0</v>
      </c>
      <c r="I324" t="s">
        <v>273</v>
      </c>
    </row>
    <row r="325" spans="1:9" x14ac:dyDescent="0.25">
      <c r="A325">
        <v>26</v>
      </c>
      <c r="B325" t="s">
        <v>271</v>
      </c>
      <c r="C325" t="s">
        <v>242</v>
      </c>
      <c r="D325" t="s">
        <v>612</v>
      </c>
      <c r="H325">
        <v>0</v>
      </c>
      <c r="I325" t="s">
        <v>273</v>
      </c>
    </row>
    <row r="326" spans="1:9" x14ac:dyDescent="0.25">
      <c r="A326">
        <v>7</v>
      </c>
      <c r="B326" t="s">
        <v>277</v>
      </c>
      <c r="C326" t="s">
        <v>135</v>
      </c>
      <c r="D326" t="s">
        <v>613</v>
      </c>
      <c r="H326">
        <v>0</v>
      </c>
      <c r="I326" t="s">
        <v>273</v>
      </c>
    </row>
    <row r="327" spans="1:9" x14ac:dyDescent="0.25">
      <c r="A327">
        <v>33</v>
      </c>
      <c r="B327" t="s">
        <v>310</v>
      </c>
      <c r="C327" t="s">
        <v>127</v>
      </c>
      <c r="D327" t="s">
        <v>614</v>
      </c>
      <c r="H327">
        <v>0</v>
      </c>
      <c r="I327" t="s">
        <v>273</v>
      </c>
    </row>
    <row r="328" spans="1:9" x14ac:dyDescent="0.25">
      <c r="A328">
        <v>57</v>
      </c>
      <c r="B328" t="s">
        <v>277</v>
      </c>
      <c r="D328" t="s">
        <v>615</v>
      </c>
      <c r="H328">
        <v>0</v>
      </c>
      <c r="I328" t="s">
        <v>273</v>
      </c>
    </row>
    <row r="329" spans="1:9" x14ac:dyDescent="0.25">
      <c r="A329">
        <v>10</v>
      </c>
      <c r="B329" t="s">
        <v>310</v>
      </c>
      <c r="C329" t="s">
        <v>127</v>
      </c>
      <c r="D329" t="s">
        <v>616</v>
      </c>
      <c r="H329">
        <v>0</v>
      </c>
      <c r="I329" t="s">
        <v>273</v>
      </c>
    </row>
    <row r="330" spans="1:9" x14ac:dyDescent="0.25">
      <c r="A330">
        <v>20</v>
      </c>
      <c r="B330" t="s">
        <v>277</v>
      </c>
      <c r="C330" t="s">
        <v>45</v>
      </c>
      <c r="D330" t="s">
        <v>617</v>
      </c>
      <c r="H330">
        <v>0</v>
      </c>
      <c r="I330" t="s">
        <v>273</v>
      </c>
    </row>
    <row r="331" spans="1:9" x14ac:dyDescent="0.25">
      <c r="A331">
        <v>9</v>
      </c>
      <c r="B331" t="s">
        <v>271</v>
      </c>
      <c r="C331" t="s">
        <v>155</v>
      </c>
      <c r="D331" t="s">
        <v>618</v>
      </c>
      <c r="H331">
        <v>0</v>
      </c>
      <c r="I331" t="s">
        <v>273</v>
      </c>
    </row>
    <row r="332" spans="1:9" x14ac:dyDescent="0.25">
      <c r="A332">
        <v>12</v>
      </c>
      <c r="B332" t="s">
        <v>277</v>
      </c>
      <c r="C332" t="s">
        <v>149</v>
      </c>
      <c r="D332" t="s">
        <v>619</v>
      </c>
      <c r="H332">
        <v>0</v>
      </c>
      <c r="I332" t="s">
        <v>273</v>
      </c>
    </row>
    <row r="333" spans="1:9" x14ac:dyDescent="0.25">
      <c r="A333">
        <v>37</v>
      </c>
      <c r="B333" t="s">
        <v>271</v>
      </c>
      <c r="C333" t="s">
        <v>67</v>
      </c>
      <c r="D333" t="s">
        <v>620</v>
      </c>
      <c r="H333">
        <v>0</v>
      </c>
      <c r="I333" t="s">
        <v>273</v>
      </c>
    </row>
    <row r="334" spans="1:9" x14ac:dyDescent="0.25">
      <c r="A334">
        <v>32</v>
      </c>
      <c r="B334" t="s">
        <v>271</v>
      </c>
      <c r="C334" t="s">
        <v>127</v>
      </c>
      <c r="D334" t="s">
        <v>621</v>
      </c>
      <c r="H334">
        <v>0</v>
      </c>
      <c r="I334" t="s">
        <v>273</v>
      </c>
    </row>
    <row r="335" spans="1:9" x14ac:dyDescent="0.25">
      <c r="A335">
        <v>9</v>
      </c>
      <c r="B335" t="s">
        <v>271</v>
      </c>
      <c r="C335" t="s">
        <v>223</v>
      </c>
      <c r="D335" t="s">
        <v>622</v>
      </c>
      <c r="H335">
        <v>0</v>
      </c>
      <c r="I335" t="s">
        <v>273</v>
      </c>
    </row>
    <row r="336" spans="1:9" x14ac:dyDescent="0.25">
      <c r="A336">
        <v>4</v>
      </c>
      <c r="B336" t="s">
        <v>271</v>
      </c>
      <c r="C336" t="s">
        <v>135</v>
      </c>
      <c r="D336" t="s">
        <v>623</v>
      </c>
      <c r="E336" t="s">
        <v>624</v>
      </c>
      <c r="F336" t="s">
        <v>625</v>
      </c>
      <c r="G336">
        <v>6</v>
      </c>
      <c r="H336">
        <v>8</v>
      </c>
      <c r="I336" t="s">
        <v>299</v>
      </c>
    </row>
    <row r="337" spans="1:9" x14ac:dyDescent="0.25">
      <c r="A337">
        <v>45</v>
      </c>
      <c r="B337" t="s">
        <v>271</v>
      </c>
      <c r="C337" t="s">
        <v>195</v>
      </c>
      <c r="D337" t="s">
        <v>626</v>
      </c>
      <c r="H337">
        <v>0</v>
      </c>
      <c r="I337" t="s">
        <v>273</v>
      </c>
    </row>
    <row r="338" spans="1:9" x14ac:dyDescent="0.25">
      <c r="A338">
        <v>10</v>
      </c>
      <c r="B338" t="s">
        <v>277</v>
      </c>
      <c r="C338" t="s">
        <v>195</v>
      </c>
      <c r="D338" t="s">
        <v>627</v>
      </c>
      <c r="H338">
        <v>0</v>
      </c>
      <c r="I338" t="s">
        <v>273</v>
      </c>
    </row>
    <row r="339" spans="1:9" x14ac:dyDescent="0.25">
      <c r="A339">
        <v>44</v>
      </c>
      <c r="B339" t="s">
        <v>271</v>
      </c>
      <c r="D339">
        <v>94582</v>
      </c>
      <c r="E339" t="s">
        <v>628</v>
      </c>
      <c r="G339">
        <v>3</v>
      </c>
      <c r="H339">
        <v>2</v>
      </c>
      <c r="I339" t="s">
        <v>276</v>
      </c>
    </row>
    <row r="340" spans="1:9" x14ac:dyDescent="0.25">
      <c r="A340">
        <v>40</v>
      </c>
      <c r="B340" t="s">
        <v>271</v>
      </c>
      <c r="C340" t="s">
        <v>126</v>
      </c>
      <c r="D340" t="s">
        <v>629</v>
      </c>
      <c r="H340">
        <v>0</v>
      </c>
      <c r="I340" t="s">
        <v>273</v>
      </c>
    </row>
    <row r="341" spans="1:9" x14ac:dyDescent="0.25">
      <c r="A341">
        <v>9</v>
      </c>
      <c r="B341" t="s">
        <v>277</v>
      </c>
      <c r="C341" t="s">
        <v>227</v>
      </c>
      <c r="D341" t="s">
        <v>630</v>
      </c>
      <c r="H341">
        <v>0</v>
      </c>
      <c r="I341" t="s">
        <v>273</v>
      </c>
    </row>
    <row r="342" spans="1:9" x14ac:dyDescent="0.25">
      <c r="A342">
        <v>29</v>
      </c>
      <c r="B342" t="s">
        <v>271</v>
      </c>
      <c r="D342" t="s">
        <v>631</v>
      </c>
      <c r="H342">
        <v>0</v>
      </c>
      <c r="I342" t="s">
        <v>273</v>
      </c>
    </row>
    <row r="343" spans="1:9" x14ac:dyDescent="0.25">
      <c r="A343">
        <v>16</v>
      </c>
      <c r="B343" t="s">
        <v>271</v>
      </c>
      <c r="C343" t="s">
        <v>165</v>
      </c>
      <c r="D343" t="s">
        <v>632</v>
      </c>
      <c r="H343">
        <v>0</v>
      </c>
      <c r="I343" t="s">
        <v>273</v>
      </c>
    </row>
    <row r="344" spans="1:9" x14ac:dyDescent="0.25">
      <c r="A344">
        <v>5</v>
      </c>
      <c r="B344" t="s">
        <v>271</v>
      </c>
      <c r="C344" t="s">
        <v>140</v>
      </c>
      <c r="D344" t="s">
        <v>633</v>
      </c>
      <c r="H344">
        <v>0</v>
      </c>
      <c r="I344" t="s">
        <v>273</v>
      </c>
    </row>
    <row r="345" spans="1:9" x14ac:dyDescent="0.25">
      <c r="A345">
        <v>7</v>
      </c>
      <c r="B345" t="s">
        <v>271</v>
      </c>
      <c r="C345" t="s">
        <v>228</v>
      </c>
      <c r="D345" t="s">
        <v>634</v>
      </c>
      <c r="H345">
        <v>0</v>
      </c>
      <c r="I345" t="s">
        <v>273</v>
      </c>
    </row>
    <row r="346" spans="1:9" x14ac:dyDescent="0.25">
      <c r="A346">
        <v>8</v>
      </c>
      <c r="B346" t="s">
        <v>277</v>
      </c>
      <c r="C346" t="s">
        <v>73</v>
      </c>
      <c r="D346" t="s">
        <v>635</v>
      </c>
      <c r="E346" t="s">
        <v>636</v>
      </c>
      <c r="G346">
        <v>6</v>
      </c>
      <c r="H346">
        <v>4</v>
      </c>
      <c r="I346" t="s">
        <v>276</v>
      </c>
    </row>
    <row r="347" spans="1:9" x14ac:dyDescent="0.25">
      <c r="A347">
        <v>32</v>
      </c>
      <c r="B347" t="s">
        <v>277</v>
      </c>
      <c r="C347" t="s">
        <v>195</v>
      </c>
      <c r="D347" t="s">
        <v>637</v>
      </c>
      <c r="H347">
        <v>0</v>
      </c>
      <c r="I347" t="s">
        <v>273</v>
      </c>
    </row>
    <row r="348" spans="1:9" x14ac:dyDescent="0.25">
      <c r="A348">
        <v>6</v>
      </c>
      <c r="B348" t="s">
        <v>271</v>
      </c>
      <c r="C348" t="s">
        <v>195</v>
      </c>
      <c r="D348" t="s">
        <v>638</v>
      </c>
      <c r="H348">
        <v>0</v>
      </c>
      <c r="I348" t="s">
        <v>273</v>
      </c>
    </row>
    <row r="349" spans="1:9" x14ac:dyDescent="0.25">
      <c r="A349">
        <v>44</v>
      </c>
      <c r="B349" t="s">
        <v>277</v>
      </c>
      <c r="C349" t="s">
        <v>59</v>
      </c>
      <c r="D349" t="s">
        <v>639</v>
      </c>
      <c r="H349">
        <v>0</v>
      </c>
      <c r="I349" t="s">
        <v>273</v>
      </c>
    </row>
    <row r="350" spans="1:9" x14ac:dyDescent="0.25">
      <c r="A350">
        <v>57</v>
      </c>
      <c r="B350" t="s">
        <v>271</v>
      </c>
      <c r="C350" t="s">
        <v>100</v>
      </c>
      <c r="D350" t="s">
        <v>640</v>
      </c>
      <c r="E350" t="s">
        <v>641</v>
      </c>
      <c r="G350">
        <v>8</v>
      </c>
      <c r="H350">
        <v>3</v>
      </c>
      <c r="I350" t="s">
        <v>276</v>
      </c>
    </row>
    <row r="351" spans="1:9" x14ac:dyDescent="0.25">
      <c r="A351">
        <v>39</v>
      </c>
      <c r="B351" t="s">
        <v>271</v>
      </c>
      <c r="C351" t="s">
        <v>115</v>
      </c>
      <c r="D351" t="s">
        <v>642</v>
      </c>
      <c r="H351">
        <v>0</v>
      </c>
      <c r="I351" t="s">
        <v>273</v>
      </c>
    </row>
    <row r="352" spans="1:9" x14ac:dyDescent="0.25">
      <c r="A352">
        <v>38</v>
      </c>
      <c r="B352" t="s">
        <v>271</v>
      </c>
      <c r="C352" t="s">
        <v>228</v>
      </c>
      <c r="D352" t="s">
        <v>643</v>
      </c>
      <c r="H352">
        <v>0</v>
      </c>
      <c r="I352" t="s">
        <v>273</v>
      </c>
    </row>
    <row r="353" spans="1:9" x14ac:dyDescent="0.25">
      <c r="A353">
        <v>10</v>
      </c>
      <c r="B353" t="s">
        <v>271</v>
      </c>
      <c r="C353" t="s">
        <v>91</v>
      </c>
      <c r="D353" t="s">
        <v>644</v>
      </c>
      <c r="E353" t="s">
        <v>645</v>
      </c>
      <c r="G353">
        <v>12</v>
      </c>
      <c r="H353">
        <v>1</v>
      </c>
      <c r="I353" t="s">
        <v>276</v>
      </c>
    </row>
    <row r="354" spans="1:9" x14ac:dyDescent="0.25">
      <c r="A354">
        <v>4</v>
      </c>
      <c r="B354" t="s">
        <v>277</v>
      </c>
      <c r="C354" t="s">
        <v>164</v>
      </c>
      <c r="D354" t="s">
        <v>646</v>
      </c>
      <c r="H354">
        <v>0</v>
      </c>
      <c r="I354" t="s">
        <v>273</v>
      </c>
    </row>
    <row r="355" spans="1:9" x14ac:dyDescent="0.25">
      <c r="A355">
        <v>9</v>
      </c>
      <c r="B355" t="s">
        <v>271</v>
      </c>
      <c r="C355" t="s">
        <v>123</v>
      </c>
      <c r="D355" t="s">
        <v>647</v>
      </c>
      <c r="E355" t="s">
        <v>648</v>
      </c>
      <c r="G355">
        <v>3</v>
      </c>
      <c r="H355">
        <v>0</v>
      </c>
      <c r="I355" t="s">
        <v>276</v>
      </c>
    </row>
    <row r="356" spans="1:9" x14ac:dyDescent="0.25">
      <c r="A356">
        <v>5</v>
      </c>
      <c r="B356" t="s">
        <v>271</v>
      </c>
      <c r="C356" t="s">
        <v>220</v>
      </c>
      <c r="D356" t="s">
        <v>649</v>
      </c>
      <c r="H356">
        <v>0</v>
      </c>
      <c r="I356" t="s">
        <v>273</v>
      </c>
    </row>
    <row r="357" spans="1:9" x14ac:dyDescent="0.25">
      <c r="A357">
        <v>39</v>
      </c>
      <c r="B357" t="s">
        <v>271</v>
      </c>
      <c r="C357" t="s">
        <v>153</v>
      </c>
      <c r="D357" t="s">
        <v>650</v>
      </c>
      <c r="E357" t="s">
        <v>651</v>
      </c>
      <c r="G357">
        <v>7</v>
      </c>
      <c r="H357">
        <v>1</v>
      </c>
      <c r="I357" t="s">
        <v>276</v>
      </c>
    </row>
    <row r="358" spans="1:9" x14ac:dyDescent="0.25">
      <c r="A358">
        <v>38</v>
      </c>
      <c r="B358" t="s">
        <v>271</v>
      </c>
      <c r="C358" t="s">
        <v>68</v>
      </c>
      <c r="D358" t="s">
        <v>652</v>
      </c>
      <c r="H358">
        <v>0</v>
      </c>
      <c r="I358" t="s">
        <v>273</v>
      </c>
    </row>
    <row r="359" spans="1:9" x14ac:dyDescent="0.25">
      <c r="A359">
        <v>7</v>
      </c>
      <c r="B359" t="s">
        <v>271</v>
      </c>
      <c r="C359" t="s">
        <v>127</v>
      </c>
      <c r="D359" t="s">
        <v>653</v>
      </c>
      <c r="H359">
        <v>0</v>
      </c>
      <c r="I359" t="s">
        <v>273</v>
      </c>
    </row>
    <row r="360" spans="1:9" x14ac:dyDescent="0.25">
      <c r="A360">
        <v>0</v>
      </c>
      <c r="B360" t="s">
        <v>277</v>
      </c>
      <c r="C360" t="s">
        <v>88</v>
      </c>
      <c r="D360" t="s">
        <v>654</v>
      </c>
      <c r="E360" t="s">
        <v>655</v>
      </c>
      <c r="G360">
        <v>50</v>
      </c>
      <c r="H360">
        <v>11</v>
      </c>
      <c r="I360" t="s">
        <v>276</v>
      </c>
    </row>
    <row r="361" spans="1:9" x14ac:dyDescent="0.25">
      <c r="A361">
        <v>11</v>
      </c>
      <c r="B361" t="s">
        <v>271</v>
      </c>
      <c r="C361" t="s">
        <v>163</v>
      </c>
      <c r="D361" t="s">
        <v>656</v>
      </c>
      <c r="H361">
        <v>0</v>
      </c>
      <c r="I361" t="s">
        <v>273</v>
      </c>
    </row>
    <row r="362" spans="1:9" x14ac:dyDescent="0.25">
      <c r="A362">
        <v>5</v>
      </c>
      <c r="B362" t="s">
        <v>271</v>
      </c>
      <c r="C362" t="s">
        <v>59</v>
      </c>
      <c r="D362" t="s">
        <v>657</v>
      </c>
      <c r="H362">
        <v>0</v>
      </c>
      <c r="I362" t="s">
        <v>273</v>
      </c>
    </row>
    <row r="363" spans="1:9" x14ac:dyDescent="0.25">
      <c r="A363">
        <v>14</v>
      </c>
      <c r="B363" t="s">
        <v>271</v>
      </c>
      <c r="C363" t="s">
        <v>102</v>
      </c>
      <c r="D363" t="s">
        <v>658</v>
      </c>
      <c r="H363">
        <v>0</v>
      </c>
      <c r="I363" t="s">
        <v>273</v>
      </c>
    </row>
    <row r="364" spans="1:9" x14ac:dyDescent="0.25">
      <c r="A364">
        <v>44</v>
      </c>
      <c r="B364" t="s">
        <v>271</v>
      </c>
      <c r="C364" t="s">
        <v>57</v>
      </c>
      <c r="D364" t="s">
        <v>659</v>
      </c>
      <c r="H364">
        <v>0</v>
      </c>
      <c r="I364" t="s">
        <v>273</v>
      </c>
    </row>
    <row r="365" spans="1:9" x14ac:dyDescent="0.25">
      <c r="A365">
        <v>47</v>
      </c>
      <c r="B365" t="s">
        <v>271</v>
      </c>
      <c r="C365" t="s">
        <v>110</v>
      </c>
      <c r="D365" t="s">
        <v>660</v>
      </c>
      <c r="E365" t="s">
        <v>661</v>
      </c>
      <c r="G365">
        <v>75</v>
      </c>
      <c r="H365">
        <v>69</v>
      </c>
      <c r="I365" t="s">
        <v>276</v>
      </c>
    </row>
    <row r="366" spans="1:9" x14ac:dyDescent="0.25">
      <c r="A366">
        <v>6</v>
      </c>
      <c r="B366" t="s">
        <v>277</v>
      </c>
      <c r="C366" t="s">
        <v>110</v>
      </c>
      <c r="D366" t="s">
        <v>660</v>
      </c>
      <c r="E366" t="s">
        <v>662</v>
      </c>
      <c r="F366" t="s">
        <v>663</v>
      </c>
      <c r="G366">
        <v>65</v>
      </c>
      <c r="H366">
        <v>60</v>
      </c>
      <c r="I366" t="s">
        <v>299</v>
      </c>
    </row>
    <row r="367" spans="1:9" x14ac:dyDescent="0.25">
      <c r="A367">
        <v>50</v>
      </c>
      <c r="B367" t="s">
        <v>271</v>
      </c>
      <c r="C367" t="s">
        <v>148</v>
      </c>
      <c r="D367" t="s">
        <v>664</v>
      </c>
      <c r="H367">
        <v>0</v>
      </c>
      <c r="I367" t="s">
        <v>273</v>
      </c>
    </row>
    <row r="368" spans="1:9" x14ac:dyDescent="0.25">
      <c r="A368">
        <v>46</v>
      </c>
      <c r="B368" t="s">
        <v>271</v>
      </c>
      <c r="C368" t="s">
        <v>102</v>
      </c>
      <c r="D368" t="s">
        <v>665</v>
      </c>
      <c r="H368">
        <v>0</v>
      </c>
      <c r="I368" t="s">
        <v>273</v>
      </c>
    </row>
    <row r="369" spans="1:9" x14ac:dyDescent="0.25">
      <c r="A369">
        <v>37</v>
      </c>
      <c r="B369" t="s">
        <v>271</v>
      </c>
      <c r="C369" t="s">
        <v>45</v>
      </c>
      <c r="D369" t="s">
        <v>666</v>
      </c>
      <c r="H369">
        <v>0</v>
      </c>
      <c r="I369" t="s">
        <v>273</v>
      </c>
    </row>
    <row r="370" spans="1:9" x14ac:dyDescent="0.25">
      <c r="A370">
        <v>5</v>
      </c>
      <c r="B370" t="s">
        <v>271</v>
      </c>
      <c r="D370" t="s">
        <v>667</v>
      </c>
      <c r="H370">
        <v>0</v>
      </c>
      <c r="I370" t="s">
        <v>273</v>
      </c>
    </row>
    <row r="371" spans="1:9" x14ac:dyDescent="0.25">
      <c r="A371">
        <v>16</v>
      </c>
      <c r="B371" t="s">
        <v>310</v>
      </c>
      <c r="C371" t="s">
        <v>138</v>
      </c>
      <c r="D371">
        <v>45344</v>
      </c>
      <c r="H371">
        <v>0</v>
      </c>
      <c r="I371" t="s">
        <v>273</v>
      </c>
    </row>
    <row r="372" spans="1:9" x14ac:dyDescent="0.25">
      <c r="A372">
        <v>32</v>
      </c>
      <c r="B372" t="s">
        <v>277</v>
      </c>
      <c r="D372" t="s">
        <v>668</v>
      </c>
      <c r="H372">
        <v>0</v>
      </c>
      <c r="I372" t="s">
        <v>273</v>
      </c>
    </row>
    <row r="373" spans="1:9" x14ac:dyDescent="0.25">
      <c r="A373">
        <v>6</v>
      </c>
      <c r="B373" t="s">
        <v>271</v>
      </c>
      <c r="C373" t="s">
        <v>252</v>
      </c>
      <c r="D373" t="s">
        <v>669</v>
      </c>
      <c r="H373">
        <v>0</v>
      </c>
      <c r="I373" t="s">
        <v>273</v>
      </c>
    </row>
    <row r="374" spans="1:9" x14ac:dyDescent="0.25">
      <c r="A374">
        <v>40</v>
      </c>
      <c r="B374" t="s">
        <v>271</v>
      </c>
      <c r="C374" t="s">
        <v>180</v>
      </c>
      <c r="D374" t="s">
        <v>670</v>
      </c>
      <c r="H374">
        <v>0</v>
      </c>
      <c r="I374" t="s">
        <v>273</v>
      </c>
    </row>
    <row r="375" spans="1:9" x14ac:dyDescent="0.25">
      <c r="A375">
        <v>5</v>
      </c>
      <c r="B375" t="s">
        <v>310</v>
      </c>
      <c r="C375" t="s">
        <v>113</v>
      </c>
      <c r="D375" t="s">
        <v>671</v>
      </c>
      <c r="H375">
        <v>0</v>
      </c>
      <c r="I375" t="s">
        <v>273</v>
      </c>
    </row>
    <row r="376" spans="1:9" x14ac:dyDescent="0.25">
      <c r="A376">
        <v>8</v>
      </c>
      <c r="B376" t="s">
        <v>277</v>
      </c>
      <c r="C376" t="s">
        <v>205</v>
      </c>
      <c r="D376" t="s">
        <v>672</v>
      </c>
      <c r="H376">
        <v>0</v>
      </c>
      <c r="I376" t="s">
        <v>273</v>
      </c>
    </row>
    <row r="377" spans="1:9" x14ac:dyDescent="0.25">
      <c r="A377">
        <v>26</v>
      </c>
      <c r="B377" t="s">
        <v>271</v>
      </c>
      <c r="C377" t="s">
        <v>127</v>
      </c>
      <c r="D377" t="s">
        <v>673</v>
      </c>
      <c r="H377">
        <v>0</v>
      </c>
      <c r="I377" t="s">
        <v>273</v>
      </c>
    </row>
    <row r="378" spans="1:9" x14ac:dyDescent="0.25">
      <c r="A378">
        <v>23</v>
      </c>
      <c r="B378" t="s">
        <v>271</v>
      </c>
      <c r="C378" t="s">
        <v>63</v>
      </c>
      <c r="D378" t="s">
        <v>674</v>
      </c>
      <c r="H378">
        <v>0</v>
      </c>
      <c r="I378" t="s">
        <v>273</v>
      </c>
    </row>
    <row r="379" spans="1:9" x14ac:dyDescent="0.25">
      <c r="A379">
        <v>37</v>
      </c>
      <c r="B379" t="s">
        <v>277</v>
      </c>
      <c r="C379" t="s">
        <v>59</v>
      </c>
      <c r="D379" t="s">
        <v>675</v>
      </c>
      <c r="H379">
        <v>0</v>
      </c>
      <c r="I379" t="s">
        <v>273</v>
      </c>
    </row>
    <row r="380" spans="1:9" x14ac:dyDescent="0.25">
      <c r="A380">
        <v>13</v>
      </c>
      <c r="B380" t="s">
        <v>271</v>
      </c>
      <c r="C380" t="s">
        <v>121</v>
      </c>
      <c r="D380" t="s">
        <v>676</v>
      </c>
      <c r="H380">
        <v>0</v>
      </c>
      <c r="I380" t="s">
        <v>273</v>
      </c>
    </row>
    <row r="381" spans="1:9" x14ac:dyDescent="0.25">
      <c r="A381">
        <v>8</v>
      </c>
      <c r="B381" t="s">
        <v>271</v>
      </c>
      <c r="C381" t="s">
        <v>50</v>
      </c>
      <c r="D381" t="s">
        <v>677</v>
      </c>
      <c r="H381">
        <v>0</v>
      </c>
      <c r="I381" t="s">
        <v>273</v>
      </c>
    </row>
    <row r="382" spans="1:9" x14ac:dyDescent="0.25">
      <c r="A382">
        <v>7</v>
      </c>
      <c r="B382" t="s">
        <v>271</v>
      </c>
      <c r="C382" t="s">
        <v>121</v>
      </c>
      <c r="D382" t="s">
        <v>678</v>
      </c>
      <c r="E382" t="s">
        <v>679</v>
      </c>
      <c r="F382" t="s">
        <v>680</v>
      </c>
      <c r="G382">
        <v>25</v>
      </c>
      <c r="H382">
        <v>25</v>
      </c>
      <c r="I382" t="s">
        <v>299</v>
      </c>
    </row>
    <row r="383" spans="1:9" x14ac:dyDescent="0.25">
      <c r="A383">
        <v>4</v>
      </c>
      <c r="B383" t="s">
        <v>277</v>
      </c>
      <c r="C383" t="s">
        <v>121</v>
      </c>
      <c r="D383" t="s">
        <v>681</v>
      </c>
      <c r="E383" t="s">
        <v>682</v>
      </c>
      <c r="G383">
        <v>46</v>
      </c>
      <c r="H383">
        <v>25</v>
      </c>
      <c r="I383" t="s">
        <v>276</v>
      </c>
    </row>
    <row r="384" spans="1:9" x14ac:dyDescent="0.25">
      <c r="A384">
        <v>29</v>
      </c>
      <c r="B384" t="s">
        <v>271</v>
      </c>
      <c r="C384" t="s">
        <v>200</v>
      </c>
      <c r="D384" t="s">
        <v>683</v>
      </c>
      <c r="H384">
        <v>0</v>
      </c>
      <c r="I384" t="s">
        <v>273</v>
      </c>
    </row>
    <row r="385" spans="1:9" x14ac:dyDescent="0.25">
      <c r="A385">
        <v>6</v>
      </c>
      <c r="B385" t="s">
        <v>277</v>
      </c>
      <c r="C385" t="s">
        <v>170</v>
      </c>
      <c r="D385" t="s">
        <v>684</v>
      </c>
      <c r="H385">
        <v>0</v>
      </c>
      <c r="I385" t="s">
        <v>273</v>
      </c>
    </row>
    <row r="386" spans="1:9" x14ac:dyDescent="0.25">
      <c r="A386">
        <v>11</v>
      </c>
      <c r="B386" t="s">
        <v>271</v>
      </c>
      <c r="C386" t="s">
        <v>225</v>
      </c>
      <c r="D386" t="s">
        <v>685</v>
      </c>
      <c r="H386">
        <v>0</v>
      </c>
      <c r="I386" t="s">
        <v>273</v>
      </c>
    </row>
    <row r="387" spans="1:9" x14ac:dyDescent="0.25">
      <c r="A387">
        <v>6</v>
      </c>
      <c r="B387" t="s">
        <v>271</v>
      </c>
      <c r="C387" t="s">
        <v>89</v>
      </c>
      <c r="D387" t="s">
        <v>686</v>
      </c>
      <c r="E387" t="s">
        <v>687</v>
      </c>
      <c r="G387">
        <v>6</v>
      </c>
      <c r="H387">
        <v>1</v>
      </c>
      <c r="I387" t="s">
        <v>276</v>
      </c>
    </row>
    <row r="388" spans="1:9" x14ac:dyDescent="0.25">
      <c r="A388">
        <v>39</v>
      </c>
      <c r="B388" t="s">
        <v>271</v>
      </c>
      <c r="C388" t="s">
        <v>153</v>
      </c>
      <c r="D388" t="s">
        <v>688</v>
      </c>
      <c r="H388">
        <v>0</v>
      </c>
      <c r="I388" t="s">
        <v>273</v>
      </c>
    </row>
    <row r="389" spans="1:9" x14ac:dyDescent="0.25">
      <c r="A389">
        <v>35</v>
      </c>
      <c r="B389" t="s">
        <v>271</v>
      </c>
      <c r="C389" t="s">
        <v>244</v>
      </c>
      <c r="D389" t="s">
        <v>689</v>
      </c>
      <c r="H389">
        <v>0</v>
      </c>
      <c r="I389" t="s">
        <v>273</v>
      </c>
    </row>
    <row r="390" spans="1:9" x14ac:dyDescent="0.25">
      <c r="A390">
        <v>35</v>
      </c>
      <c r="B390" t="s">
        <v>277</v>
      </c>
      <c r="C390" t="s">
        <v>193</v>
      </c>
      <c r="D390" t="s">
        <v>690</v>
      </c>
      <c r="H390">
        <v>0</v>
      </c>
      <c r="I390" t="s">
        <v>273</v>
      </c>
    </row>
    <row r="391" spans="1:9" x14ac:dyDescent="0.25">
      <c r="A391">
        <v>12</v>
      </c>
      <c r="B391" t="s">
        <v>277</v>
      </c>
      <c r="C391" t="s">
        <v>182</v>
      </c>
      <c r="D391" t="s">
        <v>691</v>
      </c>
      <c r="H391">
        <v>0</v>
      </c>
      <c r="I391" t="s">
        <v>273</v>
      </c>
    </row>
    <row r="392" spans="1:9" x14ac:dyDescent="0.25">
      <c r="A392">
        <v>40</v>
      </c>
      <c r="B392" t="s">
        <v>271</v>
      </c>
      <c r="C392" t="s">
        <v>215</v>
      </c>
      <c r="D392" t="s">
        <v>692</v>
      </c>
      <c r="H392">
        <v>0</v>
      </c>
      <c r="I392" t="s">
        <v>273</v>
      </c>
    </row>
    <row r="393" spans="1:9" x14ac:dyDescent="0.25">
      <c r="A393">
        <v>17</v>
      </c>
      <c r="B393" t="s">
        <v>310</v>
      </c>
      <c r="D393" t="s">
        <v>693</v>
      </c>
      <c r="H393">
        <v>0</v>
      </c>
      <c r="I393" t="s">
        <v>273</v>
      </c>
    </row>
    <row r="394" spans="1:9" x14ac:dyDescent="0.25">
      <c r="A394">
        <v>31</v>
      </c>
      <c r="B394" t="s">
        <v>271</v>
      </c>
      <c r="C394" t="s">
        <v>182</v>
      </c>
      <c r="D394" t="s">
        <v>694</v>
      </c>
      <c r="H394">
        <v>0</v>
      </c>
      <c r="I394" t="s">
        <v>273</v>
      </c>
    </row>
    <row r="395" spans="1:9" x14ac:dyDescent="0.25">
      <c r="A395">
        <v>5</v>
      </c>
      <c r="B395" t="s">
        <v>271</v>
      </c>
      <c r="C395" t="s">
        <v>81</v>
      </c>
      <c r="D395" t="s">
        <v>695</v>
      </c>
      <c r="H395">
        <v>0</v>
      </c>
      <c r="I395" t="s">
        <v>273</v>
      </c>
    </row>
    <row r="396" spans="1:9" x14ac:dyDescent="0.25">
      <c r="A396">
        <v>8</v>
      </c>
      <c r="B396" t="s">
        <v>271</v>
      </c>
      <c r="C396" t="s">
        <v>195</v>
      </c>
      <c r="D396" t="s">
        <v>696</v>
      </c>
      <c r="H396">
        <v>0</v>
      </c>
      <c r="I396" t="s">
        <v>273</v>
      </c>
    </row>
    <row r="397" spans="1:9" x14ac:dyDescent="0.25">
      <c r="A397">
        <v>16</v>
      </c>
      <c r="B397" t="s">
        <v>271</v>
      </c>
      <c r="C397" t="s">
        <v>174</v>
      </c>
      <c r="D397" t="s">
        <v>697</v>
      </c>
      <c r="H397">
        <v>0</v>
      </c>
      <c r="I397" t="s">
        <v>273</v>
      </c>
    </row>
    <row r="398" spans="1:9" x14ac:dyDescent="0.25">
      <c r="A398">
        <v>11</v>
      </c>
      <c r="B398" t="s">
        <v>271</v>
      </c>
      <c r="C398" t="s">
        <v>223</v>
      </c>
      <c r="D398" t="s">
        <v>698</v>
      </c>
      <c r="H398">
        <v>0</v>
      </c>
      <c r="I398" t="s">
        <v>273</v>
      </c>
    </row>
    <row r="399" spans="1:9" x14ac:dyDescent="0.25">
      <c r="A399">
        <v>7</v>
      </c>
      <c r="B399" t="s">
        <v>277</v>
      </c>
      <c r="C399" t="s">
        <v>125</v>
      </c>
      <c r="D399" t="s">
        <v>699</v>
      </c>
      <c r="H399">
        <v>0</v>
      </c>
      <c r="I399" t="s">
        <v>273</v>
      </c>
    </row>
    <row r="400" spans="1:9" x14ac:dyDescent="0.25">
      <c r="A400">
        <v>49</v>
      </c>
      <c r="B400" t="s">
        <v>271</v>
      </c>
      <c r="C400" t="s">
        <v>57</v>
      </c>
      <c r="D400" t="s">
        <v>700</v>
      </c>
      <c r="H400">
        <v>0</v>
      </c>
      <c r="I400" t="s">
        <v>273</v>
      </c>
    </row>
    <row r="401" spans="1:9" x14ac:dyDescent="0.25">
      <c r="A401">
        <v>7</v>
      </c>
      <c r="B401" t="s">
        <v>277</v>
      </c>
      <c r="C401" t="s">
        <v>167</v>
      </c>
      <c r="D401" t="s">
        <v>701</v>
      </c>
      <c r="E401" t="s">
        <v>702</v>
      </c>
      <c r="G401">
        <v>8</v>
      </c>
      <c r="H401">
        <v>5</v>
      </c>
      <c r="I401" t="s">
        <v>276</v>
      </c>
    </row>
    <row r="402" spans="1:9" x14ac:dyDescent="0.25">
      <c r="A402">
        <v>39</v>
      </c>
      <c r="B402" t="s">
        <v>271</v>
      </c>
      <c r="C402" t="s">
        <v>193</v>
      </c>
      <c r="D402" t="s">
        <v>703</v>
      </c>
      <c r="E402" t="s">
        <v>704</v>
      </c>
      <c r="G402">
        <v>10</v>
      </c>
      <c r="H402">
        <v>0</v>
      </c>
      <c r="I402" t="s">
        <v>276</v>
      </c>
    </row>
    <row r="403" spans="1:9" x14ac:dyDescent="0.25">
      <c r="A403">
        <v>8</v>
      </c>
      <c r="B403" t="s">
        <v>271</v>
      </c>
      <c r="C403" t="s">
        <v>89</v>
      </c>
      <c r="D403" t="s">
        <v>686</v>
      </c>
      <c r="E403" t="s">
        <v>705</v>
      </c>
      <c r="G403">
        <v>6</v>
      </c>
      <c r="H403">
        <v>1</v>
      </c>
      <c r="I403" t="s">
        <v>276</v>
      </c>
    </row>
    <row r="404" spans="1:9" x14ac:dyDescent="0.25">
      <c r="A404">
        <v>41</v>
      </c>
      <c r="B404" t="s">
        <v>271</v>
      </c>
      <c r="C404" t="s">
        <v>97</v>
      </c>
      <c r="D404" t="s">
        <v>706</v>
      </c>
      <c r="H404">
        <v>0</v>
      </c>
      <c r="I404" t="s">
        <v>273</v>
      </c>
    </row>
    <row r="405" spans="1:9" x14ac:dyDescent="0.25">
      <c r="A405">
        <v>9</v>
      </c>
      <c r="B405" t="s">
        <v>277</v>
      </c>
      <c r="C405" t="s">
        <v>173</v>
      </c>
      <c r="D405" t="s">
        <v>707</v>
      </c>
      <c r="H405">
        <v>0</v>
      </c>
      <c r="I405" t="s">
        <v>273</v>
      </c>
    </row>
    <row r="406" spans="1:9" x14ac:dyDescent="0.25">
      <c r="A406">
        <v>7</v>
      </c>
      <c r="B406" t="s">
        <v>277</v>
      </c>
      <c r="C406" t="s">
        <v>198</v>
      </c>
      <c r="D406" t="s">
        <v>708</v>
      </c>
      <c r="H406">
        <v>0</v>
      </c>
      <c r="I406" t="s">
        <v>273</v>
      </c>
    </row>
    <row r="407" spans="1:9" x14ac:dyDescent="0.25">
      <c r="A407">
        <v>8</v>
      </c>
      <c r="B407" t="s">
        <v>271</v>
      </c>
      <c r="D407" t="s">
        <v>709</v>
      </c>
      <c r="H407">
        <v>0</v>
      </c>
      <c r="I407" t="s">
        <v>273</v>
      </c>
    </row>
    <row r="408" spans="1:9" x14ac:dyDescent="0.25">
      <c r="A408">
        <v>10</v>
      </c>
      <c r="B408" t="s">
        <v>271</v>
      </c>
      <c r="C408" t="s">
        <v>207</v>
      </c>
      <c r="D408" t="s">
        <v>710</v>
      </c>
      <c r="E408" t="s">
        <v>711</v>
      </c>
      <c r="G408">
        <v>6</v>
      </c>
      <c r="H408">
        <v>0</v>
      </c>
      <c r="I408" t="s">
        <v>276</v>
      </c>
    </row>
    <row r="409" spans="1:9" x14ac:dyDescent="0.25">
      <c r="A409">
        <v>8</v>
      </c>
      <c r="B409" t="s">
        <v>271</v>
      </c>
      <c r="C409" t="s">
        <v>165</v>
      </c>
      <c r="D409" t="s">
        <v>712</v>
      </c>
      <c r="H409">
        <v>0</v>
      </c>
      <c r="I409" t="s">
        <v>273</v>
      </c>
    </row>
    <row r="410" spans="1:9" x14ac:dyDescent="0.25">
      <c r="A410">
        <v>6</v>
      </c>
      <c r="B410" t="s">
        <v>271</v>
      </c>
      <c r="C410" t="s">
        <v>97</v>
      </c>
      <c r="D410" t="s">
        <v>713</v>
      </c>
      <c r="H410">
        <v>0</v>
      </c>
      <c r="I410" t="s">
        <v>273</v>
      </c>
    </row>
    <row r="411" spans="1:9" x14ac:dyDescent="0.25">
      <c r="A411">
        <v>6</v>
      </c>
      <c r="B411" t="s">
        <v>271</v>
      </c>
      <c r="C411" t="s">
        <v>203</v>
      </c>
      <c r="D411" t="s">
        <v>485</v>
      </c>
      <c r="E411" t="s">
        <v>714</v>
      </c>
      <c r="G411">
        <v>10</v>
      </c>
      <c r="H411">
        <v>2</v>
      </c>
      <c r="I411" t="s">
        <v>276</v>
      </c>
    </row>
    <row r="412" spans="1:9" x14ac:dyDescent="0.25">
      <c r="A412">
        <v>8</v>
      </c>
      <c r="B412" t="s">
        <v>277</v>
      </c>
      <c r="C412" t="s">
        <v>203</v>
      </c>
      <c r="D412" t="s">
        <v>485</v>
      </c>
      <c r="E412" t="s">
        <v>715</v>
      </c>
      <c r="G412">
        <v>30</v>
      </c>
      <c r="H412">
        <v>3</v>
      </c>
      <c r="I412" t="s">
        <v>276</v>
      </c>
    </row>
    <row r="413" spans="1:9" x14ac:dyDescent="0.25">
      <c r="A413">
        <v>3</v>
      </c>
      <c r="B413" t="s">
        <v>271</v>
      </c>
      <c r="C413" t="s">
        <v>203</v>
      </c>
      <c r="D413" t="s">
        <v>485</v>
      </c>
      <c r="E413" t="s">
        <v>716</v>
      </c>
      <c r="G413">
        <v>5</v>
      </c>
      <c r="H413">
        <v>1</v>
      </c>
      <c r="I413" t="s">
        <v>276</v>
      </c>
    </row>
    <row r="414" spans="1:9" x14ac:dyDescent="0.25">
      <c r="A414">
        <v>8</v>
      </c>
      <c r="B414" t="s">
        <v>277</v>
      </c>
      <c r="C414" t="s">
        <v>81</v>
      </c>
      <c r="D414" t="s">
        <v>717</v>
      </c>
      <c r="H414">
        <v>0</v>
      </c>
      <c r="I414" t="s">
        <v>273</v>
      </c>
    </row>
    <row r="415" spans="1:9" x14ac:dyDescent="0.25">
      <c r="A415">
        <v>7</v>
      </c>
      <c r="B415" t="s">
        <v>271</v>
      </c>
      <c r="C415" t="s">
        <v>68</v>
      </c>
      <c r="D415" t="s">
        <v>718</v>
      </c>
      <c r="H415">
        <v>0</v>
      </c>
      <c r="I415" t="s">
        <v>273</v>
      </c>
    </row>
    <row r="416" spans="1:9" x14ac:dyDescent="0.25">
      <c r="A416">
        <v>40</v>
      </c>
      <c r="B416" t="s">
        <v>271</v>
      </c>
      <c r="C416" t="s">
        <v>182</v>
      </c>
      <c r="D416" t="s">
        <v>719</v>
      </c>
      <c r="H416">
        <v>0</v>
      </c>
      <c r="I416" t="s">
        <v>273</v>
      </c>
    </row>
    <row r="417" spans="1:9" x14ac:dyDescent="0.25">
      <c r="A417">
        <v>7</v>
      </c>
      <c r="B417" t="s">
        <v>277</v>
      </c>
      <c r="C417" t="s">
        <v>116</v>
      </c>
      <c r="D417" t="s">
        <v>720</v>
      </c>
      <c r="H417">
        <v>0</v>
      </c>
      <c r="I417" t="s">
        <v>273</v>
      </c>
    </row>
    <row r="418" spans="1:9" x14ac:dyDescent="0.25">
      <c r="A418">
        <v>10</v>
      </c>
      <c r="B418" t="s">
        <v>277</v>
      </c>
      <c r="D418" t="s">
        <v>721</v>
      </c>
      <c r="E418" t="s">
        <v>722</v>
      </c>
      <c r="G418">
        <v>300</v>
      </c>
      <c r="H418">
        <v>48</v>
      </c>
      <c r="I418" t="s">
        <v>276</v>
      </c>
    </row>
    <row r="419" spans="1:9" x14ac:dyDescent="0.25">
      <c r="A419">
        <v>36</v>
      </c>
      <c r="B419" t="s">
        <v>310</v>
      </c>
      <c r="D419" t="s">
        <v>723</v>
      </c>
      <c r="H419">
        <v>0</v>
      </c>
      <c r="I419" t="s">
        <v>273</v>
      </c>
    </row>
    <row r="420" spans="1:9" x14ac:dyDescent="0.25">
      <c r="A420">
        <v>5</v>
      </c>
      <c r="B420" t="s">
        <v>271</v>
      </c>
      <c r="C420" t="s">
        <v>228</v>
      </c>
      <c r="D420" t="s">
        <v>724</v>
      </c>
      <c r="H420">
        <v>0</v>
      </c>
      <c r="I420" t="s">
        <v>273</v>
      </c>
    </row>
    <row r="421" spans="1:9" x14ac:dyDescent="0.25">
      <c r="A421">
        <v>8</v>
      </c>
      <c r="B421" t="s">
        <v>271</v>
      </c>
      <c r="C421" t="s">
        <v>113</v>
      </c>
      <c r="D421" t="s">
        <v>725</v>
      </c>
      <c r="E421" t="s">
        <v>726</v>
      </c>
      <c r="G421">
        <v>6</v>
      </c>
      <c r="H421">
        <v>2</v>
      </c>
      <c r="I421" t="s">
        <v>276</v>
      </c>
    </row>
    <row r="422" spans="1:9" x14ac:dyDescent="0.25">
      <c r="A422">
        <v>34</v>
      </c>
      <c r="B422" t="s">
        <v>271</v>
      </c>
      <c r="C422" t="s">
        <v>121</v>
      </c>
      <c r="D422" t="s">
        <v>727</v>
      </c>
      <c r="H422">
        <v>0</v>
      </c>
      <c r="I422" t="s">
        <v>273</v>
      </c>
    </row>
    <row r="423" spans="1:9" x14ac:dyDescent="0.25">
      <c r="A423">
        <v>8</v>
      </c>
      <c r="B423" t="s">
        <v>271</v>
      </c>
      <c r="C423" t="s">
        <v>63</v>
      </c>
      <c r="D423" t="s">
        <v>728</v>
      </c>
      <c r="H423">
        <v>0</v>
      </c>
      <c r="I423" t="s">
        <v>273</v>
      </c>
    </row>
    <row r="424" spans="1:9" x14ac:dyDescent="0.25">
      <c r="A424">
        <v>11</v>
      </c>
      <c r="B424" t="s">
        <v>271</v>
      </c>
      <c r="C424" t="s">
        <v>126</v>
      </c>
      <c r="D424" t="s">
        <v>729</v>
      </c>
      <c r="H424">
        <v>0</v>
      </c>
      <c r="I424" t="s">
        <v>273</v>
      </c>
    </row>
    <row r="425" spans="1:9" x14ac:dyDescent="0.25">
      <c r="A425">
        <v>42</v>
      </c>
      <c r="B425" t="s">
        <v>271</v>
      </c>
      <c r="C425" t="s">
        <v>126</v>
      </c>
      <c r="D425" t="s">
        <v>730</v>
      </c>
      <c r="H425">
        <v>0</v>
      </c>
      <c r="I425" t="s">
        <v>273</v>
      </c>
    </row>
    <row r="426" spans="1:9" x14ac:dyDescent="0.25">
      <c r="A426">
        <v>46</v>
      </c>
      <c r="B426" t="s">
        <v>271</v>
      </c>
      <c r="C426" t="s">
        <v>127</v>
      </c>
      <c r="D426" t="s">
        <v>731</v>
      </c>
      <c r="H426">
        <v>0</v>
      </c>
      <c r="I426" t="s">
        <v>273</v>
      </c>
    </row>
    <row r="427" spans="1:9" x14ac:dyDescent="0.25">
      <c r="A427">
        <v>8</v>
      </c>
      <c r="B427" t="s">
        <v>271</v>
      </c>
      <c r="C427" t="s">
        <v>105</v>
      </c>
      <c r="D427" t="s">
        <v>732</v>
      </c>
      <c r="H427">
        <v>0</v>
      </c>
      <c r="I427" t="s">
        <v>273</v>
      </c>
    </row>
    <row r="428" spans="1:9" x14ac:dyDescent="0.25">
      <c r="A428">
        <v>6</v>
      </c>
      <c r="B428" t="s">
        <v>277</v>
      </c>
      <c r="C428" t="s">
        <v>153</v>
      </c>
      <c r="D428" t="s">
        <v>733</v>
      </c>
      <c r="E428" t="s">
        <v>734</v>
      </c>
      <c r="G428">
        <v>6</v>
      </c>
      <c r="H428">
        <v>0</v>
      </c>
      <c r="I428" t="s">
        <v>276</v>
      </c>
    </row>
    <row r="429" spans="1:9" x14ac:dyDescent="0.25">
      <c r="A429">
        <v>6</v>
      </c>
      <c r="B429" t="s">
        <v>277</v>
      </c>
      <c r="C429" t="s">
        <v>195</v>
      </c>
      <c r="D429" t="s">
        <v>735</v>
      </c>
      <c r="E429" t="s">
        <v>736</v>
      </c>
      <c r="G429">
        <v>6</v>
      </c>
      <c r="H429">
        <v>3</v>
      </c>
      <c r="I429" t="s">
        <v>276</v>
      </c>
    </row>
    <row r="430" spans="1:9" x14ac:dyDescent="0.25">
      <c r="A430">
        <v>4</v>
      </c>
      <c r="B430" t="s">
        <v>277</v>
      </c>
      <c r="C430" t="s">
        <v>185</v>
      </c>
      <c r="D430" t="s">
        <v>737</v>
      </c>
      <c r="E430" t="s">
        <v>738</v>
      </c>
      <c r="G430">
        <v>6</v>
      </c>
      <c r="H430">
        <v>4</v>
      </c>
      <c r="I430" t="s">
        <v>276</v>
      </c>
    </row>
    <row r="431" spans="1:9" x14ac:dyDescent="0.25">
      <c r="A431">
        <v>7</v>
      </c>
      <c r="B431" t="s">
        <v>271</v>
      </c>
      <c r="C431" t="s">
        <v>127</v>
      </c>
      <c r="D431" t="s">
        <v>739</v>
      </c>
      <c r="H431">
        <v>0</v>
      </c>
      <c r="I431" t="s">
        <v>273</v>
      </c>
    </row>
    <row r="432" spans="1:9" x14ac:dyDescent="0.25">
      <c r="A432">
        <v>5</v>
      </c>
      <c r="B432" t="s">
        <v>277</v>
      </c>
      <c r="C432" t="s">
        <v>121</v>
      </c>
      <c r="D432" t="s">
        <v>740</v>
      </c>
      <c r="H432">
        <v>0</v>
      </c>
      <c r="I432" t="s">
        <v>273</v>
      </c>
    </row>
    <row r="433" spans="1:9" x14ac:dyDescent="0.25">
      <c r="A433">
        <v>39</v>
      </c>
      <c r="B433" t="s">
        <v>271</v>
      </c>
      <c r="C433" t="s">
        <v>105</v>
      </c>
      <c r="D433" t="s">
        <v>741</v>
      </c>
      <c r="H433">
        <v>0</v>
      </c>
      <c r="I433" t="s">
        <v>273</v>
      </c>
    </row>
    <row r="434" spans="1:9" x14ac:dyDescent="0.25">
      <c r="A434">
        <v>45</v>
      </c>
      <c r="B434" t="s">
        <v>277</v>
      </c>
      <c r="C434" t="s">
        <v>146</v>
      </c>
      <c r="D434" t="s">
        <v>742</v>
      </c>
      <c r="H434">
        <v>0</v>
      </c>
      <c r="I434" t="s">
        <v>273</v>
      </c>
    </row>
    <row r="435" spans="1:9" x14ac:dyDescent="0.25">
      <c r="A435">
        <v>36</v>
      </c>
      <c r="B435" t="s">
        <v>271</v>
      </c>
      <c r="C435" t="s">
        <v>127</v>
      </c>
      <c r="D435" t="s">
        <v>743</v>
      </c>
      <c r="H435">
        <v>0</v>
      </c>
      <c r="I435" t="s">
        <v>273</v>
      </c>
    </row>
    <row r="436" spans="1:9" x14ac:dyDescent="0.25">
      <c r="A436">
        <v>7</v>
      </c>
      <c r="B436" t="s">
        <v>271</v>
      </c>
      <c r="C436" t="s">
        <v>221</v>
      </c>
      <c r="D436" t="s">
        <v>744</v>
      </c>
      <c r="H436">
        <v>0</v>
      </c>
      <c r="I436" t="s">
        <v>273</v>
      </c>
    </row>
    <row r="437" spans="1:9" x14ac:dyDescent="0.25">
      <c r="A437">
        <v>30</v>
      </c>
      <c r="B437" t="s">
        <v>271</v>
      </c>
      <c r="C437" t="s">
        <v>170</v>
      </c>
      <c r="D437" t="s">
        <v>745</v>
      </c>
      <c r="H437">
        <v>0</v>
      </c>
      <c r="I437" t="s">
        <v>273</v>
      </c>
    </row>
    <row r="438" spans="1:9" x14ac:dyDescent="0.25">
      <c r="A438">
        <v>5</v>
      </c>
      <c r="B438" t="s">
        <v>277</v>
      </c>
      <c r="C438" t="s">
        <v>57</v>
      </c>
      <c r="D438" t="s">
        <v>746</v>
      </c>
      <c r="H438">
        <v>0</v>
      </c>
      <c r="I438" t="s">
        <v>273</v>
      </c>
    </row>
    <row r="439" spans="1:9" x14ac:dyDescent="0.25">
      <c r="A439">
        <v>48</v>
      </c>
      <c r="B439" t="s">
        <v>271</v>
      </c>
      <c r="C439" t="s">
        <v>221</v>
      </c>
      <c r="D439" t="s">
        <v>744</v>
      </c>
      <c r="H439">
        <v>0</v>
      </c>
      <c r="I439" t="s">
        <v>273</v>
      </c>
    </row>
    <row r="440" spans="1:9" x14ac:dyDescent="0.25">
      <c r="A440">
        <v>9</v>
      </c>
      <c r="B440" t="s">
        <v>271</v>
      </c>
      <c r="C440" t="s">
        <v>223</v>
      </c>
      <c r="D440" t="s">
        <v>747</v>
      </c>
      <c r="H440">
        <v>0</v>
      </c>
      <c r="I440" t="s">
        <v>273</v>
      </c>
    </row>
    <row r="441" spans="1:9" x14ac:dyDescent="0.25">
      <c r="A441">
        <v>31</v>
      </c>
      <c r="B441" t="s">
        <v>271</v>
      </c>
      <c r="C441" t="s">
        <v>130</v>
      </c>
      <c r="D441" t="s">
        <v>748</v>
      </c>
      <c r="H441">
        <v>0</v>
      </c>
      <c r="I441" t="s">
        <v>273</v>
      </c>
    </row>
    <row r="442" spans="1:9" x14ac:dyDescent="0.25">
      <c r="A442">
        <v>52</v>
      </c>
      <c r="B442" t="s">
        <v>277</v>
      </c>
      <c r="C442" t="s">
        <v>68</v>
      </c>
      <c r="D442" t="s">
        <v>749</v>
      </c>
      <c r="H442">
        <v>0</v>
      </c>
      <c r="I442" t="s">
        <v>273</v>
      </c>
    </row>
    <row r="443" spans="1:9" x14ac:dyDescent="0.25">
      <c r="A443">
        <v>4</v>
      </c>
      <c r="B443" t="s">
        <v>277</v>
      </c>
      <c r="C443" t="s">
        <v>91</v>
      </c>
      <c r="D443" t="s">
        <v>750</v>
      </c>
      <c r="H443">
        <v>0</v>
      </c>
      <c r="I443" t="s">
        <v>273</v>
      </c>
    </row>
    <row r="444" spans="1:9" x14ac:dyDescent="0.25">
      <c r="A444">
        <v>45</v>
      </c>
      <c r="B444" t="s">
        <v>271</v>
      </c>
      <c r="C444">
        <v>5001</v>
      </c>
      <c r="D444" t="s">
        <v>751</v>
      </c>
      <c r="E444" t="s">
        <v>752</v>
      </c>
      <c r="G444">
        <v>12</v>
      </c>
      <c r="H444">
        <v>8</v>
      </c>
      <c r="I444" t="s">
        <v>276</v>
      </c>
    </row>
    <row r="445" spans="1:9" x14ac:dyDescent="0.25">
      <c r="A445">
        <v>4</v>
      </c>
      <c r="B445" t="s">
        <v>277</v>
      </c>
      <c r="C445" t="s">
        <v>105</v>
      </c>
      <c r="D445" t="s">
        <v>753</v>
      </c>
      <c r="H445">
        <v>0</v>
      </c>
      <c r="I445" t="s">
        <v>273</v>
      </c>
    </row>
    <row r="446" spans="1:9" x14ac:dyDescent="0.25">
      <c r="A446">
        <v>4</v>
      </c>
      <c r="B446" t="s">
        <v>277</v>
      </c>
      <c r="C446" t="s">
        <v>84</v>
      </c>
      <c r="D446" t="s">
        <v>754</v>
      </c>
      <c r="H446">
        <v>0</v>
      </c>
      <c r="I446" t="s">
        <v>273</v>
      </c>
    </row>
    <row r="447" spans="1:9" x14ac:dyDescent="0.25">
      <c r="A447">
        <v>8</v>
      </c>
      <c r="B447" t="s">
        <v>277</v>
      </c>
      <c r="C447" t="s">
        <v>105</v>
      </c>
      <c r="D447" t="s">
        <v>755</v>
      </c>
      <c r="H447">
        <v>0</v>
      </c>
      <c r="I447" t="s">
        <v>273</v>
      </c>
    </row>
    <row r="448" spans="1:9" x14ac:dyDescent="0.25">
      <c r="A448">
        <v>4</v>
      </c>
      <c r="B448" t="s">
        <v>271</v>
      </c>
      <c r="C448" t="s">
        <v>79</v>
      </c>
      <c r="D448" t="s">
        <v>756</v>
      </c>
      <c r="H448">
        <v>0</v>
      </c>
      <c r="I448" t="s">
        <v>273</v>
      </c>
    </row>
    <row r="449" spans="1:9" x14ac:dyDescent="0.25">
      <c r="A449">
        <v>7</v>
      </c>
      <c r="B449" t="s">
        <v>277</v>
      </c>
      <c r="C449" t="s">
        <v>130</v>
      </c>
      <c r="D449" t="s">
        <v>757</v>
      </c>
      <c r="H449">
        <v>0</v>
      </c>
      <c r="I449" t="s">
        <v>273</v>
      </c>
    </row>
    <row r="450" spans="1:9" x14ac:dyDescent="0.25">
      <c r="A450">
        <v>52</v>
      </c>
      <c r="B450" t="s">
        <v>271</v>
      </c>
      <c r="C450" t="s">
        <v>121</v>
      </c>
      <c r="D450" t="s">
        <v>758</v>
      </c>
      <c r="H450">
        <v>0</v>
      </c>
      <c r="I450" t="s">
        <v>273</v>
      </c>
    </row>
    <row r="451" spans="1:9" x14ac:dyDescent="0.25">
      <c r="A451">
        <v>4</v>
      </c>
      <c r="B451" t="s">
        <v>271</v>
      </c>
      <c r="C451" t="s">
        <v>167</v>
      </c>
      <c r="D451" t="s">
        <v>759</v>
      </c>
      <c r="H451">
        <v>0</v>
      </c>
      <c r="I451" t="s">
        <v>273</v>
      </c>
    </row>
    <row r="452" spans="1:9" x14ac:dyDescent="0.25">
      <c r="A452">
        <v>34</v>
      </c>
      <c r="B452" t="s">
        <v>277</v>
      </c>
      <c r="C452" t="s">
        <v>148</v>
      </c>
      <c r="D452" t="s">
        <v>760</v>
      </c>
      <c r="E452" t="s">
        <v>761</v>
      </c>
      <c r="G452">
        <v>6</v>
      </c>
      <c r="H452">
        <v>4</v>
      </c>
      <c r="I452" t="s">
        <v>276</v>
      </c>
    </row>
    <row r="453" spans="1:9" x14ac:dyDescent="0.25">
      <c r="A453">
        <v>30</v>
      </c>
      <c r="B453" t="s">
        <v>271</v>
      </c>
      <c r="C453" t="s">
        <v>57</v>
      </c>
      <c r="D453" t="s">
        <v>762</v>
      </c>
      <c r="H453">
        <v>0</v>
      </c>
      <c r="I453" t="s">
        <v>273</v>
      </c>
    </row>
    <row r="454" spans="1:9" x14ac:dyDescent="0.25">
      <c r="A454">
        <v>37</v>
      </c>
      <c r="B454" t="s">
        <v>271</v>
      </c>
      <c r="C454" t="s">
        <v>167</v>
      </c>
      <c r="D454" t="s">
        <v>763</v>
      </c>
      <c r="H454">
        <v>0</v>
      </c>
      <c r="I454" t="s">
        <v>273</v>
      </c>
    </row>
    <row r="455" spans="1:9" x14ac:dyDescent="0.25">
      <c r="A455">
        <v>10</v>
      </c>
      <c r="B455" t="s">
        <v>277</v>
      </c>
      <c r="C455" t="s">
        <v>63</v>
      </c>
      <c r="D455" t="s">
        <v>764</v>
      </c>
      <c r="H455">
        <v>0</v>
      </c>
      <c r="I455" t="s">
        <v>273</v>
      </c>
    </row>
    <row r="456" spans="1:9" x14ac:dyDescent="0.25">
      <c r="A456">
        <v>9</v>
      </c>
      <c r="B456" t="s">
        <v>271</v>
      </c>
      <c r="C456" t="s">
        <v>194</v>
      </c>
      <c r="D456" t="s">
        <v>765</v>
      </c>
      <c r="H456">
        <v>0</v>
      </c>
      <c r="I456" t="s">
        <v>273</v>
      </c>
    </row>
    <row r="457" spans="1:9" x14ac:dyDescent="0.25">
      <c r="A457">
        <v>7</v>
      </c>
      <c r="B457" t="s">
        <v>271</v>
      </c>
      <c r="C457" t="s">
        <v>240</v>
      </c>
      <c r="D457" t="s">
        <v>766</v>
      </c>
      <c r="H457">
        <v>0</v>
      </c>
      <c r="I457" t="s">
        <v>273</v>
      </c>
    </row>
    <row r="458" spans="1:9" x14ac:dyDescent="0.25">
      <c r="A458">
        <v>2</v>
      </c>
      <c r="B458" t="s">
        <v>271</v>
      </c>
      <c r="C458" t="s">
        <v>176</v>
      </c>
      <c r="D458" t="s">
        <v>767</v>
      </c>
      <c r="H458">
        <v>0</v>
      </c>
      <c r="I458" t="s">
        <v>273</v>
      </c>
    </row>
    <row r="459" spans="1:9" x14ac:dyDescent="0.25">
      <c r="A459">
        <v>7</v>
      </c>
      <c r="B459" t="s">
        <v>271</v>
      </c>
      <c r="C459" t="s">
        <v>138</v>
      </c>
      <c r="D459" t="s">
        <v>768</v>
      </c>
      <c r="H459">
        <v>0</v>
      </c>
      <c r="I459" t="s">
        <v>273</v>
      </c>
    </row>
    <row r="460" spans="1:9" x14ac:dyDescent="0.25">
      <c r="A460">
        <v>7</v>
      </c>
      <c r="B460" t="s">
        <v>271</v>
      </c>
      <c r="C460" t="s">
        <v>63</v>
      </c>
      <c r="D460" t="s">
        <v>769</v>
      </c>
      <c r="H460">
        <v>0</v>
      </c>
      <c r="I460" t="s">
        <v>273</v>
      </c>
    </row>
    <row r="461" spans="1:9" x14ac:dyDescent="0.25">
      <c r="A461">
        <v>6</v>
      </c>
      <c r="B461" t="s">
        <v>271</v>
      </c>
      <c r="C461" t="s">
        <v>228</v>
      </c>
      <c r="D461" t="s">
        <v>770</v>
      </c>
      <c r="H461">
        <v>0</v>
      </c>
      <c r="I461" t="s">
        <v>273</v>
      </c>
    </row>
    <row r="462" spans="1:9" x14ac:dyDescent="0.25">
      <c r="A462">
        <v>6</v>
      </c>
      <c r="B462" t="s">
        <v>271</v>
      </c>
      <c r="C462" t="s">
        <v>89</v>
      </c>
      <c r="D462" t="s">
        <v>771</v>
      </c>
      <c r="H462">
        <v>0</v>
      </c>
      <c r="I462" t="s">
        <v>273</v>
      </c>
    </row>
    <row r="463" spans="1:9" x14ac:dyDescent="0.25">
      <c r="A463">
        <v>6</v>
      </c>
      <c r="B463" t="s">
        <v>271</v>
      </c>
      <c r="C463" t="s">
        <v>240</v>
      </c>
      <c r="D463" t="s">
        <v>772</v>
      </c>
      <c r="E463" t="s">
        <v>773</v>
      </c>
      <c r="G463">
        <v>10</v>
      </c>
      <c r="H463">
        <v>2</v>
      </c>
      <c r="I463" t="s">
        <v>276</v>
      </c>
    </row>
    <row r="464" spans="1:9" x14ac:dyDescent="0.25">
      <c r="A464">
        <v>43</v>
      </c>
      <c r="B464" t="s">
        <v>271</v>
      </c>
      <c r="C464" t="s">
        <v>78</v>
      </c>
      <c r="D464" t="s">
        <v>774</v>
      </c>
      <c r="E464" t="s">
        <v>775</v>
      </c>
      <c r="G464">
        <v>7</v>
      </c>
      <c r="H464">
        <v>1</v>
      </c>
      <c r="I464" t="s">
        <v>276</v>
      </c>
    </row>
    <row r="465" spans="1:9" x14ac:dyDescent="0.25">
      <c r="A465">
        <v>8</v>
      </c>
      <c r="B465" t="s">
        <v>271</v>
      </c>
      <c r="C465" t="s">
        <v>105</v>
      </c>
      <c r="D465" t="s">
        <v>776</v>
      </c>
      <c r="H465">
        <v>0</v>
      </c>
      <c r="I465" t="s">
        <v>273</v>
      </c>
    </row>
    <row r="466" spans="1:9" x14ac:dyDescent="0.25">
      <c r="A466">
        <v>43</v>
      </c>
      <c r="B466" t="s">
        <v>271</v>
      </c>
      <c r="C466" t="s">
        <v>133</v>
      </c>
      <c r="D466" t="s">
        <v>777</v>
      </c>
      <c r="E466" t="s">
        <v>778</v>
      </c>
      <c r="G466">
        <v>20</v>
      </c>
      <c r="H466">
        <v>0</v>
      </c>
      <c r="I466" t="s">
        <v>276</v>
      </c>
    </row>
    <row r="467" spans="1:9" x14ac:dyDescent="0.25">
      <c r="A467">
        <v>6</v>
      </c>
      <c r="B467" t="s">
        <v>271</v>
      </c>
      <c r="C467" t="s">
        <v>114</v>
      </c>
      <c r="D467" t="s">
        <v>779</v>
      </c>
      <c r="H467">
        <v>0</v>
      </c>
      <c r="I467" t="s">
        <v>273</v>
      </c>
    </row>
    <row r="468" spans="1:9" x14ac:dyDescent="0.25">
      <c r="A468">
        <v>40</v>
      </c>
      <c r="B468" t="s">
        <v>271</v>
      </c>
      <c r="C468" t="s">
        <v>173</v>
      </c>
      <c r="D468" t="s">
        <v>780</v>
      </c>
      <c r="H468">
        <v>0</v>
      </c>
      <c r="I468" t="s">
        <v>273</v>
      </c>
    </row>
    <row r="469" spans="1:9" x14ac:dyDescent="0.25">
      <c r="A469">
        <v>9</v>
      </c>
      <c r="B469" t="s">
        <v>277</v>
      </c>
      <c r="C469" t="s">
        <v>121</v>
      </c>
      <c r="D469" t="s">
        <v>781</v>
      </c>
      <c r="E469" t="s">
        <v>782</v>
      </c>
      <c r="G469">
        <v>25</v>
      </c>
      <c r="H469">
        <v>4</v>
      </c>
      <c r="I469" t="s">
        <v>276</v>
      </c>
    </row>
    <row r="470" spans="1:9" x14ac:dyDescent="0.25">
      <c r="A470">
        <v>31</v>
      </c>
      <c r="B470" t="s">
        <v>271</v>
      </c>
      <c r="C470" t="s">
        <v>212</v>
      </c>
      <c r="D470" t="s">
        <v>783</v>
      </c>
      <c r="H470">
        <v>0</v>
      </c>
      <c r="I470" t="s">
        <v>273</v>
      </c>
    </row>
    <row r="471" spans="1:9" x14ac:dyDescent="0.25">
      <c r="A471">
        <v>6</v>
      </c>
      <c r="B471" t="s">
        <v>277</v>
      </c>
      <c r="C471" t="s">
        <v>195</v>
      </c>
      <c r="D471" t="s">
        <v>784</v>
      </c>
      <c r="E471" t="s">
        <v>785</v>
      </c>
      <c r="G471">
        <v>10</v>
      </c>
      <c r="H471">
        <v>0</v>
      </c>
      <c r="I471" t="s">
        <v>276</v>
      </c>
    </row>
    <row r="472" spans="1:9" x14ac:dyDescent="0.25">
      <c r="A472">
        <v>31</v>
      </c>
      <c r="B472" t="s">
        <v>271</v>
      </c>
      <c r="C472" t="s">
        <v>230</v>
      </c>
      <c r="D472" t="s">
        <v>786</v>
      </c>
      <c r="H472">
        <v>0</v>
      </c>
      <c r="I472" t="s">
        <v>273</v>
      </c>
    </row>
    <row r="473" spans="1:9" x14ac:dyDescent="0.25">
      <c r="A473">
        <v>11</v>
      </c>
      <c r="B473" t="s">
        <v>277</v>
      </c>
      <c r="C473" t="s">
        <v>198</v>
      </c>
      <c r="D473" t="s">
        <v>787</v>
      </c>
      <c r="H473">
        <v>0</v>
      </c>
      <c r="I473" t="s">
        <v>273</v>
      </c>
    </row>
    <row r="474" spans="1:9" x14ac:dyDescent="0.25">
      <c r="A474">
        <v>7</v>
      </c>
      <c r="B474" t="s">
        <v>271</v>
      </c>
      <c r="C474" t="s">
        <v>57</v>
      </c>
      <c r="D474" t="s">
        <v>788</v>
      </c>
      <c r="H474">
        <v>0</v>
      </c>
      <c r="I474" t="s">
        <v>273</v>
      </c>
    </row>
    <row r="475" spans="1:9" x14ac:dyDescent="0.25">
      <c r="A475">
        <v>7</v>
      </c>
      <c r="B475" t="s">
        <v>277</v>
      </c>
      <c r="C475" t="s">
        <v>110</v>
      </c>
      <c r="D475" t="s">
        <v>789</v>
      </c>
      <c r="E475" t="s">
        <v>790</v>
      </c>
      <c r="G475">
        <v>6</v>
      </c>
      <c r="H475">
        <v>1</v>
      </c>
      <c r="I475" t="s">
        <v>276</v>
      </c>
    </row>
    <row r="476" spans="1:9" x14ac:dyDescent="0.25">
      <c r="A476">
        <v>42</v>
      </c>
      <c r="B476" t="s">
        <v>271</v>
      </c>
      <c r="C476" t="s">
        <v>114</v>
      </c>
      <c r="D476" t="s">
        <v>791</v>
      </c>
      <c r="E476" t="s">
        <v>792</v>
      </c>
      <c r="F476" t="s">
        <v>793</v>
      </c>
      <c r="G476">
        <v>6</v>
      </c>
      <c r="H476">
        <v>10</v>
      </c>
      <c r="I476" t="s">
        <v>299</v>
      </c>
    </row>
    <row r="477" spans="1:9" x14ac:dyDescent="0.25">
      <c r="A477">
        <v>10</v>
      </c>
      <c r="B477" t="s">
        <v>271</v>
      </c>
      <c r="C477" t="s">
        <v>150</v>
      </c>
      <c r="D477" t="s">
        <v>794</v>
      </c>
      <c r="E477" t="s">
        <v>795</v>
      </c>
      <c r="G477">
        <v>6</v>
      </c>
      <c r="H477">
        <v>1</v>
      </c>
      <c r="I477" t="s">
        <v>276</v>
      </c>
    </row>
    <row r="478" spans="1:9" x14ac:dyDescent="0.25">
      <c r="A478">
        <v>7</v>
      </c>
      <c r="B478" t="s">
        <v>271</v>
      </c>
      <c r="C478" t="s">
        <v>150</v>
      </c>
      <c r="D478" t="s">
        <v>794</v>
      </c>
      <c r="H478">
        <v>0</v>
      </c>
      <c r="I478" t="s">
        <v>273</v>
      </c>
    </row>
    <row r="479" spans="1:9" x14ac:dyDescent="0.25">
      <c r="A479">
        <v>45</v>
      </c>
      <c r="B479" t="s">
        <v>277</v>
      </c>
      <c r="C479" t="s">
        <v>127</v>
      </c>
      <c r="D479" t="s">
        <v>796</v>
      </c>
      <c r="H479">
        <v>0</v>
      </c>
      <c r="I479" t="s">
        <v>273</v>
      </c>
    </row>
    <row r="480" spans="1:9" x14ac:dyDescent="0.25">
      <c r="A480">
        <v>6</v>
      </c>
      <c r="B480" t="s">
        <v>271</v>
      </c>
      <c r="C480" t="s">
        <v>250</v>
      </c>
      <c r="D480" t="s">
        <v>797</v>
      </c>
      <c r="E480" t="s">
        <v>798</v>
      </c>
      <c r="G480">
        <v>10</v>
      </c>
      <c r="H480">
        <v>2</v>
      </c>
      <c r="I480" t="s">
        <v>276</v>
      </c>
    </row>
    <row r="481" spans="1:9" x14ac:dyDescent="0.25">
      <c r="A481">
        <v>38</v>
      </c>
      <c r="B481" t="s">
        <v>271</v>
      </c>
      <c r="C481" t="s">
        <v>182</v>
      </c>
      <c r="D481" t="s">
        <v>799</v>
      </c>
      <c r="E481" t="s">
        <v>800</v>
      </c>
      <c r="G481">
        <v>10</v>
      </c>
      <c r="H481">
        <v>0</v>
      </c>
      <c r="I481" t="s">
        <v>276</v>
      </c>
    </row>
    <row r="482" spans="1:9" x14ac:dyDescent="0.25">
      <c r="A482">
        <v>43</v>
      </c>
      <c r="B482" t="s">
        <v>271</v>
      </c>
      <c r="C482" t="s">
        <v>121</v>
      </c>
      <c r="D482" t="s">
        <v>801</v>
      </c>
      <c r="H482">
        <v>0</v>
      </c>
      <c r="I482" t="s">
        <v>273</v>
      </c>
    </row>
    <row r="483" spans="1:9" x14ac:dyDescent="0.25">
      <c r="A483">
        <v>28</v>
      </c>
      <c r="B483" t="s">
        <v>271</v>
      </c>
      <c r="C483" t="s">
        <v>50</v>
      </c>
      <c r="D483" t="s">
        <v>802</v>
      </c>
      <c r="H483">
        <v>0</v>
      </c>
      <c r="I483" t="s">
        <v>273</v>
      </c>
    </row>
    <row r="484" spans="1:9" x14ac:dyDescent="0.25">
      <c r="A484">
        <v>46</v>
      </c>
      <c r="B484" t="s">
        <v>271</v>
      </c>
      <c r="C484" t="s">
        <v>195</v>
      </c>
      <c r="D484" t="s">
        <v>803</v>
      </c>
      <c r="H484">
        <v>0</v>
      </c>
      <c r="I484" t="s">
        <v>273</v>
      </c>
    </row>
    <row r="485" spans="1:9" x14ac:dyDescent="0.25">
      <c r="A485">
        <v>7</v>
      </c>
      <c r="B485" t="s">
        <v>271</v>
      </c>
      <c r="C485" t="s">
        <v>114</v>
      </c>
      <c r="D485" t="s">
        <v>804</v>
      </c>
      <c r="H485">
        <v>0</v>
      </c>
      <c r="I485" t="s">
        <v>273</v>
      </c>
    </row>
    <row r="486" spans="1:9" x14ac:dyDescent="0.25">
      <c r="A486">
        <v>14</v>
      </c>
      <c r="B486" t="s">
        <v>277</v>
      </c>
      <c r="C486" t="s">
        <v>156</v>
      </c>
      <c r="D486" t="s">
        <v>805</v>
      </c>
      <c r="H486">
        <v>0</v>
      </c>
      <c r="I486" t="s">
        <v>273</v>
      </c>
    </row>
    <row r="487" spans="1:9" x14ac:dyDescent="0.25">
      <c r="A487">
        <v>7</v>
      </c>
      <c r="B487" t="s">
        <v>271</v>
      </c>
      <c r="C487" t="s">
        <v>223</v>
      </c>
      <c r="D487" t="s">
        <v>806</v>
      </c>
      <c r="H487">
        <v>0</v>
      </c>
      <c r="I487" t="s">
        <v>273</v>
      </c>
    </row>
    <row r="488" spans="1:9" x14ac:dyDescent="0.25">
      <c r="A488">
        <v>6</v>
      </c>
      <c r="B488" t="s">
        <v>277</v>
      </c>
      <c r="C488" t="s">
        <v>67</v>
      </c>
      <c r="D488" t="s">
        <v>807</v>
      </c>
      <c r="H488">
        <v>0</v>
      </c>
      <c r="I488" t="s">
        <v>273</v>
      </c>
    </row>
    <row r="489" spans="1:9" x14ac:dyDescent="0.25">
      <c r="A489">
        <v>7</v>
      </c>
      <c r="B489" t="s">
        <v>277</v>
      </c>
      <c r="C489" t="s">
        <v>195</v>
      </c>
      <c r="D489" t="s">
        <v>808</v>
      </c>
      <c r="E489" t="s">
        <v>809</v>
      </c>
      <c r="F489" t="s">
        <v>810</v>
      </c>
      <c r="G489">
        <v>6</v>
      </c>
      <c r="H489">
        <v>6</v>
      </c>
      <c r="I489" t="s">
        <v>299</v>
      </c>
    </row>
    <row r="490" spans="1:9" x14ac:dyDescent="0.25">
      <c r="A490">
        <v>42</v>
      </c>
      <c r="B490" t="s">
        <v>271</v>
      </c>
      <c r="C490" t="s">
        <v>60</v>
      </c>
      <c r="D490" t="s">
        <v>811</v>
      </c>
      <c r="H490">
        <v>0</v>
      </c>
      <c r="I490" t="s">
        <v>273</v>
      </c>
    </row>
    <row r="491" spans="1:9" x14ac:dyDescent="0.25">
      <c r="A491">
        <v>10</v>
      </c>
      <c r="B491" t="s">
        <v>271</v>
      </c>
      <c r="C491" t="s">
        <v>135</v>
      </c>
      <c r="D491" t="s">
        <v>812</v>
      </c>
      <c r="H491">
        <v>0</v>
      </c>
      <c r="I491" t="s">
        <v>273</v>
      </c>
    </row>
    <row r="492" spans="1:9" x14ac:dyDescent="0.25">
      <c r="A492">
        <v>8</v>
      </c>
      <c r="B492" t="s">
        <v>277</v>
      </c>
      <c r="C492" t="s">
        <v>50</v>
      </c>
      <c r="D492" t="s">
        <v>813</v>
      </c>
      <c r="E492" t="s">
        <v>814</v>
      </c>
      <c r="G492">
        <v>10</v>
      </c>
      <c r="H492">
        <v>8</v>
      </c>
      <c r="I492" t="s">
        <v>276</v>
      </c>
    </row>
    <row r="493" spans="1:9" x14ac:dyDescent="0.25">
      <c r="A493">
        <v>8</v>
      </c>
      <c r="B493" t="s">
        <v>271</v>
      </c>
      <c r="D493" t="s">
        <v>815</v>
      </c>
      <c r="E493" t="s">
        <v>816</v>
      </c>
      <c r="F493" t="s">
        <v>817</v>
      </c>
      <c r="G493">
        <v>4</v>
      </c>
      <c r="H493">
        <v>7</v>
      </c>
      <c r="I493" t="s">
        <v>299</v>
      </c>
    </row>
    <row r="494" spans="1:9" x14ac:dyDescent="0.25">
      <c r="A494">
        <v>9</v>
      </c>
      <c r="B494" t="s">
        <v>271</v>
      </c>
      <c r="C494" t="s">
        <v>147</v>
      </c>
      <c r="D494" t="s">
        <v>818</v>
      </c>
      <c r="H494">
        <v>0</v>
      </c>
      <c r="I494" t="s">
        <v>273</v>
      </c>
    </row>
    <row r="495" spans="1:9" x14ac:dyDescent="0.25">
      <c r="A495">
        <v>22</v>
      </c>
      <c r="B495" t="s">
        <v>277</v>
      </c>
      <c r="C495" t="s">
        <v>47</v>
      </c>
      <c r="D495" t="s">
        <v>819</v>
      </c>
      <c r="H495">
        <v>0</v>
      </c>
      <c r="I495" t="s">
        <v>273</v>
      </c>
    </row>
    <row r="496" spans="1:9" x14ac:dyDescent="0.25">
      <c r="A496">
        <v>40</v>
      </c>
      <c r="B496" t="s">
        <v>271</v>
      </c>
      <c r="C496" t="s">
        <v>155</v>
      </c>
      <c r="D496" t="s">
        <v>820</v>
      </c>
      <c r="H496">
        <v>0</v>
      </c>
      <c r="I496" t="s">
        <v>273</v>
      </c>
    </row>
    <row r="497" spans="1:9" x14ac:dyDescent="0.25">
      <c r="A497">
        <v>41</v>
      </c>
      <c r="B497" t="s">
        <v>310</v>
      </c>
      <c r="C497" t="s">
        <v>211</v>
      </c>
      <c r="D497" t="s">
        <v>821</v>
      </c>
      <c r="E497" t="s">
        <v>822</v>
      </c>
      <c r="G497">
        <v>6</v>
      </c>
      <c r="H497">
        <v>0</v>
      </c>
      <c r="I497" t="s">
        <v>276</v>
      </c>
    </row>
    <row r="498" spans="1:9" x14ac:dyDescent="0.25">
      <c r="A498">
        <v>6</v>
      </c>
      <c r="B498" t="s">
        <v>271</v>
      </c>
      <c r="C498" t="s">
        <v>205</v>
      </c>
      <c r="D498" t="s">
        <v>823</v>
      </c>
      <c r="E498" t="s">
        <v>824</v>
      </c>
      <c r="G498">
        <v>10</v>
      </c>
      <c r="H498">
        <v>5</v>
      </c>
      <c r="I498" t="s">
        <v>276</v>
      </c>
    </row>
    <row r="499" spans="1:9" x14ac:dyDescent="0.25">
      <c r="A499">
        <v>5</v>
      </c>
      <c r="B499" t="s">
        <v>271</v>
      </c>
      <c r="C499" t="s">
        <v>246</v>
      </c>
      <c r="D499" t="s">
        <v>825</v>
      </c>
      <c r="H499">
        <v>0</v>
      </c>
      <c r="I499" t="s">
        <v>273</v>
      </c>
    </row>
    <row r="500" spans="1:9" x14ac:dyDescent="0.25">
      <c r="A500">
        <v>6</v>
      </c>
      <c r="B500" t="s">
        <v>277</v>
      </c>
      <c r="C500" t="s">
        <v>147</v>
      </c>
      <c r="D500" t="s">
        <v>826</v>
      </c>
      <c r="H500">
        <v>0</v>
      </c>
      <c r="I500" t="s">
        <v>273</v>
      </c>
    </row>
    <row r="501" spans="1:9" x14ac:dyDescent="0.25">
      <c r="A501">
        <v>4</v>
      </c>
      <c r="B501" t="s">
        <v>277</v>
      </c>
      <c r="C501" t="s">
        <v>99</v>
      </c>
      <c r="D501" t="s">
        <v>827</v>
      </c>
      <c r="H501">
        <v>0</v>
      </c>
      <c r="I501" t="s">
        <v>273</v>
      </c>
    </row>
    <row r="502" spans="1:9" x14ac:dyDescent="0.25">
      <c r="A502">
        <v>38</v>
      </c>
      <c r="B502" t="s">
        <v>271</v>
      </c>
      <c r="C502" t="s">
        <v>72</v>
      </c>
      <c r="D502" t="s">
        <v>828</v>
      </c>
      <c r="E502" t="s">
        <v>829</v>
      </c>
      <c r="G502">
        <v>50</v>
      </c>
      <c r="H502">
        <v>33</v>
      </c>
      <c r="I502" t="s">
        <v>276</v>
      </c>
    </row>
    <row r="503" spans="1:9" x14ac:dyDescent="0.25">
      <c r="A503">
        <v>6</v>
      </c>
      <c r="B503" t="s">
        <v>277</v>
      </c>
      <c r="C503" t="s">
        <v>135</v>
      </c>
      <c r="D503" t="s">
        <v>830</v>
      </c>
      <c r="E503" t="s">
        <v>831</v>
      </c>
      <c r="G503">
        <v>6</v>
      </c>
      <c r="H503">
        <v>3</v>
      </c>
      <c r="I503" t="s">
        <v>276</v>
      </c>
    </row>
    <row r="504" spans="1:9" x14ac:dyDescent="0.25">
      <c r="A504">
        <v>52</v>
      </c>
      <c r="B504" t="s">
        <v>271</v>
      </c>
      <c r="C504" t="s">
        <v>121</v>
      </c>
      <c r="D504" t="s">
        <v>832</v>
      </c>
      <c r="H504">
        <v>0</v>
      </c>
      <c r="I504" t="s">
        <v>273</v>
      </c>
    </row>
    <row r="505" spans="1:9" x14ac:dyDescent="0.25">
      <c r="A505">
        <v>5</v>
      </c>
      <c r="B505" t="s">
        <v>271</v>
      </c>
      <c r="C505" t="s">
        <v>74</v>
      </c>
      <c r="D505" t="s">
        <v>833</v>
      </c>
      <c r="H505">
        <v>0</v>
      </c>
      <c r="I505" t="s">
        <v>273</v>
      </c>
    </row>
    <row r="506" spans="1:9" x14ac:dyDescent="0.25">
      <c r="A506">
        <v>6</v>
      </c>
      <c r="B506" t="s">
        <v>271</v>
      </c>
      <c r="C506" t="s">
        <v>223</v>
      </c>
      <c r="D506" t="s">
        <v>834</v>
      </c>
      <c r="E506" t="s">
        <v>835</v>
      </c>
      <c r="F506" t="s">
        <v>836</v>
      </c>
      <c r="G506">
        <v>25</v>
      </c>
      <c r="H506">
        <v>29</v>
      </c>
      <c r="I506" t="s">
        <v>299</v>
      </c>
    </row>
    <row r="507" spans="1:9" x14ac:dyDescent="0.25">
      <c r="A507">
        <v>5</v>
      </c>
      <c r="B507" t="s">
        <v>271</v>
      </c>
      <c r="C507" t="s">
        <v>167</v>
      </c>
      <c r="D507" t="s">
        <v>837</v>
      </c>
      <c r="H507">
        <v>0</v>
      </c>
      <c r="I507" t="s">
        <v>273</v>
      </c>
    </row>
    <row r="508" spans="1:9" x14ac:dyDescent="0.25">
      <c r="A508">
        <v>9</v>
      </c>
      <c r="B508" t="s">
        <v>271</v>
      </c>
      <c r="C508" t="s">
        <v>106</v>
      </c>
      <c r="D508" t="s">
        <v>838</v>
      </c>
      <c r="E508" t="s">
        <v>839</v>
      </c>
      <c r="G508">
        <v>20</v>
      </c>
      <c r="H508">
        <v>2</v>
      </c>
      <c r="I508" t="s">
        <v>276</v>
      </c>
    </row>
    <row r="509" spans="1:9" x14ac:dyDescent="0.25">
      <c r="A509">
        <v>5</v>
      </c>
      <c r="B509" t="s">
        <v>271</v>
      </c>
      <c r="C509" t="s">
        <v>215</v>
      </c>
      <c r="D509" t="s">
        <v>840</v>
      </c>
      <c r="H509">
        <v>0</v>
      </c>
      <c r="I509" t="s">
        <v>273</v>
      </c>
    </row>
    <row r="510" spans="1:9" x14ac:dyDescent="0.25">
      <c r="A510">
        <v>32</v>
      </c>
      <c r="B510" t="s">
        <v>271</v>
      </c>
      <c r="C510" t="s">
        <v>52</v>
      </c>
      <c r="D510" t="s">
        <v>841</v>
      </c>
      <c r="H510">
        <v>0</v>
      </c>
      <c r="I510" t="s">
        <v>273</v>
      </c>
    </row>
    <row r="511" spans="1:9" x14ac:dyDescent="0.25">
      <c r="A511">
        <v>44</v>
      </c>
      <c r="B511" t="s">
        <v>271</v>
      </c>
      <c r="C511" t="s">
        <v>214</v>
      </c>
      <c r="D511" t="s">
        <v>842</v>
      </c>
      <c r="E511" t="s">
        <v>843</v>
      </c>
      <c r="G511">
        <v>10</v>
      </c>
      <c r="H511">
        <v>1</v>
      </c>
      <c r="I511" t="s">
        <v>276</v>
      </c>
    </row>
    <row r="512" spans="1:9" x14ac:dyDescent="0.25">
      <c r="A512">
        <v>34</v>
      </c>
      <c r="B512" t="s">
        <v>271</v>
      </c>
      <c r="C512" t="s">
        <v>148</v>
      </c>
      <c r="D512" t="s">
        <v>844</v>
      </c>
      <c r="E512" t="s">
        <v>845</v>
      </c>
      <c r="G512">
        <v>4</v>
      </c>
      <c r="H512">
        <v>0</v>
      </c>
      <c r="I512" t="s">
        <v>276</v>
      </c>
    </row>
    <row r="513" spans="1:9" x14ac:dyDescent="0.25">
      <c r="A513">
        <v>42</v>
      </c>
      <c r="B513" t="s">
        <v>271</v>
      </c>
      <c r="C513" t="s">
        <v>168</v>
      </c>
      <c r="D513" t="s">
        <v>846</v>
      </c>
      <c r="E513" t="s">
        <v>847</v>
      </c>
      <c r="G513">
        <v>3</v>
      </c>
      <c r="H513">
        <v>1</v>
      </c>
      <c r="I513" t="s">
        <v>276</v>
      </c>
    </row>
    <row r="514" spans="1:9" x14ac:dyDescent="0.25">
      <c r="A514">
        <v>5</v>
      </c>
      <c r="B514" t="s">
        <v>271</v>
      </c>
      <c r="C514" t="s">
        <v>113</v>
      </c>
      <c r="D514" t="s">
        <v>848</v>
      </c>
      <c r="E514" t="s">
        <v>849</v>
      </c>
      <c r="G514">
        <v>6</v>
      </c>
      <c r="H514">
        <v>4</v>
      </c>
      <c r="I514" t="s">
        <v>276</v>
      </c>
    </row>
    <row r="515" spans="1:9" x14ac:dyDescent="0.25">
      <c r="A515">
        <v>39</v>
      </c>
      <c r="B515" t="s">
        <v>271</v>
      </c>
      <c r="C515" t="s">
        <v>223</v>
      </c>
      <c r="D515" t="s">
        <v>834</v>
      </c>
      <c r="H515">
        <v>0</v>
      </c>
      <c r="I515" t="s">
        <v>273</v>
      </c>
    </row>
    <row r="516" spans="1:9" x14ac:dyDescent="0.25">
      <c r="A516">
        <v>37</v>
      </c>
      <c r="B516" t="s">
        <v>271</v>
      </c>
      <c r="C516" t="s">
        <v>164</v>
      </c>
      <c r="D516" t="s">
        <v>850</v>
      </c>
      <c r="H516">
        <v>0</v>
      </c>
      <c r="I516" t="s">
        <v>273</v>
      </c>
    </row>
    <row r="517" spans="1:9" x14ac:dyDescent="0.25">
      <c r="A517">
        <v>5</v>
      </c>
      <c r="B517" t="s">
        <v>271</v>
      </c>
      <c r="C517" t="s">
        <v>58</v>
      </c>
      <c r="D517" t="s">
        <v>851</v>
      </c>
      <c r="H517">
        <v>0</v>
      </c>
      <c r="I517" t="s">
        <v>273</v>
      </c>
    </row>
    <row r="518" spans="1:9" x14ac:dyDescent="0.25">
      <c r="A518">
        <v>34</v>
      </c>
      <c r="B518" t="s">
        <v>271</v>
      </c>
      <c r="C518" t="s">
        <v>121</v>
      </c>
      <c r="D518" t="s">
        <v>852</v>
      </c>
      <c r="E518" t="s">
        <v>853</v>
      </c>
      <c r="G518">
        <v>7</v>
      </c>
      <c r="H518">
        <v>3</v>
      </c>
      <c r="I518" t="s">
        <v>276</v>
      </c>
    </row>
    <row r="519" spans="1:9" x14ac:dyDescent="0.25">
      <c r="A519">
        <v>37</v>
      </c>
      <c r="B519" t="s">
        <v>271</v>
      </c>
      <c r="C519" t="s">
        <v>62</v>
      </c>
      <c r="D519" t="s">
        <v>854</v>
      </c>
      <c r="H519">
        <v>0</v>
      </c>
      <c r="I519" t="s">
        <v>273</v>
      </c>
    </row>
    <row r="520" spans="1:9" x14ac:dyDescent="0.25">
      <c r="A520">
        <v>45</v>
      </c>
      <c r="B520" t="s">
        <v>271</v>
      </c>
      <c r="C520" t="s">
        <v>57</v>
      </c>
      <c r="D520" t="s">
        <v>855</v>
      </c>
      <c r="H520">
        <v>0</v>
      </c>
      <c r="I520" t="s">
        <v>273</v>
      </c>
    </row>
    <row r="521" spans="1:9" x14ac:dyDescent="0.25">
      <c r="A521">
        <v>30</v>
      </c>
      <c r="B521" t="s">
        <v>271</v>
      </c>
      <c r="C521" t="s">
        <v>216</v>
      </c>
      <c r="D521" t="s">
        <v>856</v>
      </c>
      <c r="H521">
        <v>0</v>
      </c>
      <c r="I521" t="s">
        <v>273</v>
      </c>
    </row>
    <row r="522" spans="1:9" x14ac:dyDescent="0.25">
      <c r="A522">
        <v>33</v>
      </c>
      <c r="B522" t="s">
        <v>271</v>
      </c>
      <c r="C522" t="s">
        <v>121</v>
      </c>
      <c r="D522" t="s">
        <v>857</v>
      </c>
      <c r="H522">
        <v>0</v>
      </c>
      <c r="I522" t="s">
        <v>273</v>
      </c>
    </row>
    <row r="523" spans="1:9" x14ac:dyDescent="0.25">
      <c r="A523">
        <v>41</v>
      </c>
      <c r="B523" t="s">
        <v>271</v>
      </c>
      <c r="C523" t="s">
        <v>100</v>
      </c>
      <c r="D523" t="s">
        <v>858</v>
      </c>
      <c r="H523">
        <v>0</v>
      </c>
      <c r="I523" t="s">
        <v>273</v>
      </c>
    </row>
    <row r="524" spans="1:9" x14ac:dyDescent="0.25">
      <c r="A524">
        <v>37</v>
      </c>
      <c r="B524" t="s">
        <v>277</v>
      </c>
      <c r="C524" t="s">
        <v>67</v>
      </c>
      <c r="D524" t="s">
        <v>859</v>
      </c>
      <c r="E524" t="s">
        <v>860</v>
      </c>
      <c r="F524" t="s">
        <v>861</v>
      </c>
      <c r="G524">
        <v>6</v>
      </c>
      <c r="H524">
        <v>13</v>
      </c>
      <c r="I524" t="s">
        <v>299</v>
      </c>
    </row>
    <row r="525" spans="1:9" x14ac:dyDescent="0.25">
      <c r="A525">
        <v>8</v>
      </c>
      <c r="B525" t="s">
        <v>271</v>
      </c>
      <c r="C525" t="s">
        <v>100</v>
      </c>
      <c r="D525" t="s">
        <v>862</v>
      </c>
      <c r="H525">
        <v>0</v>
      </c>
      <c r="I525" t="s">
        <v>273</v>
      </c>
    </row>
    <row r="526" spans="1:9" x14ac:dyDescent="0.25">
      <c r="A526">
        <v>6</v>
      </c>
      <c r="B526" t="s">
        <v>271</v>
      </c>
      <c r="C526" t="s">
        <v>228</v>
      </c>
      <c r="D526" t="s">
        <v>863</v>
      </c>
      <c r="H526">
        <v>0</v>
      </c>
      <c r="I526" t="s">
        <v>273</v>
      </c>
    </row>
    <row r="527" spans="1:9" x14ac:dyDescent="0.25">
      <c r="A527">
        <v>35</v>
      </c>
      <c r="B527" t="s">
        <v>271</v>
      </c>
      <c r="C527" t="s">
        <v>100</v>
      </c>
      <c r="D527" t="s">
        <v>864</v>
      </c>
      <c r="H527">
        <v>0</v>
      </c>
      <c r="I527" t="s">
        <v>273</v>
      </c>
    </row>
    <row r="528" spans="1:9" x14ac:dyDescent="0.25">
      <c r="A528">
        <v>33</v>
      </c>
      <c r="B528" t="s">
        <v>277</v>
      </c>
      <c r="C528" t="s">
        <v>159</v>
      </c>
      <c r="D528" t="s">
        <v>865</v>
      </c>
      <c r="E528" t="s">
        <v>866</v>
      </c>
      <c r="G528">
        <v>6</v>
      </c>
      <c r="H528">
        <v>5</v>
      </c>
      <c r="I528" t="s">
        <v>276</v>
      </c>
    </row>
    <row r="529" spans="1:9" x14ac:dyDescent="0.25">
      <c r="A529">
        <v>6</v>
      </c>
      <c r="B529" t="s">
        <v>271</v>
      </c>
      <c r="C529" t="s">
        <v>191</v>
      </c>
      <c r="D529" t="s">
        <v>867</v>
      </c>
      <c r="E529" t="s">
        <v>868</v>
      </c>
      <c r="G529">
        <v>50</v>
      </c>
      <c r="H529">
        <v>41</v>
      </c>
      <c r="I529" t="s">
        <v>276</v>
      </c>
    </row>
    <row r="530" spans="1:9" x14ac:dyDescent="0.25">
      <c r="A530">
        <v>40</v>
      </c>
      <c r="B530" t="s">
        <v>271</v>
      </c>
      <c r="D530" t="s">
        <v>869</v>
      </c>
      <c r="H530">
        <v>0</v>
      </c>
      <c r="I530" t="s">
        <v>273</v>
      </c>
    </row>
    <row r="531" spans="1:9" x14ac:dyDescent="0.25">
      <c r="A531">
        <v>32</v>
      </c>
      <c r="B531" t="s">
        <v>271</v>
      </c>
      <c r="C531" t="s">
        <v>220</v>
      </c>
      <c r="D531" t="s">
        <v>870</v>
      </c>
      <c r="H531">
        <v>0</v>
      </c>
      <c r="I531" t="s">
        <v>273</v>
      </c>
    </row>
    <row r="532" spans="1:9" x14ac:dyDescent="0.25">
      <c r="A532">
        <v>5</v>
      </c>
      <c r="B532" t="s">
        <v>271</v>
      </c>
      <c r="C532" t="s">
        <v>80</v>
      </c>
      <c r="D532" t="s">
        <v>871</v>
      </c>
      <c r="H532">
        <v>0</v>
      </c>
      <c r="I532" t="s">
        <v>273</v>
      </c>
    </row>
    <row r="533" spans="1:9" x14ac:dyDescent="0.25">
      <c r="A533">
        <v>5</v>
      </c>
      <c r="B533" t="s">
        <v>277</v>
      </c>
      <c r="C533" t="s">
        <v>230</v>
      </c>
      <c r="D533" t="s">
        <v>872</v>
      </c>
      <c r="H533">
        <v>0</v>
      </c>
      <c r="I533" t="s">
        <v>273</v>
      </c>
    </row>
    <row r="534" spans="1:9" x14ac:dyDescent="0.25">
      <c r="A534">
        <v>9</v>
      </c>
      <c r="B534" t="s">
        <v>271</v>
      </c>
      <c r="C534" t="s">
        <v>147</v>
      </c>
      <c r="D534" t="s">
        <v>873</v>
      </c>
      <c r="E534" t="s">
        <v>874</v>
      </c>
      <c r="G534">
        <v>3</v>
      </c>
      <c r="H534">
        <v>1</v>
      </c>
      <c r="I534" t="s">
        <v>276</v>
      </c>
    </row>
    <row r="535" spans="1:9" x14ac:dyDescent="0.25">
      <c r="A535">
        <v>50</v>
      </c>
      <c r="B535" t="s">
        <v>271</v>
      </c>
      <c r="C535" t="s">
        <v>86</v>
      </c>
      <c r="D535" t="s">
        <v>875</v>
      </c>
      <c r="H535">
        <v>0</v>
      </c>
      <c r="I535" t="s">
        <v>273</v>
      </c>
    </row>
    <row r="536" spans="1:9" x14ac:dyDescent="0.25">
      <c r="A536">
        <v>9</v>
      </c>
      <c r="B536" t="s">
        <v>271</v>
      </c>
      <c r="C536" t="s">
        <v>114</v>
      </c>
      <c r="D536" t="s">
        <v>876</v>
      </c>
      <c r="H536">
        <v>0</v>
      </c>
      <c r="I536" t="s">
        <v>273</v>
      </c>
    </row>
    <row r="537" spans="1:9" x14ac:dyDescent="0.25">
      <c r="A537">
        <v>39</v>
      </c>
      <c r="B537" t="s">
        <v>271</v>
      </c>
      <c r="C537" t="s">
        <v>114</v>
      </c>
      <c r="D537" t="s">
        <v>876</v>
      </c>
      <c r="H537">
        <v>0</v>
      </c>
      <c r="I537" t="s">
        <v>273</v>
      </c>
    </row>
    <row r="538" spans="1:9" x14ac:dyDescent="0.25">
      <c r="A538">
        <v>33</v>
      </c>
      <c r="B538" t="s">
        <v>271</v>
      </c>
      <c r="D538" t="s">
        <v>877</v>
      </c>
      <c r="E538" t="s">
        <v>878</v>
      </c>
      <c r="G538">
        <v>6</v>
      </c>
      <c r="H538">
        <v>1</v>
      </c>
      <c r="I538" t="s">
        <v>276</v>
      </c>
    </row>
    <row r="539" spans="1:9" x14ac:dyDescent="0.25">
      <c r="A539">
        <v>37</v>
      </c>
      <c r="B539" t="s">
        <v>277</v>
      </c>
      <c r="C539" t="s">
        <v>191</v>
      </c>
      <c r="D539" t="s">
        <v>879</v>
      </c>
      <c r="H539">
        <v>0</v>
      </c>
      <c r="I539" t="s">
        <v>273</v>
      </c>
    </row>
    <row r="540" spans="1:9" x14ac:dyDescent="0.25">
      <c r="A540">
        <v>38</v>
      </c>
      <c r="B540" t="s">
        <v>880</v>
      </c>
      <c r="C540" t="s">
        <v>170</v>
      </c>
      <c r="D540" t="s">
        <v>881</v>
      </c>
      <c r="H540">
        <v>0</v>
      </c>
      <c r="I540" t="s">
        <v>273</v>
      </c>
    </row>
    <row r="541" spans="1:9" x14ac:dyDescent="0.25">
      <c r="A541">
        <v>6</v>
      </c>
      <c r="B541" t="s">
        <v>271</v>
      </c>
      <c r="C541" t="s">
        <v>170</v>
      </c>
      <c r="D541" t="s">
        <v>881</v>
      </c>
      <c r="H541">
        <v>0</v>
      </c>
      <c r="I541" t="s">
        <v>273</v>
      </c>
    </row>
    <row r="542" spans="1:9" x14ac:dyDescent="0.25">
      <c r="A542">
        <v>43</v>
      </c>
      <c r="B542" t="s">
        <v>271</v>
      </c>
      <c r="C542" t="s">
        <v>141</v>
      </c>
      <c r="D542" t="s">
        <v>882</v>
      </c>
      <c r="H542">
        <v>0</v>
      </c>
      <c r="I542" t="s">
        <v>273</v>
      </c>
    </row>
    <row r="543" spans="1:9" x14ac:dyDescent="0.25">
      <c r="A543">
        <v>44</v>
      </c>
      <c r="B543" t="s">
        <v>277</v>
      </c>
      <c r="C543" t="s">
        <v>152</v>
      </c>
      <c r="D543" t="s">
        <v>883</v>
      </c>
      <c r="H543">
        <v>0</v>
      </c>
      <c r="I543" t="s">
        <v>273</v>
      </c>
    </row>
    <row r="544" spans="1:9" x14ac:dyDescent="0.25">
      <c r="A544">
        <v>32</v>
      </c>
      <c r="B544" t="s">
        <v>277</v>
      </c>
      <c r="C544" t="s">
        <v>52</v>
      </c>
      <c r="D544" t="s">
        <v>884</v>
      </c>
      <c r="E544" t="s">
        <v>885</v>
      </c>
      <c r="G544">
        <v>4</v>
      </c>
      <c r="H544">
        <v>2</v>
      </c>
      <c r="I544" t="s">
        <v>276</v>
      </c>
    </row>
    <row r="545" spans="1:9" x14ac:dyDescent="0.25">
      <c r="A545">
        <v>35</v>
      </c>
      <c r="B545" t="s">
        <v>271</v>
      </c>
      <c r="C545" t="s">
        <v>147</v>
      </c>
      <c r="D545" t="s">
        <v>886</v>
      </c>
      <c r="E545" t="s">
        <v>887</v>
      </c>
      <c r="G545">
        <v>20</v>
      </c>
      <c r="H545">
        <v>5</v>
      </c>
      <c r="I545" t="s">
        <v>276</v>
      </c>
    </row>
    <row r="546" spans="1:9" x14ac:dyDescent="0.25">
      <c r="A546">
        <v>35</v>
      </c>
      <c r="B546" t="s">
        <v>271</v>
      </c>
      <c r="C546" t="s">
        <v>141</v>
      </c>
      <c r="D546" t="s">
        <v>888</v>
      </c>
      <c r="E546" t="s">
        <v>889</v>
      </c>
      <c r="G546">
        <v>3</v>
      </c>
      <c r="H546">
        <v>0</v>
      </c>
      <c r="I546" t="s">
        <v>276</v>
      </c>
    </row>
    <row r="547" spans="1:9" x14ac:dyDescent="0.25">
      <c r="A547">
        <v>37</v>
      </c>
      <c r="B547" t="s">
        <v>271</v>
      </c>
      <c r="C547" t="s">
        <v>132</v>
      </c>
      <c r="D547" t="s">
        <v>890</v>
      </c>
      <c r="E547" t="s">
        <v>891</v>
      </c>
      <c r="G547">
        <v>5</v>
      </c>
      <c r="H547">
        <v>0</v>
      </c>
      <c r="I547" t="s">
        <v>276</v>
      </c>
    </row>
    <row r="548" spans="1:9" x14ac:dyDescent="0.25">
      <c r="A548">
        <v>7</v>
      </c>
      <c r="B548" t="s">
        <v>277</v>
      </c>
      <c r="C548" t="s">
        <v>170</v>
      </c>
      <c r="D548" t="s">
        <v>892</v>
      </c>
      <c r="E548" t="s">
        <v>893</v>
      </c>
      <c r="G548">
        <v>9</v>
      </c>
      <c r="H548">
        <v>1</v>
      </c>
      <c r="I548" t="s">
        <v>276</v>
      </c>
    </row>
    <row r="549" spans="1:9" x14ac:dyDescent="0.25">
      <c r="A549">
        <v>36</v>
      </c>
      <c r="B549" t="s">
        <v>271</v>
      </c>
      <c r="C549" t="s">
        <v>164</v>
      </c>
      <c r="D549" t="s">
        <v>894</v>
      </c>
      <c r="E549" t="s">
        <v>895</v>
      </c>
      <c r="G549">
        <v>20</v>
      </c>
      <c r="H549">
        <v>0</v>
      </c>
      <c r="I549" t="s">
        <v>276</v>
      </c>
    </row>
    <row r="550" spans="1:9" x14ac:dyDescent="0.25">
      <c r="A550">
        <v>4</v>
      </c>
      <c r="B550" t="s">
        <v>277</v>
      </c>
      <c r="C550" t="s">
        <v>220</v>
      </c>
      <c r="D550" t="s">
        <v>896</v>
      </c>
      <c r="E550" t="s">
        <v>897</v>
      </c>
      <c r="G550">
        <v>10</v>
      </c>
      <c r="H550">
        <v>2</v>
      </c>
      <c r="I550" t="s">
        <v>276</v>
      </c>
    </row>
    <row r="551" spans="1:9" x14ac:dyDescent="0.25">
      <c r="A551">
        <v>5</v>
      </c>
      <c r="B551" t="s">
        <v>271</v>
      </c>
      <c r="C551" t="s">
        <v>164</v>
      </c>
      <c r="D551" t="s">
        <v>894</v>
      </c>
      <c r="E551" t="s">
        <v>898</v>
      </c>
      <c r="G551">
        <v>10</v>
      </c>
      <c r="H551">
        <v>0</v>
      </c>
      <c r="I551" t="s">
        <v>276</v>
      </c>
    </row>
    <row r="552" spans="1:9" x14ac:dyDescent="0.25">
      <c r="A552">
        <v>41</v>
      </c>
      <c r="B552" t="s">
        <v>277</v>
      </c>
      <c r="C552" t="s">
        <v>228</v>
      </c>
      <c r="D552" t="s">
        <v>899</v>
      </c>
      <c r="E552" t="s">
        <v>900</v>
      </c>
      <c r="F552" t="s">
        <v>901</v>
      </c>
      <c r="G552">
        <v>11</v>
      </c>
      <c r="H552">
        <v>30</v>
      </c>
      <c r="I552" t="s">
        <v>299</v>
      </c>
    </row>
    <row r="553" spans="1:9" x14ac:dyDescent="0.25">
      <c r="A553">
        <v>42</v>
      </c>
      <c r="B553" t="s">
        <v>271</v>
      </c>
      <c r="C553" t="s">
        <v>140</v>
      </c>
      <c r="D553" t="s">
        <v>902</v>
      </c>
      <c r="E553" t="s">
        <v>903</v>
      </c>
      <c r="G553">
        <v>75</v>
      </c>
      <c r="H553">
        <v>33</v>
      </c>
      <c r="I553" t="s">
        <v>276</v>
      </c>
    </row>
    <row r="554" spans="1:9" x14ac:dyDescent="0.25">
      <c r="A554">
        <v>34</v>
      </c>
      <c r="B554" t="s">
        <v>271</v>
      </c>
      <c r="C554" t="s">
        <v>121</v>
      </c>
      <c r="D554" t="s">
        <v>904</v>
      </c>
      <c r="E554" t="s">
        <v>905</v>
      </c>
      <c r="G554">
        <v>10</v>
      </c>
      <c r="H554">
        <v>0</v>
      </c>
      <c r="I554" t="s">
        <v>276</v>
      </c>
    </row>
    <row r="555" spans="1:9" x14ac:dyDescent="0.25">
      <c r="A555">
        <v>25</v>
      </c>
      <c r="B555" t="s">
        <v>271</v>
      </c>
      <c r="C555" t="s">
        <v>67</v>
      </c>
      <c r="D555">
        <v>56363</v>
      </c>
      <c r="E555" t="s">
        <v>906</v>
      </c>
      <c r="G555">
        <v>5</v>
      </c>
      <c r="H555">
        <v>0</v>
      </c>
      <c r="I555" t="s">
        <v>276</v>
      </c>
    </row>
    <row r="556" spans="1:9" x14ac:dyDescent="0.25">
      <c r="A556">
        <v>50</v>
      </c>
      <c r="B556" t="s">
        <v>277</v>
      </c>
      <c r="C556" t="s">
        <v>193</v>
      </c>
      <c r="D556" t="s">
        <v>690</v>
      </c>
      <c r="E556" t="s">
        <v>907</v>
      </c>
      <c r="G556">
        <v>6</v>
      </c>
      <c r="H556">
        <v>1</v>
      </c>
      <c r="I556" t="s">
        <v>276</v>
      </c>
    </row>
    <row r="557" spans="1:9" x14ac:dyDescent="0.25">
      <c r="A557">
        <v>13</v>
      </c>
      <c r="B557" t="s">
        <v>271</v>
      </c>
      <c r="C557" t="s">
        <v>174</v>
      </c>
      <c r="D557" t="s">
        <v>908</v>
      </c>
      <c r="E557" t="s">
        <v>909</v>
      </c>
      <c r="G557">
        <v>50</v>
      </c>
      <c r="H557">
        <v>12</v>
      </c>
      <c r="I557" t="s">
        <v>276</v>
      </c>
    </row>
    <row r="558" spans="1:9" x14ac:dyDescent="0.25">
      <c r="A558">
        <v>7</v>
      </c>
      <c r="B558" t="s">
        <v>271</v>
      </c>
      <c r="C558" t="s">
        <v>195</v>
      </c>
      <c r="D558" t="s">
        <v>910</v>
      </c>
      <c r="E558" t="s">
        <v>911</v>
      </c>
      <c r="G558">
        <v>7</v>
      </c>
      <c r="H558">
        <v>0</v>
      </c>
      <c r="I558" t="s">
        <v>276</v>
      </c>
    </row>
    <row r="559" spans="1:9" x14ac:dyDescent="0.25">
      <c r="A559">
        <v>38</v>
      </c>
      <c r="B559" t="s">
        <v>271</v>
      </c>
      <c r="C559" t="s">
        <v>127</v>
      </c>
      <c r="D559" t="s">
        <v>912</v>
      </c>
      <c r="E559" t="s">
        <v>913</v>
      </c>
      <c r="G559">
        <v>10</v>
      </c>
      <c r="H559">
        <v>0</v>
      </c>
      <c r="I559" t="s">
        <v>276</v>
      </c>
    </row>
    <row r="560" spans="1:9" x14ac:dyDescent="0.25">
      <c r="A560">
        <v>8</v>
      </c>
      <c r="B560" t="s">
        <v>271</v>
      </c>
      <c r="C560" t="s">
        <v>164</v>
      </c>
      <c r="D560" t="s">
        <v>914</v>
      </c>
      <c r="E560" t="s">
        <v>915</v>
      </c>
      <c r="G560">
        <v>8</v>
      </c>
      <c r="H560">
        <v>0</v>
      </c>
      <c r="I560" t="s">
        <v>276</v>
      </c>
    </row>
    <row r="561" spans="1:9" x14ac:dyDescent="0.25">
      <c r="A561">
        <v>6</v>
      </c>
      <c r="B561" t="s">
        <v>271</v>
      </c>
      <c r="D561" t="s">
        <v>916</v>
      </c>
      <c r="E561" t="s">
        <v>917</v>
      </c>
      <c r="G561">
        <v>4</v>
      </c>
      <c r="H561">
        <v>0</v>
      </c>
      <c r="I561" t="s">
        <v>276</v>
      </c>
    </row>
    <row r="562" spans="1:9" x14ac:dyDescent="0.25">
      <c r="A562">
        <v>9</v>
      </c>
      <c r="B562" t="s">
        <v>277</v>
      </c>
      <c r="C562" t="s">
        <v>127</v>
      </c>
      <c r="D562" t="s">
        <v>912</v>
      </c>
      <c r="E562" t="s">
        <v>918</v>
      </c>
      <c r="G562">
        <v>10</v>
      </c>
      <c r="H562">
        <v>2</v>
      </c>
      <c r="I562" t="s">
        <v>276</v>
      </c>
    </row>
    <row r="563" spans="1:9" x14ac:dyDescent="0.25">
      <c r="A563">
        <v>5</v>
      </c>
      <c r="B563" t="s">
        <v>277</v>
      </c>
      <c r="C563" t="s">
        <v>156</v>
      </c>
      <c r="D563" t="s">
        <v>919</v>
      </c>
      <c r="E563" t="s">
        <v>920</v>
      </c>
      <c r="G563">
        <v>6</v>
      </c>
      <c r="H563">
        <v>0</v>
      </c>
      <c r="I563" t="s">
        <v>276</v>
      </c>
    </row>
    <row r="564" spans="1:9" x14ac:dyDescent="0.25">
      <c r="A564">
        <v>42</v>
      </c>
      <c r="B564" t="s">
        <v>271</v>
      </c>
      <c r="C564" t="s">
        <v>130</v>
      </c>
      <c r="D564" t="s">
        <v>921</v>
      </c>
      <c r="E564" t="s">
        <v>922</v>
      </c>
      <c r="G564">
        <v>5</v>
      </c>
      <c r="H564">
        <v>0</v>
      </c>
      <c r="I564" t="s">
        <v>276</v>
      </c>
    </row>
    <row r="565" spans="1:9" x14ac:dyDescent="0.25">
      <c r="A565">
        <v>7</v>
      </c>
      <c r="B565" t="s">
        <v>271</v>
      </c>
      <c r="C565" t="s">
        <v>130</v>
      </c>
      <c r="D565" t="s">
        <v>921</v>
      </c>
      <c r="E565" t="s">
        <v>923</v>
      </c>
      <c r="G565">
        <v>5</v>
      </c>
      <c r="H565">
        <v>0</v>
      </c>
      <c r="I565" t="s">
        <v>276</v>
      </c>
    </row>
    <row r="566" spans="1:9" x14ac:dyDescent="0.25">
      <c r="A566">
        <v>6</v>
      </c>
      <c r="B566" t="s">
        <v>271</v>
      </c>
      <c r="C566" t="s">
        <v>121</v>
      </c>
      <c r="D566" t="s">
        <v>924</v>
      </c>
      <c r="E566" t="s">
        <v>925</v>
      </c>
      <c r="G566">
        <v>6</v>
      </c>
      <c r="H566">
        <v>5</v>
      </c>
      <c r="I566" t="s">
        <v>276</v>
      </c>
    </row>
    <row r="567" spans="1:9" x14ac:dyDescent="0.25">
      <c r="A567">
        <v>6</v>
      </c>
      <c r="B567" t="s">
        <v>271</v>
      </c>
      <c r="C567" t="s">
        <v>126</v>
      </c>
      <c r="D567" t="s">
        <v>926</v>
      </c>
      <c r="E567" t="s">
        <v>927</v>
      </c>
      <c r="G567">
        <v>6</v>
      </c>
      <c r="H567">
        <v>0</v>
      </c>
      <c r="I567" t="s">
        <v>276</v>
      </c>
    </row>
    <row r="568" spans="1:9" x14ac:dyDescent="0.25">
      <c r="A568">
        <v>4</v>
      </c>
      <c r="B568" t="s">
        <v>271</v>
      </c>
      <c r="C568" t="s">
        <v>67</v>
      </c>
      <c r="D568" t="s">
        <v>928</v>
      </c>
      <c r="E568" t="s">
        <v>929</v>
      </c>
      <c r="G568">
        <v>6</v>
      </c>
      <c r="H568">
        <v>0</v>
      </c>
      <c r="I568" t="s">
        <v>276</v>
      </c>
    </row>
    <row r="569" spans="1:9" x14ac:dyDescent="0.25">
      <c r="A569">
        <v>7</v>
      </c>
      <c r="B569" t="s">
        <v>277</v>
      </c>
      <c r="C569" t="s">
        <v>105</v>
      </c>
      <c r="D569" t="s">
        <v>930</v>
      </c>
      <c r="E569" t="s">
        <v>931</v>
      </c>
      <c r="G569">
        <v>13</v>
      </c>
      <c r="H569">
        <v>3</v>
      </c>
      <c r="I569" t="s">
        <v>276</v>
      </c>
    </row>
    <row r="570" spans="1:9" x14ac:dyDescent="0.25">
      <c r="A570">
        <v>4</v>
      </c>
      <c r="B570" t="s">
        <v>271</v>
      </c>
      <c r="C570" t="s">
        <v>105</v>
      </c>
      <c r="D570" t="s">
        <v>930</v>
      </c>
      <c r="E570" t="s">
        <v>932</v>
      </c>
      <c r="G570">
        <v>6</v>
      </c>
      <c r="H570">
        <v>1</v>
      </c>
      <c r="I570" t="s">
        <v>276</v>
      </c>
    </row>
    <row r="571" spans="1:9" x14ac:dyDescent="0.25">
      <c r="A571">
        <v>44</v>
      </c>
      <c r="B571" t="s">
        <v>271</v>
      </c>
      <c r="C571" t="s">
        <v>164</v>
      </c>
      <c r="D571" t="s">
        <v>933</v>
      </c>
      <c r="E571" t="s">
        <v>934</v>
      </c>
      <c r="G571">
        <v>6</v>
      </c>
      <c r="H571">
        <v>0</v>
      </c>
      <c r="I571" t="s">
        <v>276</v>
      </c>
    </row>
    <row r="572" spans="1:9" x14ac:dyDescent="0.25">
      <c r="A572">
        <v>6</v>
      </c>
      <c r="B572" t="s">
        <v>271</v>
      </c>
      <c r="D572" t="s">
        <v>935</v>
      </c>
      <c r="E572" t="s">
        <v>936</v>
      </c>
      <c r="G572">
        <v>5</v>
      </c>
      <c r="H572">
        <v>0</v>
      </c>
      <c r="I572" t="s">
        <v>276</v>
      </c>
    </row>
    <row r="573" spans="1:9" x14ac:dyDescent="0.25">
      <c r="A573">
        <v>46</v>
      </c>
      <c r="B573" t="s">
        <v>271</v>
      </c>
      <c r="C573" t="s">
        <v>181</v>
      </c>
      <c r="D573" t="s">
        <v>937</v>
      </c>
      <c r="E573" t="s">
        <v>938</v>
      </c>
      <c r="G573">
        <v>5</v>
      </c>
      <c r="H573">
        <v>0</v>
      </c>
      <c r="I573" t="s">
        <v>276</v>
      </c>
    </row>
    <row r="574" spans="1:9" x14ac:dyDescent="0.25">
      <c r="A574">
        <v>41</v>
      </c>
      <c r="B574" t="s">
        <v>271</v>
      </c>
      <c r="C574" t="s">
        <v>121</v>
      </c>
      <c r="D574" t="s">
        <v>939</v>
      </c>
      <c r="E574" t="s">
        <v>940</v>
      </c>
      <c r="G574">
        <v>8</v>
      </c>
      <c r="H574">
        <v>7</v>
      </c>
      <c r="I574" t="s">
        <v>276</v>
      </c>
    </row>
    <row r="575" spans="1:9" x14ac:dyDescent="0.25">
      <c r="A575">
        <v>9</v>
      </c>
      <c r="B575" t="s">
        <v>271</v>
      </c>
      <c r="C575" t="s">
        <v>147</v>
      </c>
      <c r="D575" t="s">
        <v>941</v>
      </c>
      <c r="E575" t="s">
        <v>942</v>
      </c>
      <c r="F575" t="s">
        <v>943</v>
      </c>
      <c r="G575">
        <v>50</v>
      </c>
      <c r="H575">
        <v>490</v>
      </c>
      <c r="I575" t="s">
        <v>299</v>
      </c>
    </row>
    <row r="576" spans="1:9" x14ac:dyDescent="0.25">
      <c r="A576">
        <v>37</v>
      </c>
      <c r="B576" t="s">
        <v>271</v>
      </c>
      <c r="C576" t="s">
        <v>97</v>
      </c>
      <c r="D576" t="s">
        <v>944</v>
      </c>
      <c r="E576" t="s">
        <v>945</v>
      </c>
      <c r="G576">
        <v>6</v>
      </c>
      <c r="H576">
        <v>0</v>
      </c>
      <c r="I576" t="s">
        <v>276</v>
      </c>
    </row>
    <row r="577" spans="1:9" x14ac:dyDescent="0.25">
      <c r="A577">
        <v>54</v>
      </c>
      <c r="B577" t="s">
        <v>277</v>
      </c>
      <c r="C577" t="s">
        <v>174</v>
      </c>
      <c r="D577" t="s">
        <v>946</v>
      </c>
      <c r="E577" t="s">
        <v>947</v>
      </c>
      <c r="G577">
        <v>10</v>
      </c>
      <c r="H577">
        <v>0</v>
      </c>
      <c r="I577" t="s">
        <v>276</v>
      </c>
    </row>
    <row r="578" spans="1:9" x14ac:dyDescent="0.25">
      <c r="A578">
        <v>10</v>
      </c>
      <c r="B578" t="s">
        <v>271</v>
      </c>
      <c r="C578" t="s">
        <v>182</v>
      </c>
      <c r="D578" t="s">
        <v>948</v>
      </c>
      <c r="E578" t="s">
        <v>949</v>
      </c>
      <c r="G578">
        <v>2</v>
      </c>
      <c r="H578">
        <v>1</v>
      </c>
      <c r="I578" t="s">
        <v>276</v>
      </c>
    </row>
    <row r="579" spans="1:9" x14ac:dyDescent="0.25">
      <c r="A579">
        <v>7</v>
      </c>
      <c r="B579" t="s">
        <v>271</v>
      </c>
      <c r="C579" t="s">
        <v>97</v>
      </c>
      <c r="D579" t="s">
        <v>950</v>
      </c>
      <c r="E579" t="s">
        <v>951</v>
      </c>
      <c r="G579">
        <v>6</v>
      </c>
      <c r="H579">
        <v>3</v>
      </c>
      <c r="I579" t="s">
        <v>276</v>
      </c>
    </row>
    <row r="580" spans="1:9" x14ac:dyDescent="0.25">
      <c r="A580">
        <v>4</v>
      </c>
      <c r="B580" t="s">
        <v>271</v>
      </c>
      <c r="C580" t="s">
        <v>97</v>
      </c>
      <c r="D580" t="s">
        <v>950</v>
      </c>
      <c r="E580" t="s">
        <v>952</v>
      </c>
      <c r="G580">
        <v>6</v>
      </c>
      <c r="H580">
        <v>4</v>
      </c>
      <c r="I580" t="s">
        <v>276</v>
      </c>
    </row>
    <row r="581" spans="1:9" x14ac:dyDescent="0.25">
      <c r="A581">
        <v>7</v>
      </c>
      <c r="B581" t="s">
        <v>271</v>
      </c>
      <c r="C581" t="s">
        <v>98</v>
      </c>
      <c r="D581" t="s">
        <v>953</v>
      </c>
      <c r="E581" t="s">
        <v>954</v>
      </c>
      <c r="F581" t="s">
        <v>955</v>
      </c>
      <c r="G581">
        <v>8</v>
      </c>
      <c r="H581">
        <v>9</v>
      </c>
      <c r="I581" t="s">
        <v>299</v>
      </c>
    </row>
    <row r="582" spans="1:9" x14ac:dyDescent="0.25">
      <c r="A582">
        <v>7</v>
      </c>
      <c r="B582" t="s">
        <v>277</v>
      </c>
      <c r="C582" t="s">
        <v>57</v>
      </c>
      <c r="D582" t="s">
        <v>956</v>
      </c>
      <c r="E582" t="s">
        <v>957</v>
      </c>
      <c r="G582">
        <v>10</v>
      </c>
      <c r="H582">
        <v>0</v>
      </c>
      <c r="I582" t="s">
        <v>276</v>
      </c>
    </row>
    <row r="583" spans="1:9" x14ac:dyDescent="0.25">
      <c r="A583">
        <v>6</v>
      </c>
      <c r="B583" t="s">
        <v>271</v>
      </c>
      <c r="C583" t="s">
        <v>110</v>
      </c>
      <c r="D583" t="s">
        <v>958</v>
      </c>
      <c r="E583" t="s">
        <v>959</v>
      </c>
      <c r="F583" t="s">
        <v>960</v>
      </c>
      <c r="G583">
        <v>6</v>
      </c>
      <c r="H583">
        <v>6</v>
      </c>
      <c r="I583" t="s">
        <v>299</v>
      </c>
    </row>
    <row r="584" spans="1:9" x14ac:dyDescent="0.25">
      <c r="A584">
        <v>39</v>
      </c>
      <c r="B584" t="s">
        <v>271</v>
      </c>
      <c r="C584" t="s">
        <v>193</v>
      </c>
      <c r="D584" t="s">
        <v>961</v>
      </c>
      <c r="E584" t="s">
        <v>962</v>
      </c>
      <c r="G584">
        <v>6</v>
      </c>
      <c r="H584">
        <v>1</v>
      </c>
      <c r="I584" t="s">
        <v>276</v>
      </c>
    </row>
    <row r="585" spans="1:9" x14ac:dyDescent="0.25">
      <c r="A585">
        <v>8</v>
      </c>
      <c r="B585" t="s">
        <v>277</v>
      </c>
      <c r="C585" t="s">
        <v>67</v>
      </c>
      <c r="D585" t="s">
        <v>963</v>
      </c>
      <c r="E585" t="s">
        <v>964</v>
      </c>
      <c r="G585">
        <v>2</v>
      </c>
      <c r="H585">
        <v>1</v>
      </c>
      <c r="I585" t="s">
        <v>276</v>
      </c>
    </row>
    <row r="586" spans="1:9" x14ac:dyDescent="0.25">
      <c r="A586">
        <v>7</v>
      </c>
      <c r="B586" t="s">
        <v>277</v>
      </c>
      <c r="C586" t="s">
        <v>89</v>
      </c>
      <c r="D586" t="s">
        <v>965</v>
      </c>
      <c r="E586" t="s">
        <v>966</v>
      </c>
      <c r="G586">
        <v>40</v>
      </c>
      <c r="H586">
        <v>7</v>
      </c>
      <c r="I586" t="s">
        <v>276</v>
      </c>
    </row>
    <row r="587" spans="1:9" x14ac:dyDescent="0.25">
      <c r="A587">
        <v>37</v>
      </c>
      <c r="B587" t="s">
        <v>271</v>
      </c>
      <c r="C587" t="s">
        <v>201</v>
      </c>
      <c r="D587" t="s">
        <v>967</v>
      </c>
      <c r="E587" t="s">
        <v>968</v>
      </c>
      <c r="G587">
        <v>2</v>
      </c>
      <c r="H587">
        <v>0</v>
      </c>
      <c r="I587" t="s">
        <v>276</v>
      </c>
    </row>
    <row r="588" spans="1:9" x14ac:dyDescent="0.25">
      <c r="A588">
        <v>6</v>
      </c>
      <c r="B588" t="s">
        <v>277</v>
      </c>
      <c r="D588" t="s">
        <v>969</v>
      </c>
      <c r="E588" t="s">
        <v>970</v>
      </c>
      <c r="G588">
        <v>10</v>
      </c>
      <c r="H588">
        <v>0</v>
      </c>
      <c r="I588" t="s">
        <v>276</v>
      </c>
    </row>
    <row r="589" spans="1:9" x14ac:dyDescent="0.25">
      <c r="A589">
        <v>11</v>
      </c>
      <c r="B589" t="s">
        <v>277</v>
      </c>
      <c r="C589" t="s">
        <v>219</v>
      </c>
      <c r="D589" t="s">
        <v>971</v>
      </c>
      <c r="E589" t="s">
        <v>972</v>
      </c>
      <c r="G589">
        <v>30</v>
      </c>
      <c r="H589">
        <v>0</v>
      </c>
      <c r="I589" t="s">
        <v>276</v>
      </c>
    </row>
    <row r="590" spans="1:9" x14ac:dyDescent="0.25">
      <c r="A590">
        <v>11</v>
      </c>
      <c r="B590" t="s">
        <v>271</v>
      </c>
      <c r="C590" t="s">
        <v>193</v>
      </c>
      <c r="D590" t="s">
        <v>973</v>
      </c>
      <c r="E590" t="s">
        <v>974</v>
      </c>
      <c r="G590">
        <v>10</v>
      </c>
      <c r="H590">
        <v>7</v>
      </c>
      <c r="I590" t="s">
        <v>276</v>
      </c>
    </row>
    <row r="591" spans="1:9" x14ac:dyDescent="0.25">
      <c r="A591">
        <v>9</v>
      </c>
      <c r="B591" t="s">
        <v>271</v>
      </c>
      <c r="C591" t="s">
        <v>219</v>
      </c>
      <c r="D591" t="s">
        <v>971</v>
      </c>
      <c r="E591" t="s">
        <v>975</v>
      </c>
      <c r="G591">
        <v>35</v>
      </c>
      <c r="H591">
        <v>0</v>
      </c>
      <c r="I591" t="s">
        <v>276</v>
      </c>
    </row>
    <row r="592" spans="1:9" x14ac:dyDescent="0.25">
      <c r="A592">
        <v>4</v>
      </c>
      <c r="B592" t="s">
        <v>277</v>
      </c>
      <c r="D592" t="s">
        <v>976</v>
      </c>
      <c r="E592" t="s">
        <v>977</v>
      </c>
      <c r="G592">
        <v>6</v>
      </c>
      <c r="H592">
        <v>1</v>
      </c>
      <c r="I592" t="s">
        <v>276</v>
      </c>
    </row>
    <row r="593" spans="1:9" x14ac:dyDescent="0.25">
      <c r="A593">
        <v>4</v>
      </c>
      <c r="B593" t="s">
        <v>271</v>
      </c>
      <c r="C593" t="s">
        <v>219</v>
      </c>
      <c r="D593" t="s">
        <v>971</v>
      </c>
      <c r="E593" t="s">
        <v>978</v>
      </c>
      <c r="G593">
        <v>10</v>
      </c>
      <c r="H593">
        <v>0</v>
      </c>
      <c r="I593" t="s">
        <v>276</v>
      </c>
    </row>
    <row r="594" spans="1:9" x14ac:dyDescent="0.25">
      <c r="A594">
        <v>7</v>
      </c>
      <c r="B594" t="s">
        <v>271</v>
      </c>
      <c r="C594" t="s">
        <v>121</v>
      </c>
      <c r="D594" t="s">
        <v>904</v>
      </c>
      <c r="E594" t="s">
        <v>979</v>
      </c>
      <c r="G594">
        <v>20</v>
      </c>
      <c r="H594">
        <v>5</v>
      </c>
      <c r="I594" t="s">
        <v>276</v>
      </c>
    </row>
    <row r="595" spans="1:9" x14ac:dyDescent="0.25">
      <c r="A595">
        <v>58</v>
      </c>
      <c r="B595" t="s">
        <v>310</v>
      </c>
      <c r="D595" t="s">
        <v>980</v>
      </c>
      <c r="E595" t="s">
        <v>981</v>
      </c>
      <c r="G595">
        <v>6</v>
      </c>
      <c r="H595">
        <v>0</v>
      </c>
      <c r="I595" t="s">
        <v>276</v>
      </c>
    </row>
    <row r="596" spans="1:9" x14ac:dyDescent="0.25">
      <c r="A596">
        <v>41</v>
      </c>
      <c r="B596" t="s">
        <v>271</v>
      </c>
      <c r="C596" t="s">
        <v>127</v>
      </c>
      <c r="D596" t="s">
        <v>982</v>
      </c>
      <c r="E596" t="s">
        <v>983</v>
      </c>
      <c r="G596">
        <v>6</v>
      </c>
      <c r="H596">
        <v>0</v>
      </c>
      <c r="I596" t="s">
        <v>276</v>
      </c>
    </row>
    <row r="597" spans="1:9" x14ac:dyDescent="0.25">
      <c r="A597">
        <v>35</v>
      </c>
      <c r="B597" t="s">
        <v>271</v>
      </c>
      <c r="C597" t="s">
        <v>153</v>
      </c>
      <c r="D597" t="s">
        <v>984</v>
      </c>
      <c r="E597" t="s">
        <v>985</v>
      </c>
      <c r="G597">
        <v>6</v>
      </c>
      <c r="H597">
        <v>0</v>
      </c>
      <c r="I597" t="s">
        <v>276</v>
      </c>
    </row>
    <row r="598" spans="1:9" x14ac:dyDescent="0.25">
      <c r="A598">
        <v>8</v>
      </c>
      <c r="B598" t="s">
        <v>271</v>
      </c>
      <c r="C598" t="s">
        <v>167</v>
      </c>
      <c r="D598" t="s">
        <v>986</v>
      </c>
      <c r="E598" t="s">
        <v>987</v>
      </c>
      <c r="G598">
        <v>6</v>
      </c>
      <c r="H598">
        <v>0</v>
      </c>
      <c r="I598" t="s">
        <v>276</v>
      </c>
    </row>
    <row r="599" spans="1:9" x14ac:dyDescent="0.25">
      <c r="A599">
        <v>35</v>
      </c>
      <c r="B599" t="s">
        <v>271</v>
      </c>
      <c r="C599" t="s">
        <v>189</v>
      </c>
      <c r="D599" t="s">
        <v>988</v>
      </c>
      <c r="E599" t="s">
        <v>989</v>
      </c>
      <c r="G599">
        <v>3</v>
      </c>
      <c r="H599">
        <v>0</v>
      </c>
      <c r="I599" t="s">
        <v>276</v>
      </c>
    </row>
    <row r="600" spans="1:9" x14ac:dyDescent="0.25">
      <c r="A600">
        <v>46</v>
      </c>
      <c r="B600" t="s">
        <v>271</v>
      </c>
      <c r="C600" t="s">
        <v>147</v>
      </c>
      <c r="D600" t="s">
        <v>990</v>
      </c>
      <c r="E600" t="s">
        <v>991</v>
      </c>
      <c r="G600">
        <v>6</v>
      </c>
      <c r="H600">
        <v>0</v>
      </c>
      <c r="I600" t="s">
        <v>276</v>
      </c>
    </row>
    <row r="601" spans="1:9" x14ac:dyDescent="0.25">
      <c r="A601">
        <v>10</v>
      </c>
      <c r="B601" t="s">
        <v>271</v>
      </c>
      <c r="C601" t="s">
        <v>195</v>
      </c>
      <c r="D601" t="s">
        <v>992</v>
      </c>
      <c r="E601" t="s">
        <v>993</v>
      </c>
      <c r="G601">
        <v>6</v>
      </c>
      <c r="H601">
        <v>2</v>
      </c>
      <c r="I601" t="s">
        <v>276</v>
      </c>
    </row>
    <row r="602" spans="1:9" x14ac:dyDescent="0.25">
      <c r="A602">
        <v>37</v>
      </c>
      <c r="B602" t="s">
        <v>271</v>
      </c>
      <c r="C602" t="s">
        <v>127</v>
      </c>
      <c r="D602" t="s">
        <v>994</v>
      </c>
      <c r="E602" t="s">
        <v>995</v>
      </c>
      <c r="G602">
        <v>20</v>
      </c>
      <c r="H602">
        <v>15</v>
      </c>
      <c r="I602" t="s">
        <v>276</v>
      </c>
    </row>
    <row r="603" spans="1:9" x14ac:dyDescent="0.25">
      <c r="A603">
        <v>45</v>
      </c>
      <c r="B603" t="s">
        <v>271</v>
      </c>
      <c r="C603" t="s">
        <v>174</v>
      </c>
      <c r="D603" t="s">
        <v>996</v>
      </c>
      <c r="E603" t="s">
        <v>997</v>
      </c>
      <c r="G603">
        <v>6</v>
      </c>
      <c r="H603">
        <v>0</v>
      </c>
      <c r="I603" t="s">
        <v>276</v>
      </c>
    </row>
    <row r="604" spans="1:9" x14ac:dyDescent="0.25">
      <c r="A604">
        <v>17</v>
      </c>
      <c r="B604" t="s">
        <v>271</v>
      </c>
      <c r="C604" t="s">
        <v>127</v>
      </c>
      <c r="D604" t="s">
        <v>998</v>
      </c>
      <c r="E604" t="s">
        <v>999</v>
      </c>
      <c r="F604" t="s">
        <v>1000</v>
      </c>
      <c r="G604">
        <v>30</v>
      </c>
      <c r="H604">
        <v>31</v>
      </c>
      <c r="I604" t="s">
        <v>299</v>
      </c>
    </row>
    <row r="605" spans="1:9" x14ac:dyDescent="0.25">
      <c r="A605">
        <v>6</v>
      </c>
      <c r="B605" t="s">
        <v>277</v>
      </c>
      <c r="C605" t="s">
        <v>74</v>
      </c>
      <c r="D605" t="s">
        <v>1001</v>
      </c>
      <c r="E605" t="s">
        <v>1002</v>
      </c>
      <c r="G605">
        <v>6</v>
      </c>
      <c r="H605">
        <v>0</v>
      </c>
      <c r="I605" t="s">
        <v>276</v>
      </c>
    </row>
    <row r="606" spans="1:9" x14ac:dyDescent="0.25">
      <c r="A606">
        <v>27</v>
      </c>
      <c r="B606" t="s">
        <v>271</v>
      </c>
      <c r="C606" t="s">
        <v>196</v>
      </c>
      <c r="D606" t="s">
        <v>1003</v>
      </c>
      <c r="E606" t="s">
        <v>1004</v>
      </c>
      <c r="G606">
        <v>40</v>
      </c>
      <c r="H606">
        <v>4</v>
      </c>
      <c r="I606" t="s">
        <v>276</v>
      </c>
    </row>
    <row r="607" spans="1:9" x14ac:dyDescent="0.25">
      <c r="A607">
        <v>35</v>
      </c>
      <c r="B607" t="s">
        <v>271</v>
      </c>
      <c r="C607" t="s">
        <v>242</v>
      </c>
      <c r="D607" t="s">
        <v>1005</v>
      </c>
      <c r="E607" t="s">
        <v>1006</v>
      </c>
      <c r="G607">
        <v>10</v>
      </c>
      <c r="H607">
        <v>0</v>
      </c>
      <c r="I607" t="s">
        <v>276</v>
      </c>
    </row>
    <row r="608" spans="1:9" x14ac:dyDescent="0.25">
      <c r="A608">
        <v>16</v>
      </c>
      <c r="B608" t="s">
        <v>271</v>
      </c>
      <c r="D608" t="s">
        <v>1007</v>
      </c>
      <c r="E608" t="s">
        <v>1008</v>
      </c>
      <c r="G608">
        <v>10</v>
      </c>
      <c r="H608">
        <v>0</v>
      </c>
      <c r="I608" t="s">
        <v>276</v>
      </c>
    </row>
    <row r="609" spans="1:9" x14ac:dyDescent="0.25">
      <c r="A609">
        <v>1</v>
      </c>
      <c r="B609" t="s">
        <v>271</v>
      </c>
      <c r="C609" t="s">
        <v>67</v>
      </c>
      <c r="D609" t="s">
        <v>1009</v>
      </c>
      <c r="E609" t="s">
        <v>1010</v>
      </c>
      <c r="G609">
        <v>20</v>
      </c>
      <c r="H609">
        <v>0</v>
      </c>
      <c r="I609" t="s">
        <v>276</v>
      </c>
    </row>
    <row r="610" spans="1:9" x14ac:dyDescent="0.25">
      <c r="A610">
        <v>42</v>
      </c>
      <c r="B610" t="s">
        <v>271</v>
      </c>
      <c r="C610" t="s">
        <v>225</v>
      </c>
      <c r="D610" t="s">
        <v>1011</v>
      </c>
      <c r="E610" t="s">
        <v>1012</v>
      </c>
      <c r="G610">
        <v>6</v>
      </c>
      <c r="H610">
        <v>0</v>
      </c>
      <c r="I610" t="s">
        <v>276</v>
      </c>
    </row>
    <row r="611" spans="1:9" x14ac:dyDescent="0.25">
      <c r="A611">
        <v>45</v>
      </c>
      <c r="B611" t="s">
        <v>271</v>
      </c>
      <c r="C611" t="s">
        <v>113</v>
      </c>
      <c r="D611" t="s">
        <v>1013</v>
      </c>
      <c r="E611" t="s">
        <v>1014</v>
      </c>
      <c r="G611">
        <v>3</v>
      </c>
      <c r="H611">
        <v>0</v>
      </c>
      <c r="I611" t="s">
        <v>276</v>
      </c>
    </row>
    <row r="612" spans="1:9" x14ac:dyDescent="0.25">
      <c r="A612">
        <v>10</v>
      </c>
      <c r="B612" t="s">
        <v>271</v>
      </c>
      <c r="C612" t="s">
        <v>167</v>
      </c>
      <c r="D612" t="s">
        <v>1015</v>
      </c>
      <c r="E612" t="s">
        <v>1016</v>
      </c>
      <c r="G612">
        <v>5</v>
      </c>
      <c r="H612">
        <v>0</v>
      </c>
      <c r="I612" t="s">
        <v>276</v>
      </c>
    </row>
    <row r="613" spans="1:9" x14ac:dyDescent="0.25">
      <c r="A613">
        <v>6</v>
      </c>
      <c r="B613" t="s">
        <v>271</v>
      </c>
      <c r="C613" t="s">
        <v>115</v>
      </c>
      <c r="D613" t="s">
        <v>1017</v>
      </c>
      <c r="E613" t="s">
        <v>1018</v>
      </c>
      <c r="G613">
        <v>30</v>
      </c>
      <c r="H613">
        <v>7</v>
      </c>
      <c r="I613" t="s">
        <v>276</v>
      </c>
    </row>
    <row r="614" spans="1:9" x14ac:dyDescent="0.25">
      <c r="A614">
        <v>9</v>
      </c>
      <c r="B614" t="s">
        <v>271</v>
      </c>
      <c r="C614" t="s">
        <v>214</v>
      </c>
      <c r="D614" t="s">
        <v>357</v>
      </c>
      <c r="E614" t="s">
        <v>1019</v>
      </c>
      <c r="G614">
        <v>100</v>
      </c>
      <c r="H614">
        <v>4</v>
      </c>
      <c r="I614" t="s">
        <v>276</v>
      </c>
    </row>
    <row r="615" spans="1:9" x14ac:dyDescent="0.25">
      <c r="A615">
        <v>7</v>
      </c>
      <c r="B615" t="s">
        <v>277</v>
      </c>
      <c r="C615" t="s">
        <v>86</v>
      </c>
      <c r="D615" t="s">
        <v>558</v>
      </c>
      <c r="E615" t="s">
        <v>1020</v>
      </c>
      <c r="G615">
        <v>20</v>
      </c>
      <c r="H615">
        <v>8</v>
      </c>
      <c r="I615" t="s">
        <v>276</v>
      </c>
    </row>
    <row r="616" spans="1:9" x14ac:dyDescent="0.25">
      <c r="A616">
        <v>68</v>
      </c>
      <c r="B616" t="s">
        <v>271</v>
      </c>
      <c r="C616" t="s">
        <v>212</v>
      </c>
      <c r="D616" t="s">
        <v>1021</v>
      </c>
      <c r="E616" t="s">
        <v>1022</v>
      </c>
      <c r="G616">
        <v>6</v>
      </c>
      <c r="H616">
        <v>0</v>
      </c>
      <c r="I616" t="s">
        <v>276</v>
      </c>
    </row>
    <row r="617" spans="1:9" x14ac:dyDescent="0.25">
      <c r="A617">
        <v>10</v>
      </c>
      <c r="B617" t="s">
        <v>271</v>
      </c>
      <c r="C617" t="s">
        <v>167</v>
      </c>
      <c r="D617" t="s">
        <v>1023</v>
      </c>
      <c r="E617" t="s">
        <v>1024</v>
      </c>
      <c r="G617">
        <v>3</v>
      </c>
      <c r="H617">
        <v>0</v>
      </c>
      <c r="I617" t="s">
        <v>276</v>
      </c>
    </row>
    <row r="618" spans="1:9" x14ac:dyDescent="0.25">
      <c r="A618">
        <v>39</v>
      </c>
      <c r="B618" t="s">
        <v>271</v>
      </c>
      <c r="C618" t="s">
        <v>167</v>
      </c>
      <c r="D618" t="s">
        <v>1023</v>
      </c>
      <c r="E618" t="s">
        <v>1025</v>
      </c>
      <c r="G618">
        <v>3</v>
      </c>
      <c r="H618">
        <v>0</v>
      </c>
      <c r="I618" t="s">
        <v>276</v>
      </c>
    </row>
    <row r="619" spans="1:9" x14ac:dyDescent="0.25">
      <c r="A619">
        <v>7</v>
      </c>
      <c r="B619" t="s">
        <v>271</v>
      </c>
      <c r="C619" t="s">
        <v>167</v>
      </c>
      <c r="D619" t="s">
        <v>1023</v>
      </c>
      <c r="E619" t="s">
        <v>1026</v>
      </c>
      <c r="G619">
        <v>3</v>
      </c>
      <c r="H619">
        <v>0</v>
      </c>
      <c r="I619" t="s">
        <v>276</v>
      </c>
    </row>
    <row r="620" spans="1:9" x14ac:dyDescent="0.25">
      <c r="A620">
        <v>10</v>
      </c>
      <c r="B620" t="s">
        <v>277</v>
      </c>
      <c r="C620" t="s">
        <v>187</v>
      </c>
      <c r="D620" t="s">
        <v>1027</v>
      </c>
      <c r="E620" t="s">
        <v>1028</v>
      </c>
      <c r="G620">
        <v>10</v>
      </c>
      <c r="H620">
        <v>3</v>
      </c>
      <c r="I620" t="s">
        <v>276</v>
      </c>
    </row>
    <row r="621" spans="1:9" x14ac:dyDescent="0.25">
      <c r="A621">
        <v>42</v>
      </c>
      <c r="B621" t="s">
        <v>271</v>
      </c>
      <c r="C621" t="s">
        <v>121</v>
      </c>
      <c r="D621" t="s">
        <v>1029</v>
      </c>
      <c r="E621" t="s">
        <v>1030</v>
      </c>
      <c r="G621">
        <v>5</v>
      </c>
      <c r="H621">
        <v>0</v>
      </c>
      <c r="I621" t="s">
        <v>276</v>
      </c>
    </row>
    <row r="622" spans="1:9" x14ac:dyDescent="0.25">
      <c r="A622">
        <v>10</v>
      </c>
      <c r="B622" t="s">
        <v>271</v>
      </c>
      <c r="C622" t="s">
        <v>89</v>
      </c>
      <c r="D622" t="s">
        <v>1031</v>
      </c>
      <c r="E622" t="s">
        <v>1032</v>
      </c>
      <c r="G622">
        <v>10</v>
      </c>
      <c r="H622">
        <v>0</v>
      </c>
      <c r="I622" t="s">
        <v>276</v>
      </c>
    </row>
    <row r="623" spans="1:9" x14ac:dyDescent="0.25">
      <c r="A623">
        <v>42</v>
      </c>
      <c r="B623" t="s">
        <v>271</v>
      </c>
      <c r="C623" t="s">
        <v>187</v>
      </c>
      <c r="D623" t="s">
        <v>1033</v>
      </c>
      <c r="E623" t="s">
        <v>1034</v>
      </c>
      <c r="G623">
        <v>20</v>
      </c>
      <c r="H623">
        <v>2</v>
      </c>
      <c r="I623" t="s">
        <v>276</v>
      </c>
    </row>
    <row r="624" spans="1:9" x14ac:dyDescent="0.25">
      <c r="A624">
        <v>9</v>
      </c>
      <c r="B624" t="s">
        <v>271</v>
      </c>
      <c r="C624" t="s">
        <v>215</v>
      </c>
      <c r="D624" t="s">
        <v>1035</v>
      </c>
      <c r="E624" t="s">
        <v>1036</v>
      </c>
      <c r="G624">
        <v>3</v>
      </c>
      <c r="H624">
        <v>0</v>
      </c>
      <c r="I624" t="s">
        <v>276</v>
      </c>
    </row>
    <row r="625" spans="1:9" x14ac:dyDescent="0.25">
      <c r="A625">
        <v>40</v>
      </c>
      <c r="B625" t="s">
        <v>310</v>
      </c>
      <c r="C625" t="s">
        <v>97</v>
      </c>
      <c r="D625" t="s">
        <v>1037</v>
      </c>
      <c r="E625" t="s">
        <v>1038</v>
      </c>
      <c r="G625">
        <v>3</v>
      </c>
      <c r="H625">
        <v>0</v>
      </c>
      <c r="I625" t="s">
        <v>276</v>
      </c>
    </row>
    <row r="626" spans="1:9" x14ac:dyDescent="0.25">
      <c r="A626">
        <v>39</v>
      </c>
      <c r="B626" t="s">
        <v>271</v>
      </c>
      <c r="C626" t="s">
        <v>250</v>
      </c>
      <c r="D626" t="s">
        <v>1039</v>
      </c>
      <c r="E626" t="s">
        <v>1040</v>
      </c>
      <c r="G626">
        <v>2</v>
      </c>
      <c r="H626">
        <v>0</v>
      </c>
      <c r="I626" t="s">
        <v>276</v>
      </c>
    </row>
    <row r="627" spans="1:9" x14ac:dyDescent="0.25">
      <c r="A627">
        <v>10</v>
      </c>
      <c r="B627" t="s">
        <v>271</v>
      </c>
      <c r="C627" t="s">
        <v>121</v>
      </c>
      <c r="D627" t="s">
        <v>1041</v>
      </c>
      <c r="E627" t="s">
        <v>1042</v>
      </c>
      <c r="G627">
        <v>3</v>
      </c>
      <c r="H627">
        <v>0</v>
      </c>
      <c r="I627" t="s">
        <v>276</v>
      </c>
    </row>
    <row r="628" spans="1:9" x14ac:dyDescent="0.25">
      <c r="A628">
        <v>6</v>
      </c>
      <c r="B628" t="s">
        <v>271</v>
      </c>
      <c r="C628" t="s">
        <v>250</v>
      </c>
      <c r="D628" t="s">
        <v>1043</v>
      </c>
      <c r="E628" t="s">
        <v>1044</v>
      </c>
      <c r="G628">
        <v>3</v>
      </c>
      <c r="H628">
        <v>2</v>
      </c>
      <c r="I628" t="s">
        <v>276</v>
      </c>
    </row>
    <row r="629" spans="1:9" x14ac:dyDescent="0.25">
      <c r="A629">
        <v>38</v>
      </c>
      <c r="B629" t="s">
        <v>271</v>
      </c>
      <c r="C629" t="s">
        <v>74</v>
      </c>
      <c r="D629" t="s">
        <v>1045</v>
      </c>
      <c r="E629" t="s">
        <v>1046</v>
      </c>
      <c r="G629">
        <v>6</v>
      </c>
      <c r="H629">
        <v>4</v>
      </c>
      <c r="I629" t="s">
        <v>276</v>
      </c>
    </row>
    <row r="630" spans="1:9" x14ac:dyDescent="0.25">
      <c r="A630">
        <v>41</v>
      </c>
      <c r="B630" t="s">
        <v>277</v>
      </c>
      <c r="D630" t="s">
        <v>1047</v>
      </c>
      <c r="E630" t="s">
        <v>1048</v>
      </c>
      <c r="G630">
        <v>3</v>
      </c>
      <c r="H630">
        <v>0</v>
      </c>
      <c r="I630" t="s">
        <v>276</v>
      </c>
    </row>
    <row r="631" spans="1:9" x14ac:dyDescent="0.25">
      <c r="A631">
        <v>11</v>
      </c>
      <c r="B631" t="s">
        <v>271</v>
      </c>
      <c r="C631" t="s">
        <v>236</v>
      </c>
      <c r="D631" t="s">
        <v>1049</v>
      </c>
      <c r="E631" t="s">
        <v>1050</v>
      </c>
      <c r="G631">
        <v>3</v>
      </c>
      <c r="H631">
        <v>0</v>
      </c>
      <c r="I631" t="s">
        <v>276</v>
      </c>
    </row>
    <row r="632" spans="1:9" x14ac:dyDescent="0.25">
      <c r="A632">
        <v>38</v>
      </c>
      <c r="B632" t="s">
        <v>271</v>
      </c>
      <c r="C632" t="s">
        <v>246</v>
      </c>
      <c r="D632" t="s">
        <v>1051</v>
      </c>
      <c r="E632" t="s">
        <v>1052</v>
      </c>
      <c r="G632">
        <v>2</v>
      </c>
      <c r="H632">
        <v>0</v>
      </c>
      <c r="I632" t="s">
        <v>276</v>
      </c>
    </row>
    <row r="633" spans="1:9" x14ac:dyDescent="0.25">
      <c r="A633">
        <v>13</v>
      </c>
      <c r="B633" t="s">
        <v>277</v>
      </c>
      <c r="C633" t="s">
        <v>52</v>
      </c>
      <c r="D633" t="s">
        <v>1053</v>
      </c>
      <c r="E633" t="s">
        <v>1054</v>
      </c>
      <c r="G633">
        <v>7</v>
      </c>
      <c r="H633">
        <v>0</v>
      </c>
      <c r="I633" t="s">
        <v>276</v>
      </c>
    </row>
    <row r="634" spans="1:9" x14ac:dyDescent="0.25">
      <c r="A634">
        <v>47</v>
      </c>
      <c r="B634" t="s">
        <v>271</v>
      </c>
      <c r="C634" t="s">
        <v>243</v>
      </c>
      <c r="D634" t="s">
        <v>1055</v>
      </c>
      <c r="E634" t="s">
        <v>1056</v>
      </c>
      <c r="G634">
        <v>6</v>
      </c>
      <c r="H634">
        <v>0</v>
      </c>
      <c r="I634" t="s">
        <v>276</v>
      </c>
    </row>
    <row r="635" spans="1:9" x14ac:dyDescent="0.25">
      <c r="A635">
        <v>5</v>
      </c>
      <c r="B635" t="s">
        <v>271</v>
      </c>
      <c r="C635" t="s">
        <v>110</v>
      </c>
      <c r="D635" t="s">
        <v>1057</v>
      </c>
      <c r="E635" t="s">
        <v>1058</v>
      </c>
      <c r="G635">
        <v>10</v>
      </c>
      <c r="H635">
        <v>0</v>
      </c>
      <c r="I635" t="s">
        <v>276</v>
      </c>
    </row>
    <row r="636" spans="1:9" x14ac:dyDescent="0.25">
      <c r="A636">
        <v>30</v>
      </c>
      <c r="B636" t="s">
        <v>271</v>
      </c>
      <c r="C636" t="s">
        <v>160</v>
      </c>
      <c r="D636" t="s">
        <v>1059</v>
      </c>
      <c r="E636" t="s">
        <v>1060</v>
      </c>
      <c r="G636">
        <v>5</v>
      </c>
      <c r="H636">
        <v>0</v>
      </c>
      <c r="I636" t="s">
        <v>276</v>
      </c>
    </row>
    <row r="637" spans="1:9" x14ac:dyDescent="0.25">
      <c r="A637">
        <v>7</v>
      </c>
      <c r="B637" t="s">
        <v>271</v>
      </c>
      <c r="C637" t="s">
        <v>160</v>
      </c>
      <c r="D637" t="s">
        <v>1059</v>
      </c>
      <c r="E637" t="s">
        <v>1061</v>
      </c>
      <c r="G637">
        <v>6</v>
      </c>
      <c r="H637">
        <v>0</v>
      </c>
      <c r="I637" t="s">
        <v>276</v>
      </c>
    </row>
    <row r="638" spans="1:9" x14ac:dyDescent="0.25">
      <c r="A638">
        <v>18</v>
      </c>
      <c r="B638" t="s">
        <v>271</v>
      </c>
      <c r="C638" t="s">
        <v>126</v>
      </c>
      <c r="D638" t="s">
        <v>1062</v>
      </c>
      <c r="E638" t="s">
        <v>1063</v>
      </c>
      <c r="G638">
        <v>20</v>
      </c>
      <c r="H638">
        <v>10</v>
      </c>
      <c r="I638" t="s">
        <v>276</v>
      </c>
    </row>
    <row r="639" spans="1:9" x14ac:dyDescent="0.25">
      <c r="A639">
        <v>8</v>
      </c>
      <c r="B639" t="s">
        <v>277</v>
      </c>
      <c r="C639" t="s">
        <v>113</v>
      </c>
      <c r="D639" t="s">
        <v>1064</v>
      </c>
      <c r="E639" t="s">
        <v>1065</v>
      </c>
      <c r="G639">
        <v>3</v>
      </c>
      <c r="H639">
        <v>1</v>
      </c>
      <c r="I639" t="s">
        <v>276</v>
      </c>
    </row>
    <row r="640" spans="1:9" x14ac:dyDescent="0.25">
      <c r="A640">
        <v>6</v>
      </c>
      <c r="B640" t="s">
        <v>271</v>
      </c>
      <c r="C640" t="s">
        <v>113</v>
      </c>
      <c r="D640" t="s">
        <v>1066</v>
      </c>
      <c r="E640" t="s">
        <v>1067</v>
      </c>
      <c r="G640">
        <v>6</v>
      </c>
      <c r="H640">
        <v>2</v>
      </c>
      <c r="I640" t="s">
        <v>276</v>
      </c>
    </row>
    <row r="641" spans="1:9" x14ac:dyDescent="0.25">
      <c r="A641">
        <v>50</v>
      </c>
      <c r="B641" t="s">
        <v>271</v>
      </c>
      <c r="C641" t="s">
        <v>105</v>
      </c>
      <c r="D641" t="s">
        <v>1068</v>
      </c>
      <c r="E641" t="s">
        <v>1069</v>
      </c>
      <c r="G641">
        <v>6</v>
      </c>
      <c r="H641">
        <v>0</v>
      </c>
      <c r="I641" t="s">
        <v>276</v>
      </c>
    </row>
    <row r="642" spans="1:9" x14ac:dyDescent="0.25">
      <c r="A642">
        <v>10</v>
      </c>
      <c r="B642" t="s">
        <v>271</v>
      </c>
      <c r="C642" t="s">
        <v>80</v>
      </c>
      <c r="D642" t="s">
        <v>1070</v>
      </c>
      <c r="E642" t="s">
        <v>1071</v>
      </c>
      <c r="G642">
        <v>6</v>
      </c>
      <c r="H642">
        <v>0</v>
      </c>
      <c r="I642" t="s">
        <v>276</v>
      </c>
    </row>
    <row r="643" spans="1:9" x14ac:dyDescent="0.25">
      <c r="A643">
        <v>12</v>
      </c>
      <c r="B643" t="s">
        <v>271</v>
      </c>
      <c r="C643" t="s">
        <v>126</v>
      </c>
      <c r="D643" t="s">
        <v>1062</v>
      </c>
      <c r="E643" t="s">
        <v>1072</v>
      </c>
      <c r="G643">
        <v>3</v>
      </c>
      <c r="H643">
        <v>0</v>
      </c>
      <c r="I643" t="s">
        <v>276</v>
      </c>
    </row>
    <row r="644" spans="1:9" x14ac:dyDescent="0.25">
      <c r="A644">
        <v>6</v>
      </c>
      <c r="B644" t="s">
        <v>277</v>
      </c>
      <c r="C644" t="s">
        <v>115</v>
      </c>
      <c r="D644" t="s">
        <v>1073</v>
      </c>
      <c r="E644" t="s">
        <v>1074</v>
      </c>
      <c r="G644">
        <v>20</v>
      </c>
      <c r="H644">
        <v>0</v>
      </c>
      <c r="I644" t="s">
        <v>276</v>
      </c>
    </row>
    <row r="645" spans="1:9" x14ac:dyDescent="0.25">
      <c r="A645">
        <v>39</v>
      </c>
      <c r="B645" t="s">
        <v>271</v>
      </c>
      <c r="C645" t="s">
        <v>102</v>
      </c>
      <c r="D645" t="s">
        <v>1075</v>
      </c>
      <c r="E645" t="s">
        <v>1076</v>
      </c>
      <c r="G645">
        <v>6</v>
      </c>
      <c r="H645">
        <v>0</v>
      </c>
      <c r="I645" t="s">
        <v>276</v>
      </c>
    </row>
    <row r="646" spans="1:9" x14ac:dyDescent="0.25">
      <c r="A646">
        <v>46</v>
      </c>
      <c r="B646" t="s">
        <v>277</v>
      </c>
      <c r="C646" t="s">
        <v>138</v>
      </c>
      <c r="D646" t="s">
        <v>1077</v>
      </c>
      <c r="E646" t="s">
        <v>1078</v>
      </c>
      <c r="G646">
        <v>6</v>
      </c>
      <c r="H646">
        <v>2</v>
      </c>
      <c r="I646" t="s">
        <v>276</v>
      </c>
    </row>
    <row r="647" spans="1:9" x14ac:dyDescent="0.25">
      <c r="A647">
        <v>49</v>
      </c>
      <c r="B647" t="s">
        <v>271</v>
      </c>
      <c r="C647" t="s">
        <v>174</v>
      </c>
      <c r="D647" t="s">
        <v>1079</v>
      </c>
      <c r="E647" t="s">
        <v>1080</v>
      </c>
      <c r="G647">
        <v>6</v>
      </c>
      <c r="H647">
        <v>0</v>
      </c>
      <c r="I647" t="s">
        <v>276</v>
      </c>
    </row>
    <row r="648" spans="1:9" x14ac:dyDescent="0.25">
      <c r="A648">
        <v>32</v>
      </c>
      <c r="B648" t="s">
        <v>271</v>
      </c>
      <c r="C648" t="s">
        <v>212</v>
      </c>
      <c r="D648" t="s">
        <v>1081</v>
      </c>
      <c r="E648" t="s">
        <v>1082</v>
      </c>
      <c r="G648">
        <v>6</v>
      </c>
      <c r="H648">
        <v>1</v>
      </c>
      <c r="I648" t="s">
        <v>276</v>
      </c>
    </row>
    <row r="649" spans="1:9" x14ac:dyDescent="0.25">
      <c r="A649">
        <v>7</v>
      </c>
      <c r="B649" t="s">
        <v>271</v>
      </c>
      <c r="C649" t="s">
        <v>102</v>
      </c>
      <c r="D649" t="s">
        <v>1083</v>
      </c>
      <c r="E649" t="s">
        <v>1084</v>
      </c>
      <c r="G649">
        <v>6</v>
      </c>
      <c r="H649">
        <v>0</v>
      </c>
      <c r="I649" t="s">
        <v>276</v>
      </c>
    </row>
    <row r="650" spans="1:9" x14ac:dyDescent="0.25">
      <c r="A650">
        <v>7</v>
      </c>
      <c r="B650" t="s">
        <v>271</v>
      </c>
      <c r="C650" t="s">
        <v>178</v>
      </c>
      <c r="D650" t="s">
        <v>1085</v>
      </c>
      <c r="E650" t="s">
        <v>1086</v>
      </c>
      <c r="G650">
        <v>10</v>
      </c>
      <c r="H650">
        <v>0</v>
      </c>
      <c r="I650" t="s">
        <v>276</v>
      </c>
    </row>
    <row r="651" spans="1:9" x14ac:dyDescent="0.25">
      <c r="A651">
        <v>11</v>
      </c>
      <c r="B651" t="s">
        <v>277</v>
      </c>
      <c r="C651" t="s">
        <v>223</v>
      </c>
      <c r="D651" t="s">
        <v>1087</v>
      </c>
      <c r="E651" t="s">
        <v>1088</v>
      </c>
      <c r="G651">
        <v>8</v>
      </c>
      <c r="H651">
        <v>0</v>
      </c>
      <c r="I651" t="s">
        <v>276</v>
      </c>
    </row>
    <row r="652" spans="1:9" x14ac:dyDescent="0.25">
      <c r="A652">
        <v>12</v>
      </c>
      <c r="B652" t="s">
        <v>271</v>
      </c>
      <c r="C652" t="s">
        <v>87</v>
      </c>
      <c r="D652" t="s">
        <v>1089</v>
      </c>
      <c r="E652" t="s">
        <v>1090</v>
      </c>
      <c r="G652">
        <v>10</v>
      </c>
      <c r="H652">
        <v>8</v>
      </c>
      <c r="I652" t="s">
        <v>276</v>
      </c>
    </row>
    <row r="653" spans="1:9" x14ac:dyDescent="0.25">
      <c r="A653">
        <v>45</v>
      </c>
      <c r="B653" t="s">
        <v>271</v>
      </c>
      <c r="C653" t="s">
        <v>182</v>
      </c>
      <c r="D653" t="s">
        <v>1091</v>
      </c>
      <c r="E653" t="s">
        <v>1092</v>
      </c>
      <c r="G653">
        <v>17</v>
      </c>
      <c r="H653">
        <v>0</v>
      </c>
      <c r="I653" t="s">
        <v>276</v>
      </c>
    </row>
    <row r="654" spans="1:9" x14ac:dyDescent="0.25">
      <c r="A654">
        <v>36</v>
      </c>
      <c r="B654" t="s">
        <v>271</v>
      </c>
      <c r="C654" t="s">
        <v>74</v>
      </c>
      <c r="D654" t="s">
        <v>1093</v>
      </c>
      <c r="E654" t="s">
        <v>1094</v>
      </c>
      <c r="G654">
        <v>3</v>
      </c>
      <c r="H654">
        <v>0</v>
      </c>
      <c r="I654" t="s">
        <v>276</v>
      </c>
    </row>
    <row r="655" spans="1:9" x14ac:dyDescent="0.25">
      <c r="A655">
        <v>12</v>
      </c>
      <c r="B655" t="s">
        <v>277</v>
      </c>
      <c r="C655" t="s">
        <v>115</v>
      </c>
      <c r="D655" t="s">
        <v>1095</v>
      </c>
      <c r="E655" t="s">
        <v>1096</v>
      </c>
      <c r="G655">
        <v>8</v>
      </c>
      <c r="H655">
        <v>0</v>
      </c>
      <c r="I655" t="s">
        <v>276</v>
      </c>
    </row>
    <row r="656" spans="1:9" x14ac:dyDescent="0.25">
      <c r="A656">
        <v>5</v>
      </c>
      <c r="B656" t="s">
        <v>271</v>
      </c>
      <c r="C656" t="s">
        <v>113</v>
      </c>
      <c r="D656" t="s">
        <v>1097</v>
      </c>
      <c r="E656" t="s">
        <v>1098</v>
      </c>
      <c r="G656">
        <v>3</v>
      </c>
      <c r="H656">
        <v>0</v>
      </c>
      <c r="I656" t="s">
        <v>276</v>
      </c>
    </row>
    <row r="657" spans="1:9" x14ac:dyDescent="0.25">
      <c r="A657">
        <v>36</v>
      </c>
      <c r="B657" t="s">
        <v>271</v>
      </c>
      <c r="C657" t="s">
        <v>121</v>
      </c>
      <c r="D657" t="s">
        <v>1099</v>
      </c>
      <c r="E657" t="s">
        <v>1100</v>
      </c>
      <c r="G657">
        <v>6</v>
      </c>
      <c r="H657">
        <v>0</v>
      </c>
      <c r="I657" t="s">
        <v>276</v>
      </c>
    </row>
    <row r="658" spans="1:9" x14ac:dyDescent="0.25">
      <c r="A658">
        <v>8</v>
      </c>
      <c r="B658" t="s">
        <v>271</v>
      </c>
      <c r="C658" t="s">
        <v>195</v>
      </c>
      <c r="D658" t="s">
        <v>1101</v>
      </c>
      <c r="E658" t="s">
        <v>1102</v>
      </c>
      <c r="F658" t="s">
        <v>1103</v>
      </c>
      <c r="G658">
        <v>25</v>
      </c>
      <c r="H658">
        <v>26</v>
      </c>
      <c r="I658" t="s">
        <v>299</v>
      </c>
    </row>
    <row r="659" spans="1:9" x14ac:dyDescent="0.25">
      <c r="A659">
        <v>47</v>
      </c>
      <c r="B659" t="s">
        <v>271</v>
      </c>
      <c r="C659" t="s">
        <v>80</v>
      </c>
      <c r="D659" t="s">
        <v>1104</v>
      </c>
      <c r="E659" t="s">
        <v>1105</v>
      </c>
      <c r="G659">
        <v>11</v>
      </c>
      <c r="H659">
        <v>6</v>
      </c>
      <c r="I659" t="s">
        <v>276</v>
      </c>
    </row>
    <row r="660" spans="1:9" x14ac:dyDescent="0.25">
      <c r="A660">
        <v>9</v>
      </c>
      <c r="B660" t="s">
        <v>271</v>
      </c>
      <c r="C660" t="s">
        <v>67</v>
      </c>
      <c r="D660" t="s">
        <v>1106</v>
      </c>
      <c r="E660" t="s">
        <v>1107</v>
      </c>
      <c r="G660">
        <v>3</v>
      </c>
      <c r="H660">
        <v>0</v>
      </c>
      <c r="I660" t="s">
        <v>276</v>
      </c>
    </row>
    <row r="661" spans="1:9" x14ac:dyDescent="0.25">
      <c r="A661">
        <v>44</v>
      </c>
      <c r="B661" t="s">
        <v>271</v>
      </c>
      <c r="C661" t="s">
        <v>182</v>
      </c>
      <c r="D661" t="s">
        <v>1108</v>
      </c>
      <c r="E661" t="s">
        <v>1109</v>
      </c>
      <c r="G661">
        <v>6</v>
      </c>
      <c r="H661">
        <v>0</v>
      </c>
      <c r="I661" t="s">
        <v>276</v>
      </c>
    </row>
    <row r="662" spans="1:9" x14ac:dyDescent="0.25">
      <c r="A662">
        <v>56</v>
      </c>
      <c r="B662" t="s">
        <v>277</v>
      </c>
      <c r="C662" t="s">
        <v>113</v>
      </c>
      <c r="D662" t="s">
        <v>1110</v>
      </c>
      <c r="E662" t="s">
        <v>1111</v>
      </c>
      <c r="F662" t="s">
        <v>1112</v>
      </c>
      <c r="G662">
        <v>5</v>
      </c>
      <c r="H662">
        <v>8</v>
      </c>
      <c r="I662" t="s">
        <v>299</v>
      </c>
    </row>
    <row r="663" spans="1:9" x14ac:dyDescent="0.25">
      <c r="A663">
        <v>17</v>
      </c>
      <c r="B663" t="s">
        <v>277</v>
      </c>
      <c r="C663" t="s">
        <v>56</v>
      </c>
      <c r="D663" t="s">
        <v>1113</v>
      </c>
      <c r="E663" t="s">
        <v>1114</v>
      </c>
      <c r="G663">
        <v>2</v>
      </c>
      <c r="H663">
        <v>1</v>
      </c>
      <c r="I663" t="s">
        <v>276</v>
      </c>
    </row>
    <row r="664" spans="1:9" x14ac:dyDescent="0.25">
      <c r="A664">
        <v>42</v>
      </c>
      <c r="B664" t="s">
        <v>271</v>
      </c>
      <c r="C664" t="s">
        <v>247</v>
      </c>
      <c r="D664" t="s">
        <v>305</v>
      </c>
      <c r="E664" t="s">
        <v>1115</v>
      </c>
      <c r="G664">
        <v>10</v>
      </c>
      <c r="H664">
        <v>0</v>
      </c>
      <c r="I664" t="s">
        <v>276</v>
      </c>
    </row>
    <row r="665" spans="1:9" x14ac:dyDescent="0.25">
      <c r="A665">
        <v>5</v>
      </c>
      <c r="B665" t="s">
        <v>277</v>
      </c>
      <c r="C665" t="s">
        <v>247</v>
      </c>
      <c r="D665" t="s">
        <v>305</v>
      </c>
      <c r="E665" t="s">
        <v>1116</v>
      </c>
      <c r="G665">
        <v>10</v>
      </c>
      <c r="H665">
        <v>3</v>
      </c>
      <c r="I665" t="s">
        <v>276</v>
      </c>
    </row>
    <row r="666" spans="1:9" x14ac:dyDescent="0.25">
      <c r="A666">
        <v>40</v>
      </c>
      <c r="B666" t="s">
        <v>277</v>
      </c>
      <c r="C666" t="s">
        <v>97</v>
      </c>
      <c r="D666" t="s">
        <v>1117</v>
      </c>
      <c r="E666" t="s">
        <v>1118</v>
      </c>
      <c r="G666">
        <v>6</v>
      </c>
      <c r="H666">
        <v>0</v>
      </c>
      <c r="I666" t="s">
        <v>276</v>
      </c>
    </row>
    <row r="667" spans="1:9" x14ac:dyDescent="0.25">
      <c r="A667">
        <v>40</v>
      </c>
      <c r="B667" t="s">
        <v>271</v>
      </c>
      <c r="C667" t="s">
        <v>89</v>
      </c>
      <c r="D667" t="s">
        <v>1119</v>
      </c>
      <c r="E667" t="s">
        <v>1120</v>
      </c>
      <c r="G667">
        <v>6</v>
      </c>
      <c r="H667">
        <v>1</v>
      </c>
      <c r="I667" t="s">
        <v>276</v>
      </c>
    </row>
    <row r="668" spans="1:9" x14ac:dyDescent="0.25">
      <c r="A668">
        <v>1</v>
      </c>
      <c r="B668" t="s">
        <v>277</v>
      </c>
      <c r="C668">
        <v>5001</v>
      </c>
      <c r="D668" t="s">
        <v>1121</v>
      </c>
      <c r="E668" t="s">
        <v>1122</v>
      </c>
      <c r="G668">
        <v>20</v>
      </c>
      <c r="H668">
        <v>0</v>
      </c>
      <c r="I668" t="s">
        <v>276</v>
      </c>
    </row>
    <row r="669" spans="1:9" x14ac:dyDescent="0.25">
      <c r="A669">
        <v>5</v>
      </c>
      <c r="B669" t="s">
        <v>277</v>
      </c>
      <c r="C669" t="s">
        <v>115</v>
      </c>
      <c r="D669" t="s">
        <v>1123</v>
      </c>
      <c r="E669" t="s">
        <v>1124</v>
      </c>
      <c r="F669" t="s">
        <v>1125</v>
      </c>
      <c r="G669">
        <v>6</v>
      </c>
      <c r="H669">
        <v>7</v>
      </c>
      <c r="I669" t="s">
        <v>299</v>
      </c>
    </row>
    <row r="670" spans="1:9" x14ac:dyDescent="0.25">
      <c r="A670">
        <v>28</v>
      </c>
      <c r="B670" t="s">
        <v>271</v>
      </c>
      <c r="C670" t="s">
        <v>191</v>
      </c>
      <c r="D670" t="s">
        <v>1126</v>
      </c>
      <c r="E670" t="s">
        <v>1127</v>
      </c>
      <c r="G670">
        <v>6</v>
      </c>
      <c r="H670">
        <v>0</v>
      </c>
      <c r="I670" t="s">
        <v>276</v>
      </c>
    </row>
    <row r="671" spans="1:9" x14ac:dyDescent="0.25">
      <c r="A671">
        <v>5</v>
      </c>
      <c r="B671" t="s">
        <v>271</v>
      </c>
      <c r="C671" t="s">
        <v>100</v>
      </c>
      <c r="D671" t="s">
        <v>1128</v>
      </c>
      <c r="E671" t="s">
        <v>1129</v>
      </c>
      <c r="G671">
        <v>3</v>
      </c>
      <c r="H671">
        <v>0</v>
      </c>
      <c r="I671" t="s">
        <v>276</v>
      </c>
    </row>
    <row r="672" spans="1:9" x14ac:dyDescent="0.25">
      <c r="A672">
        <v>38</v>
      </c>
      <c r="B672" t="s">
        <v>271</v>
      </c>
      <c r="C672" t="s">
        <v>195</v>
      </c>
      <c r="D672" t="s">
        <v>1130</v>
      </c>
      <c r="E672" t="s">
        <v>1131</v>
      </c>
      <c r="F672" t="s">
        <v>1132</v>
      </c>
      <c r="G672">
        <v>15</v>
      </c>
      <c r="H672">
        <v>15</v>
      </c>
      <c r="I672" t="s">
        <v>299</v>
      </c>
    </row>
    <row r="673" spans="1:9" x14ac:dyDescent="0.25">
      <c r="A673">
        <v>40</v>
      </c>
      <c r="B673" t="s">
        <v>271</v>
      </c>
      <c r="C673" t="s">
        <v>196</v>
      </c>
      <c r="D673" t="s">
        <v>1133</v>
      </c>
      <c r="E673" t="s">
        <v>1134</v>
      </c>
      <c r="G673">
        <v>3</v>
      </c>
      <c r="H673">
        <v>0</v>
      </c>
      <c r="I673" t="s">
        <v>276</v>
      </c>
    </row>
    <row r="674" spans="1:9" x14ac:dyDescent="0.25">
      <c r="A674">
        <v>41</v>
      </c>
      <c r="B674" t="s">
        <v>271</v>
      </c>
      <c r="C674" t="s">
        <v>147</v>
      </c>
      <c r="D674" t="s">
        <v>1135</v>
      </c>
      <c r="E674" t="s">
        <v>1136</v>
      </c>
      <c r="G674">
        <v>6</v>
      </c>
      <c r="H674">
        <v>0</v>
      </c>
      <c r="I674" t="s">
        <v>276</v>
      </c>
    </row>
    <row r="675" spans="1:9" x14ac:dyDescent="0.25">
      <c r="A675">
        <v>4</v>
      </c>
      <c r="B675" t="s">
        <v>277</v>
      </c>
      <c r="C675" t="s">
        <v>100</v>
      </c>
      <c r="D675" t="s">
        <v>1137</v>
      </c>
      <c r="E675" t="s">
        <v>1138</v>
      </c>
      <c r="G675">
        <v>3</v>
      </c>
      <c r="H675">
        <v>0</v>
      </c>
      <c r="I675" t="s">
        <v>276</v>
      </c>
    </row>
    <row r="676" spans="1:9" x14ac:dyDescent="0.25">
      <c r="A676">
        <v>6</v>
      </c>
      <c r="B676" t="s">
        <v>271</v>
      </c>
      <c r="C676" t="s">
        <v>195</v>
      </c>
      <c r="D676" t="s">
        <v>1139</v>
      </c>
      <c r="E676" t="s">
        <v>1140</v>
      </c>
      <c r="G676">
        <v>3</v>
      </c>
      <c r="H676">
        <v>0</v>
      </c>
      <c r="I676" t="s">
        <v>276</v>
      </c>
    </row>
    <row r="677" spans="1:9" x14ac:dyDescent="0.25">
      <c r="A677">
        <v>12</v>
      </c>
      <c r="B677" t="s">
        <v>271</v>
      </c>
      <c r="C677" t="s">
        <v>167</v>
      </c>
      <c r="D677" t="s">
        <v>1141</v>
      </c>
      <c r="E677" t="s">
        <v>1142</v>
      </c>
      <c r="G677">
        <v>10</v>
      </c>
      <c r="H677">
        <v>3</v>
      </c>
      <c r="I677" t="s">
        <v>276</v>
      </c>
    </row>
    <row r="678" spans="1:9" x14ac:dyDescent="0.25">
      <c r="A678">
        <v>36</v>
      </c>
      <c r="B678" t="s">
        <v>271</v>
      </c>
      <c r="C678" t="s">
        <v>167</v>
      </c>
      <c r="D678" t="s">
        <v>1143</v>
      </c>
      <c r="E678" t="s">
        <v>1144</v>
      </c>
      <c r="G678">
        <v>6</v>
      </c>
      <c r="H678">
        <v>0</v>
      </c>
      <c r="I678" t="s">
        <v>276</v>
      </c>
    </row>
    <row r="679" spans="1:9" x14ac:dyDescent="0.25">
      <c r="A679">
        <v>45</v>
      </c>
      <c r="B679" t="s">
        <v>271</v>
      </c>
      <c r="C679" t="s">
        <v>190</v>
      </c>
      <c r="D679" t="s">
        <v>1145</v>
      </c>
      <c r="E679" t="s">
        <v>1146</v>
      </c>
      <c r="G679">
        <v>6</v>
      </c>
      <c r="H679">
        <v>0</v>
      </c>
      <c r="I679" t="s">
        <v>276</v>
      </c>
    </row>
    <row r="680" spans="1:9" x14ac:dyDescent="0.25">
      <c r="A680">
        <v>7</v>
      </c>
      <c r="B680" t="s">
        <v>271</v>
      </c>
      <c r="C680" t="s">
        <v>96</v>
      </c>
      <c r="D680" t="s">
        <v>1147</v>
      </c>
      <c r="E680" t="s">
        <v>1148</v>
      </c>
      <c r="G680">
        <v>5</v>
      </c>
      <c r="H680">
        <v>0</v>
      </c>
      <c r="I680" t="s">
        <v>276</v>
      </c>
    </row>
    <row r="681" spans="1:9" x14ac:dyDescent="0.25">
      <c r="A681">
        <v>5</v>
      </c>
      <c r="B681" t="s">
        <v>271</v>
      </c>
      <c r="C681" t="s">
        <v>228</v>
      </c>
      <c r="D681" t="s">
        <v>1149</v>
      </c>
      <c r="E681" t="s">
        <v>1150</v>
      </c>
      <c r="G681">
        <v>6</v>
      </c>
      <c r="H681">
        <v>0</v>
      </c>
      <c r="I681" t="s">
        <v>276</v>
      </c>
    </row>
    <row r="682" spans="1:9" x14ac:dyDescent="0.25">
      <c r="A682">
        <v>38</v>
      </c>
      <c r="B682" t="s">
        <v>271</v>
      </c>
      <c r="C682" t="s">
        <v>114</v>
      </c>
      <c r="D682" t="s">
        <v>1151</v>
      </c>
      <c r="E682" t="s">
        <v>1152</v>
      </c>
      <c r="G682">
        <v>5</v>
      </c>
      <c r="H682">
        <v>0</v>
      </c>
      <c r="I682" t="s">
        <v>276</v>
      </c>
    </row>
    <row r="683" spans="1:9" x14ac:dyDescent="0.25">
      <c r="A683">
        <v>51</v>
      </c>
      <c r="B683" t="s">
        <v>277</v>
      </c>
      <c r="C683" t="s">
        <v>193</v>
      </c>
      <c r="D683" t="s">
        <v>1153</v>
      </c>
      <c r="E683" t="s">
        <v>1154</v>
      </c>
      <c r="G683">
        <v>6</v>
      </c>
      <c r="H683">
        <v>0</v>
      </c>
      <c r="I683" t="s">
        <v>276</v>
      </c>
    </row>
    <row r="684" spans="1:9" x14ac:dyDescent="0.25">
      <c r="A684">
        <v>12</v>
      </c>
      <c r="B684" t="s">
        <v>277</v>
      </c>
      <c r="C684" t="s">
        <v>100</v>
      </c>
      <c r="D684" t="s">
        <v>1155</v>
      </c>
      <c r="E684" t="s">
        <v>1156</v>
      </c>
      <c r="G684">
        <v>15</v>
      </c>
      <c r="H684">
        <v>3</v>
      </c>
      <c r="I684" t="s">
        <v>276</v>
      </c>
    </row>
    <row r="685" spans="1:9" x14ac:dyDescent="0.25">
      <c r="A685">
        <v>38</v>
      </c>
      <c r="B685" t="s">
        <v>271</v>
      </c>
      <c r="C685" t="s">
        <v>62</v>
      </c>
      <c r="D685" t="s">
        <v>1157</v>
      </c>
      <c r="E685" t="s">
        <v>1158</v>
      </c>
      <c r="G685">
        <v>6</v>
      </c>
      <c r="H685">
        <v>0</v>
      </c>
      <c r="I685" t="s">
        <v>276</v>
      </c>
    </row>
    <row r="686" spans="1:9" x14ac:dyDescent="0.25">
      <c r="A686">
        <v>5</v>
      </c>
      <c r="B686" t="s">
        <v>277</v>
      </c>
      <c r="C686" t="s">
        <v>99</v>
      </c>
      <c r="D686" t="s">
        <v>1159</v>
      </c>
      <c r="E686" t="s">
        <v>1160</v>
      </c>
      <c r="G686">
        <v>6</v>
      </c>
      <c r="H686">
        <v>0</v>
      </c>
      <c r="I686" t="s">
        <v>276</v>
      </c>
    </row>
    <row r="687" spans="1:9" x14ac:dyDescent="0.25">
      <c r="A687">
        <v>10</v>
      </c>
      <c r="B687" t="s">
        <v>271</v>
      </c>
      <c r="C687" t="s">
        <v>121</v>
      </c>
      <c r="D687" t="s">
        <v>1161</v>
      </c>
      <c r="E687" t="s">
        <v>1162</v>
      </c>
      <c r="G687">
        <v>10</v>
      </c>
      <c r="H687">
        <v>0</v>
      </c>
      <c r="I687" t="s">
        <v>276</v>
      </c>
    </row>
    <row r="688" spans="1:9" x14ac:dyDescent="0.25">
      <c r="A688">
        <v>7</v>
      </c>
      <c r="B688" t="s">
        <v>271</v>
      </c>
      <c r="C688" t="s">
        <v>62</v>
      </c>
      <c r="D688" t="s">
        <v>1163</v>
      </c>
      <c r="E688" t="s">
        <v>1164</v>
      </c>
      <c r="G688">
        <v>6</v>
      </c>
      <c r="H688">
        <v>0</v>
      </c>
      <c r="I688" t="s">
        <v>276</v>
      </c>
    </row>
    <row r="689" spans="1:9" x14ac:dyDescent="0.25">
      <c r="A689">
        <v>8</v>
      </c>
      <c r="B689" t="s">
        <v>277</v>
      </c>
      <c r="C689" t="s">
        <v>121</v>
      </c>
      <c r="D689" t="s">
        <v>1165</v>
      </c>
      <c r="E689" t="s">
        <v>1166</v>
      </c>
      <c r="G689">
        <v>6</v>
      </c>
      <c r="H689">
        <v>0</v>
      </c>
      <c r="I689" t="s">
        <v>276</v>
      </c>
    </row>
    <row r="690" spans="1:9" x14ac:dyDescent="0.25">
      <c r="A690">
        <v>8</v>
      </c>
      <c r="B690" t="s">
        <v>277</v>
      </c>
      <c r="C690" t="s">
        <v>80</v>
      </c>
      <c r="D690" t="s">
        <v>1167</v>
      </c>
      <c r="E690" t="s">
        <v>1168</v>
      </c>
      <c r="G690">
        <v>11</v>
      </c>
      <c r="H690">
        <v>0</v>
      </c>
      <c r="I690" t="s">
        <v>276</v>
      </c>
    </row>
    <row r="691" spans="1:9" x14ac:dyDescent="0.25">
      <c r="A691">
        <v>6</v>
      </c>
      <c r="B691" t="s">
        <v>271</v>
      </c>
      <c r="C691" t="s">
        <v>228</v>
      </c>
      <c r="D691" t="s">
        <v>1169</v>
      </c>
      <c r="E691" t="s">
        <v>1170</v>
      </c>
      <c r="G691">
        <v>6</v>
      </c>
      <c r="H691">
        <v>0</v>
      </c>
      <c r="I691" t="s">
        <v>276</v>
      </c>
    </row>
    <row r="692" spans="1:9" x14ac:dyDescent="0.25">
      <c r="A692">
        <v>4</v>
      </c>
      <c r="B692" t="s">
        <v>277</v>
      </c>
      <c r="D692" t="s">
        <v>1171</v>
      </c>
      <c r="E692" t="s">
        <v>1172</v>
      </c>
      <c r="G692">
        <v>12</v>
      </c>
      <c r="H692">
        <v>2</v>
      </c>
      <c r="I692" t="s">
        <v>276</v>
      </c>
    </row>
    <row r="693" spans="1:9" x14ac:dyDescent="0.25">
      <c r="A693">
        <v>10</v>
      </c>
      <c r="B693" t="s">
        <v>271</v>
      </c>
      <c r="C693" t="s">
        <v>212</v>
      </c>
      <c r="D693" t="s">
        <v>1173</v>
      </c>
      <c r="E693" t="s">
        <v>1174</v>
      </c>
      <c r="G693">
        <v>6</v>
      </c>
      <c r="H693">
        <v>3</v>
      </c>
      <c r="I693" t="s">
        <v>276</v>
      </c>
    </row>
    <row r="694" spans="1:9" x14ac:dyDescent="0.25">
      <c r="A694">
        <v>27</v>
      </c>
      <c r="B694" t="s">
        <v>271</v>
      </c>
      <c r="C694" t="s">
        <v>170</v>
      </c>
      <c r="D694" t="s">
        <v>1175</v>
      </c>
      <c r="E694" t="s">
        <v>1176</v>
      </c>
      <c r="G694">
        <v>10</v>
      </c>
      <c r="H694">
        <v>7</v>
      </c>
      <c r="I694" t="s">
        <v>276</v>
      </c>
    </row>
    <row r="695" spans="1:9" x14ac:dyDescent="0.25">
      <c r="A695">
        <v>46</v>
      </c>
      <c r="B695" t="s">
        <v>277</v>
      </c>
      <c r="C695" t="s">
        <v>207</v>
      </c>
      <c r="D695" t="s">
        <v>1177</v>
      </c>
      <c r="E695" t="s">
        <v>1178</v>
      </c>
      <c r="G695">
        <v>6</v>
      </c>
      <c r="H695">
        <v>4</v>
      </c>
      <c r="I695" t="s">
        <v>276</v>
      </c>
    </row>
    <row r="696" spans="1:9" x14ac:dyDescent="0.25">
      <c r="A696">
        <v>11</v>
      </c>
      <c r="B696" t="s">
        <v>271</v>
      </c>
      <c r="C696" t="s">
        <v>52</v>
      </c>
      <c r="D696">
        <v>10200</v>
      </c>
      <c r="E696" t="s">
        <v>1179</v>
      </c>
      <c r="G696">
        <v>10</v>
      </c>
      <c r="H696">
        <v>3</v>
      </c>
      <c r="I696" t="s">
        <v>276</v>
      </c>
    </row>
    <row r="697" spans="1:9" x14ac:dyDescent="0.25">
      <c r="A697">
        <v>4</v>
      </c>
      <c r="B697" t="s">
        <v>277</v>
      </c>
      <c r="C697" t="s">
        <v>74</v>
      </c>
      <c r="D697" t="s">
        <v>1180</v>
      </c>
      <c r="E697" t="s">
        <v>1181</v>
      </c>
      <c r="G697">
        <v>6</v>
      </c>
      <c r="H697">
        <v>0</v>
      </c>
      <c r="I697" t="s">
        <v>276</v>
      </c>
    </row>
    <row r="698" spans="1:9" x14ac:dyDescent="0.25">
      <c r="A698">
        <v>44</v>
      </c>
      <c r="B698" t="s">
        <v>271</v>
      </c>
      <c r="C698" t="s">
        <v>63</v>
      </c>
      <c r="D698" t="s">
        <v>1182</v>
      </c>
      <c r="E698" t="s">
        <v>1183</v>
      </c>
      <c r="G698">
        <v>5</v>
      </c>
      <c r="H698">
        <v>0</v>
      </c>
      <c r="I698" t="s">
        <v>276</v>
      </c>
    </row>
    <row r="699" spans="1:9" x14ac:dyDescent="0.25">
      <c r="A699">
        <v>6</v>
      </c>
      <c r="B699" t="s">
        <v>277</v>
      </c>
      <c r="D699" t="s">
        <v>1184</v>
      </c>
      <c r="E699" t="s">
        <v>1185</v>
      </c>
      <c r="G699">
        <v>20</v>
      </c>
      <c r="H699">
        <v>18</v>
      </c>
      <c r="I699" t="s">
        <v>276</v>
      </c>
    </row>
    <row r="700" spans="1:9" x14ac:dyDescent="0.25">
      <c r="A700">
        <v>8</v>
      </c>
      <c r="B700" t="s">
        <v>271</v>
      </c>
      <c r="C700" t="s">
        <v>161</v>
      </c>
      <c r="D700" t="s">
        <v>1186</v>
      </c>
      <c r="E700" t="s">
        <v>1187</v>
      </c>
      <c r="G700">
        <v>10</v>
      </c>
      <c r="H700">
        <v>6</v>
      </c>
      <c r="I700" t="s">
        <v>276</v>
      </c>
    </row>
    <row r="701" spans="1:9" x14ac:dyDescent="0.25">
      <c r="A701">
        <v>5</v>
      </c>
      <c r="B701" t="s">
        <v>277</v>
      </c>
      <c r="C701" t="s">
        <v>212</v>
      </c>
      <c r="D701" t="s">
        <v>1188</v>
      </c>
      <c r="E701" t="s">
        <v>1189</v>
      </c>
      <c r="G701">
        <v>6</v>
      </c>
      <c r="H701">
        <v>0</v>
      </c>
      <c r="I701" t="s">
        <v>276</v>
      </c>
    </row>
    <row r="702" spans="1:9" x14ac:dyDescent="0.25">
      <c r="A702">
        <v>12</v>
      </c>
      <c r="B702" t="s">
        <v>271</v>
      </c>
      <c r="C702" t="s">
        <v>57</v>
      </c>
      <c r="D702" t="s">
        <v>1190</v>
      </c>
      <c r="E702" t="s">
        <v>1191</v>
      </c>
      <c r="G702">
        <v>6</v>
      </c>
      <c r="H702">
        <v>0</v>
      </c>
      <c r="I702" t="s">
        <v>276</v>
      </c>
    </row>
    <row r="703" spans="1:9" x14ac:dyDescent="0.25">
      <c r="A703">
        <v>10</v>
      </c>
      <c r="B703" t="s">
        <v>277</v>
      </c>
      <c r="C703" t="s">
        <v>67</v>
      </c>
      <c r="D703" t="s">
        <v>1192</v>
      </c>
      <c r="E703" t="s">
        <v>1193</v>
      </c>
      <c r="G703">
        <v>50</v>
      </c>
      <c r="H703">
        <v>3</v>
      </c>
      <c r="I703" t="s">
        <v>276</v>
      </c>
    </row>
    <row r="704" spans="1:9" x14ac:dyDescent="0.25">
      <c r="A704">
        <v>17</v>
      </c>
      <c r="B704" t="s">
        <v>271</v>
      </c>
      <c r="C704" t="s">
        <v>70</v>
      </c>
      <c r="D704" t="s">
        <v>1194</v>
      </c>
      <c r="E704" t="s">
        <v>1195</v>
      </c>
      <c r="G704">
        <v>3</v>
      </c>
      <c r="H704">
        <v>0</v>
      </c>
      <c r="I704" t="s">
        <v>276</v>
      </c>
    </row>
    <row r="705" spans="1:9" x14ac:dyDescent="0.25">
      <c r="A705">
        <v>59</v>
      </c>
      <c r="B705" t="s">
        <v>277</v>
      </c>
      <c r="D705" t="s">
        <v>1196</v>
      </c>
      <c r="E705" t="s">
        <v>1197</v>
      </c>
      <c r="G705">
        <v>2</v>
      </c>
      <c r="H705">
        <v>0</v>
      </c>
      <c r="I705" t="s">
        <v>276</v>
      </c>
    </row>
    <row r="706" spans="1:9" x14ac:dyDescent="0.25">
      <c r="A706">
        <v>31</v>
      </c>
      <c r="B706" t="s">
        <v>271</v>
      </c>
      <c r="C706" t="s">
        <v>115</v>
      </c>
      <c r="D706" t="s">
        <v>1198</v>
      </c>
      <c r="E706" t="s">
        <v>1199</v>
      </c>
      <c r="G706">
        <v>3</v>
      </c>
      <c r="H706">
        <v>0</v>
      </c>
      <c r="I706" t="s">
        <v>276</v>
      </c>
    </row>
    <row r="707" spans="1:9" x14ac:dyDescent="0.25">
      <c r="A707">
        <v>6</v>
      </c>
      <c r="B707" t="s">
        <v>271</v>
      </c>
      <c r="C707" t="s">
        <v>130</v>
      </c>
      <c r="D707" t="s">
        <v>1200</v>
      </c>
      <c r="E707" t="s">
        <v>1201</v>
      </c>
      <c r="G707">
        <v>5</v>
      </c>
      <c r="H707">
        <v>0</v>
      </c>
      <c r="I707" t="s">
        <v>276</v>
      </c>
    </row>
    <row r="708" spans="1:9" x14ac:dyDescent="0.25">
      <c r="A708">
        <v>5</v>
      </c>
      <c r="B708" t="s">
        <v>271</v>
      </c>
      <c r="C708" t="s">
        <v>252</v>
      </c>
      <c r="D708" t="s">
        <v>1202</v>
      </c>
      <c r="E708" t="s">
        <v>1203</v>
      </c>
      <c r="G708">
        <v>10</v>
      </c>
      <c r="H708">
        <v>0</v>
      </c>
      <c r="I708" t="s">
        <v>276</v>
      </c>
    </row>
    <row r="709" spans="1:9" x14ac:dyDescent="0.25">
      <c r="A709">
        <v>10</v>
      </c>
      <c r="B709" t="s">
        <v>271</v>
      </c>
      <c r="C709" t="s">
        <v>97</v>
      </c>
      <c r="D709" t="s">
        <v>1204</v>
      </c>
      <c r="E709" t="s">
        <v>1205</v>
      </c>
      <c r="G709">
        <v>8</v>
      </c>
      <c r="H709">
        <v>2</v>
      </c>
      <c r="I709" t="s">
        <v>276</v>
      </c>
    </row>
    <row r="710" spans="1:9" x14ac:dyDescent="0.25">
      <c r="A710">
        <v>6</v>
      </c>
      <c r="B710" t="s">
        <v>277</v>
      </c>
      <c r="C710" t="s">
        <v>152</v>
      </c>
      <c r="D710" t="s">
        <v>1206</v>
      </c>
      <c r="E710" t="s">
        <v>1207</v>
      </c>
      <c r="G710">
        <v>3</v>
      </c>
      <c r="H710">
        <v>1</v>
      </c>
      <c r="I710" t="s">
        <v>276</v>
      </c>
    </row>
    <row r="711" spans="1:9" x14ac:dyDescent="0.25">
      <c r="A711">
        <v>46</v>
      </c>
      <c r="B711" t="s">
        <v>271</v>
      </c>
      <c r="C711" t="s">
        <v>249</v>
      </c>
      <c r="D711" t="s">
        <v>1208</v>
      </c>
      <c r="E711" t="s">
        <v>1209</v>
      </c>
      <c r="G711">
        <v>6</v>
      </c>
      <c r="H711">
        <v>0</v>
      </c>
      <c r="I711" t="s">
        <v>276</v>
      </c>
    </row>
    <row r="712" spans="1:9" x14ac:dyDescent="0.25">
      <c r="A712">
        <v>7</v>
      </c>
      <c r="B712" t="s">
        <v>310</v>
      </c>
      <c r="C712" t="s">
        <v>147</v>
      </c>
      <c r="D712" t="s">
        <v>1210</v>
      </c>
      <c r="E712" t="s">
        <v>1211</v>
      </c>
      <c r="G712">
        <v>8</v>
      </c>
      <c r="H712">
        <v>3</v>
      </c>
      <c r="I712" t="s">
        <v>276</v>
      </c>
    </row>
    <row r="713" spans="1:9" x14ac:dyDescent="0.25">
      <c r="A713">
        <v>5</v>
      </c>
      <c r="B713" t="s">
        <v>271</v>
      </c>
      <c r="C713" t="s">
        <v>130</v>
      </c>
      <c r="D713" t="s">
        <v>1212</v>
      </c>
      <c r="E713" t="s">
        <v>1213</v>
      </c>
      <c r="G713">
        <v>10</v>
      </c>
      <c r="H713">
        <v>0</v>
      </c>
      <c r="I713" t="s">
        <v>276</v>
      </c>
    </row>
    <row r="714" spans="1:9" x14ac:dyDescent="0.25">
      <c r="A714">
        <v>14</v>
      </c>
      <c r="B714" t="s">
        <v>271</v>
      </c>
      <c r="C714" t="s">
        <v>168</v>
      </c>
      <c r="D714" t="s">
        <v>1214</v>
      </c>
      <c r="E714" t="s">
        <v>1215</v>
      </c>
      <c r="G714">
        <v>10</v>
      </c>
      <c r="H714">
        <v>0</v>
      </c>
      <c r="I714" t="s">
        <v>276</v>
      </c>
    </row>
    <row r="715" spans="1:9" x14ac:dyDescent="0.25">
      <c r="A715">
        <v>13</v>
      </c>
      <c r="B715" t="s">
        <v>277</v>
      </c>
      <c r="C715" t="s">
        <v>146</v>
      </c>
      <c r="D715" t="s">
        <v>1216</v>
      </c>
      <c r="E715" t="s">
        <v>1217</v>
      </c>
      <c r="F715" t="s">
        <v>1218</v>
      </c>
      <c r="G715">
        <v>10</v>
      </c>
      <c r="H715">
        <v>10</v>
      </c>
      <c r="I715" t="s">
        <v>299</v>
      </c>
    </row>
    <row r="716" spans="1:9" x14ac:dyDescent="0.25">
      <c r="A716">
        <v>45</v>
      </c>
      <c r="B716" t="s">
        <v>271</v>
      </c>
      <c r="C716" t="s">
        <v>58</v>
      </c>
      <c r="D716" t="s">
        <v>1219</v>
      </c>
      <c r="E716" t="s">
        <v>1220</v>
      </c>
      <c r="F716" t="s">
        <v>1221</v>
      </c>
      <c r="G716">
        <v>6</v>
      </c>
      <c r="H716">
        <v>6</v>
      </c>
      <c r="I716" t="s">
        <v>299</v>
      </c>
    </row>
    <row r="717" spans="1:9" x14ac:dyDescent="0.25">
      <c r="A717">
        <v>42</v>
      </c>
      <c r="B717" t="s">
        <v>271</v>
      </c>
      <c r="C717" t="s">
        <v>110</v>
      </c>
      <c r="D717" t="s">
        <v>1222</v>
      </c>
      <c r="E717" t="s">
        <v>1223</v>
      </c>
      <c r="G717">
        <v>9</v>
      </c>
      <c r="H717">
        <v>0</v>
      </c>
      <c r="I717" t="s">
        <v>276</v>
      </c>
    </row>
    <row r="718" spans="1:9" x14ac:dyDescent="0.25">
      <c r="A718">
        <v>9</v>
      </c>
      <c r="B718" t="s">
        <v>271</v>
      </c>
      <c r="C718" t="s">
        <v>216</v>
      </c>
      <c r="D718" t="s">
        <v>1224</v>
      </c>
      <c r="E718" t="s">
        <v>1225</v>
      </c>
      <c r="G718">
        <v>20</v>
      </c>
      <c r="H718">
        <v>0</v>
      </c>
      <c r="I718" t="s">
        <v>276</v>
      </c>
    </row>
    <row r="719" spans="1:9" x14ac:dyDescent="0.25">
      <c r="A719">
        <v>47</v>
      </c>
      <c r="B719" t="s">
        <v>277</v>
      </c>
      <c r="C719" t="s">
        <v>216</v>
      </c>
      <c r="D719" t="s">
        <v>1226</v>
      </c>
      <c r="E719" t="s">
        <v>1227</v>
      </c>
      <c r="G719">
        <v>3</v>
      </c>
      <c r="H719">
        <v>0</v>
      </c>
      <c r="I719" t="s">
        <v>276</v>
      </c>
    </row>
    <row r="720" spans="1:9" x14ac:dyDescent="0.25">
      <c r="A720">
        <v>40</v>
      </c>
      <c r="B720" t="s">
        <v>271</v>
      </c>
      <c r="C720" t="s">
        <v>221</v>
      </c>
      <c r="D720" t="s">
        <v>1228</v>
      </c>
      <c r="E720" t="s">
        <v>1229</v>
      </c>
      <c r="G720">
        <v>3</v>
      </c>
      <c r="H720">
        <v>1</v>
      </c>
      <c r="I720" t="s">
        <v>276</v>
      </c>
    </row>
    <row r="721" spans="1:9" x14ac:dyDescent="0.25">
      <c r="A721">
        <v>49</v>
      </c>
      <c r="B721" t="s">
        <v>277</v>
      </c>
      <c r="C721" t="s">
        <v>163</v>
      </c>
      <c r="D721" t="s">
        <v>1230</v>
      </c>
      <c r="E721" t="s">
        <v>1231</v>
      </c>
      <c r="G721">
        <v>3</v>
      </c>
      <c r="H721">
        <v>1</v>
      </c>
      <c r="I721" t="s">
        <v>276</v>
      </c>
    </row>
    <row r="722" spans="1:9" x14ac:dyDescent="0.25">
      <c r="A722">
        <v>9</v>
      </c>
      <c r="B722" t="s">
        <v>271</v>
      </c>
      <c r="C722" t="s">
        <v>250</v>
      </c>
      <c r="D722" t="s">
        <v>1232</v>
      </c>
      <c r="E722" t="s">
        <v>1233</v>
      </c>
      <c r="G722">
        <v>3</v>
      </c>
      <c r="H722">
        <v>0</v>
      </c>
      <c r="I722" t="s">
        <v>276</v>
      </c>
    </row>
    <row r="723" spans="1:9" x14ac:dyDescent="0.25">
      <c r="A723">
        <v>5</v>
      </c>
      <c r="B723" t="s">
        <v>277</v>
      </c>
      <c r="C723" t="s">
        <v>121</v>
      </c>
      <c r="D723" t="s">
        <v>1234</v>
      </c>
      <c r="E723" t="s">
        <v>1235</v>
      </c>
      <c r="G723">
        <v>15</v>
      </c>
      <c r="H723">
        <v>0</v>
      </c>
      <c r="I723" t="s">
        <v>276</v>
      </c>
    </row>
    <row r="724" spans="1:9" x14ac:dyDescent="0.25">
      <c r="A724">
        <v>10</v>
      </c>
      <c r="B724" t="s">
        <v>277</v>
      </c>
      <c r="C724" t="s">
        <v>201</v>
      </c>
      <c r="D724" t="s">
        <v>1236</v>
      </c>
      <c r="E724" t="s">
        <v>1237</v>
      </c>
      <c r="G724">
        <v>6</v>
      </c>
      <c r="H724">
        <v>1</v>
      </c>
      <c r="I724" t="s">
        <v>276</v>
      </c>
    </row>
    <row r="725" spans="1:9" x14ac:dyDescent="0.25">
      <c r="A725">
        <v>5</v>
      </c>
      <c r="B725" t="s">
        <v>277</v>
      </c>
      <c r="C725" t="s">
        <v>128</v>
      </c>
      <c r="D725" t="s">
        <v>1238</v>
      </c>
      <c r="E725" t="s">
        <v>1239</v>
      </c>
      <c r="G725">
        <v>3</v>
      </c>
      <c r="H725">
        <v>1</v>
      </c>
      <c r="I725" t="s">
        <v>276</v>
      </c>
    </row>
    <row r="726" spans="1:9" x14ac:dyDescent="0.25">
      <c r="A726">
        <v>36</v>
      </c>
      <c r="B726" t="s">
        <v>271</v>
      </c>
      <c r="C726" t="s">
        <v>195</v>
      </c>
      <c r="D726" t="s">
        <v>1240</v>
      </c>
      <c r="E726" t="s">
        <v>1241</v>
      </c>
      <c r="G726">
        <v>15</v>
      </c>
      <c r="H726">
        <v>11</v>
      </c>
      <c r="I726" t="s">
        <v>276</v>
      </c>
    </row>
    <row r="727" spans="1:9" x14ac:dyDescent="0.25">
      <c r="A727">
        <v>10</v>
      </c>
      <c r="B727" t="s">
        <v>271</v>
      </c>
      <c r="C727" t="s">
        <v>99</v>
      </c>
      <c r="D727" t="s">
        <v>1242</v>
      </c>
      <c r="E727" t="s">
        <v>1243</v>
      </c>
      <c r="G727">
        <v>6</v>
      </c>
      <c r="H727">
        <v>0</v>
      </c>
      <c r="I727" t="s">
        <v>276</v>
      </c>
    </row>
    <row r="728" spans="1:9" x14ac:dyDescent="0.25">
      <c r="A728">
        <v>40</v>
      </c>
      <c r="B728" t="s">
        <v>271</v>
      </c>
      <c r="C728" t="s">
        <v>177</v>
      </c>
      <c r="D728" t="s">
        <v>1244</v>
      </c>
      <c r="E728" t="s">
        <v>1245</v>
      </c>
      <c r="G728">
        <v>8</v>
      </c>
      <c r="H728">
        <v>0</v>
      </c>
      <c r="I728" t="s">
        <v>276</v>
      </c>
    </row>
    <row r="729" spans="1:9" x14ac:dyDescent="0.25">
      <c r="A729">
        <v>49</v>
      </c>
      <c r="B729" t="s">
        <v>271</v>
      </c>
      <c r="C729" t="s">
        <v>91</v>
      </c>
      <c r="D729" t="s">
        <v>1246</v>
      </c>
      <c r="E729" t="s">
        <v>1247</v>
      </c>
      <c r="G729">
        <v>6</v>
      </c>
      <c r="H729">
        <v>0</v>
      </c>
      <c r="I729" t="s">
        <v>276</v>
      </c>
    </row>
    <row r="730" spans="1:9" x14ac:dyDescent="0.25">
      <c r="A730">
        <v>41</v>
      </c>
      <c r="B730" t="s">
        <v>271</v>
      </c>
      <c r="C730" t="s">
        <v>105</v>
      </c>
      <c r="D730" t="s">
        <v>755</v>
      </c>
      <c r="E730" t="s">
        <v>1248</v>
      </c>
      <c r="G730">
        <v>7</v>
      </c>
      <c r="H730">
        <v>0</v>
      </c>
      <c r="I730" t="s">
        <v>276</v>
      </c>
    </row>
    <row r="731" spans="1:9" x14ac:dyDescent="0.25">
      <c r="A731">
        <v>28</v>
      </c>
      <c r="B731" t="s">
        <v>271</v>
      </c>
      <c r="C731" t="s">
        <v>110</v>
      </c>
      <c r="D731" t="s">
        <v>1249</v>
      </c>
      <c r="E731" t="s">
        <v>1250</v>
      </c>
      <c r="G731">
        <v>6</v>
      </c>
      <c r="H731">
        <v>0</v>
      </c>
      <c r="I731" t="s">
        <v>276</v>
      </c>
    </row>
    <row r="732" spans="1:9" x14ac:dyDescent="0.25">
      <c r="A732">
        <v>39</v>
      </c>
      <c r="B732" t="s">
        <v>271</v>
      </c>
      <c r="C732" t="s">
        <v>63</v>
      </c>
      <c r="D732" t="s">
        <v>1251</v>
      </c>
      <c r="E732" t="s">
        <v>1252</v>
      </c>
      <c r="G732">
        <v>20</v>
      </c>
      <c r="H732">
        <v>0</v>
      </c>
      <c r="I732" t="s">
        <v>276</v>
      </c>
    </row>
    <row r="733" spans="1:9" x14ac:dyDescent="0.25">
      <c r="A733">
        <v>6</v>
      </c>
      <c r="B733" t="s">
        <v>277</v>
      </c>
      <c r="C733" t="s">
        <v>240</v>
      </c>
      <c r="D733" t="s">
        <v>1253</v>
      </c>
      <c r="E733" t="s">
        <v>1254</v>
      </c>
      <c r="G733">
        <v>6</v>
      </c>
      <c r="H733">
        <v>0</v>
      </c>
      <c r="I733" t="s">
        <v>276</v>
      </c>
    </row>
    <row r="734" spans="1:9" x14ac:dyDescent="0.25">
      <c r="A734">
        <v>35</v>
      </c>
      <c r="B734" t="s">
        <v>271</v>
      </c>
      <c r="C734" t="s">
        <v>246</v>
      </c>
      <c r="D734" t="s">
        <v>1255</v>
      </c>
      <c r="E734" t="s">
        <v>1256</v>
      </c>
      <c r="G734">
        <v>5</v>
      </c>
      <c r="H734">
        <v>0</v>
      </c>
      <c r="I734" t="s">
        <v>276</v>
      </c>
    </row>
    <row r="735" spans="1:9" x14ac:dyDescent="0.25">
      <c r="A735">
        <v>6</v>
      </c>
      <c r="B735" t="s">
        <v>277</v>
      </c>
      <c r="C735" t="s">
        <v>73</v>
      </c>
      <c r="D735" t="s">
        <v>1257</v>
      </c>
      <c r="E735" t="s">
        <v>1258</v>
      </c>
      <c r="G735">
        <v>6</v>
      </c>
      <c r="H735">
        <v>0</v>
      </c>
      <c r="I735" t="s">
        <v>276</v>
      </c>
    </row>
    <row r="736" spans="1:9" x14ac:dyDescent="0.25">
      <c r="A736">
        <v>49</v>
      </c>
      <c r="B736" t="s">
        <v>277</v>
      </c>
      <c r="C736" t="s">
        <v>240</v>
      </c>
      <c r="D736" t="s">
        <v>1253</v>
      </c>
      <c r="E736" t="s">
        <v>1259</v>
      </c>
      <c r="G736">
        <v>6</v>
      </c>
      <c r="H736">
        <v>0</v>
      </c>
      <c r="I736" t="s">
        <v>276</v>
      </c>
    </row>
    <row r="737" spans="1:9" x14ac:dyDescent="0.25">
      <c r="A737">
        <v>6</v>
      </c>
      <c r="B737" t="s">
        <v>277</v>
      </c>
      <c r="C737" t="s">
        <v>167</v>
      </c>
      <c r="D737" t="s">
        <v>1260</v>
      </c>
      <c r="E737" t="s">
        <v>1261</v>
      </c>
      <c r="G737">
        <v>3</v>
      </c>
      <c r="H737">
        <v>0</v>
      </c>
      <c r="I737" t="s">
        <v>276</v>
      </c>
    </row>
    <row r="738" spans="1:9" x14ac:dyDescent="0.25">
      <c r="A738">
        <v>13</v>
      </c>
      <c r="B738" t="s">
        <v>277</v>
      </c>
      <c r="C738" t="s">
        <v>100</v>
      </c>
      <c r="D738" t="s">
        <v>1262</v>
      </c>
      <c r="E738" t="s">
        <v>1263</v>
      </c>
      <c r="G738">
        <v>2</v>
      </c>
      <c r="H738">
        <v>0</v>
      </c>
      <c r="I738" t="s">
        <v>276</v>
      </c>
    </row>
    <row r="739" spans="1:9" x14ac:dyDescent="0.25">
      <c r="A739">
        <v>6</v>
      </c>
      <c r="B739" t="s">
        <v>271</v>
      </c>
      <c r="C739" t="s">
        <v>99</v>
      </c>
      <c r="D739" t="s">
        <v>1264</v>
      </c>
      <c r="E739" t="s">
        <v>1265</v>
      </c>
      <c r="F739" t="s">
        <v>1266</v>
      </c>
      <c r="G739">
        <v>10</v>
      </c>
      <c r="H739">
        <v>17</v>
      </c>
      <c r="I739" t="s">
        <v>299</v>
      </c>
    </row>
    <row r="740" spans="1:9" x14ac:dyDescent="0.25">
      <c r="A740">
        <v>4</v>
      </c>
      <c r="B740" t="s">
        <v>277</v>
      </c>
      <c r="C740" t="s">
        <v>99</v>
      </c>
      <c r="D740" t="s">
        <v>1264</v>
      </c>
      <c r="E740" t="s">
        <v>1267</v>
      </c>
      <c r="F740" t="s">
        <v>1268</v>
      </c>
      <c r="G740">
        <v>8</v>
      </c>
      <c r="H740">
        <v>16</v>
      </c>
      <c r="I740" t="s">
        <v>299</v>
      </c>
    </row>
    <row r="741" spans="1:9" x14ac:dyDescent="0.25">
      <c r="A741">
        <v>7</v>
      </c>
      <c r="B741" t="s">
        <v>271</v>
      </c>
      <c r="C741" t="s">
        <v>81</v>
      </c>
      <c r="D741" t="s">
        <v>1269</v>
      </c>
      <c r="E741" t="s">
        <v>1270</v>
      </c>
      <c r="G741">
        <v>6</v>
      </c>
      <c r="H741">
        <v>0</v>
      </c>
      <c r="I741" t="s">
        <v>276</v>
      </c>
    </row>
    <row r="742" spans="1:9" x14ac:dyDescent="0.25">
      <c r="A742">
        <v>5</v>
      </c>
      <c r="B742" t="s">
        <v>271</v>
      </c>
      <c r="C742" t="s">
        <v>134</v>
      </c>
      <c r="D742" t="s">
        <v>1271</v>
      </c>
      <c r="E742" t="s">
        <v>1272</v>
      </c>
      <c r="G742">
        <v>10</v>
      </c>
      <c r="H742">
        <v>0</v>
      </c>
      <c r="I742" t="s">
        <v>276</v>
      </c>
    </row>
    <row r="743" spans="1:9" x14ac:dyDescent="0.25">
      <c r="A743">
        <v>9</v>
      </c>
      <c r="B743" t="s">
        <v>277</v>
      </c>
      <c r="D743" t="s">
        <v>1273</v>
      </c>
      <c r="E743" t="s">
        <v>1274</v>
      </c>
      <c r="F743" t="s">
        <v>1275</v>
      </c>
      <c r="G743">
        <v>4</v>
      </c>
      <c r="H743">
        <v>6</v>
      </c>
      <c r="I743" t="s">
        <v>299</v>
      </c>
    </row>
    <row r="744" spans="1:9" x14ac:dyDescent="0.25">
      <c r="A744">
        <v>5</v>
      </c>
      <c r="B744" t="s">
        <v>277</v>
      </c>
      <c r="C744" t="s">
        <v>220</v>
      </c>
      <c r="D744" t="s">
        <v>1276</v>
      </c>
      <c r="E744" t="s">
        <v>1277</v>
      </c>
      <c r="G744">
        <v>6</v>
      </c>
      <c r="H744">
        <v>0</v>
      </c>
      <c r="I744" t="s">
        <v>276</v>
      </c>
    </row>
    <row r="745" spans="1:9" x14ac:dyDescent="0.25">
      <c r="A745">
        <v>66</v>
      </c>
      <c r="B745" t="s">
        <v>271</v>
      </c>
      <c r="D745" t="s">
        <v>1278</v>
      </c>
      <c r="E745" t="s">
        <v>1279</v>
      </c>
      <c r="F745" t="s">
        <v>1280</v>
      </c>
      <c r="G745">
        <v>105</v>
      </c>
      <c r="H745">
        <v>107</v>
      </c>
      <c r="I745" t="s">
        <v>299</v>
      </c>
    </row>
    <row r="746" spans="1:9" x14ac:dyDescent="0.25">
      <c r="A746">
        <v>9</v>
      </c>
      <c r="B746" t="s">
        <v>271</v>
      </c>
      <c r="C746" t="s">
        <v>182</v>
      </c>
      <c r="D746" t="s">
        <v>1281</v>
      </c>
      <c r="E746" t="s">
        <v>1282</v>
      </c>
      <c r="G746">
        <v>3</v>
      </c>
      <c r="H746">
        <v>0</v>
      </c>
      <c r="I746" t="s">
        <v>276</v>
      </c>
    </row>
    <row r="747" spans="1:9" x14ac:dyDescent="0.25">
      <c r="A747">
        <v>39</v>
      </c>
      <c r="B747" t="s">
        <v>277</v>
      </c>
      <c r="C747" t="s">
        <v>148</v>
      </c>
      <c r="D747" t="s">
        <v>1283</v>
      </c>
      <c r="E747" t="s">
        <v>1284</v>
      </c>
      <c r="G747">
        <v>10</v>
      </c>
      <c r="H747">
        <v>1</v>
      </c>
      <c r="I747" t="s">
        <v>276</v>
      </c>
    </row>
    <row r="748" spans="1:9" x14ac:dyDescent="0.25">
      <c r="A748">
        <v>7</v>
      </c>
      <c r="B748" t="s">
        <v>271</v>
      </c>
      <c r="C748" t="s">
        <v>160</v>
      </c>
      <c r="D748" t="s">
        <v>1285</v>
      </c>
      <c r="E748" t="s">
        <v>1286</v>
      </c>
      <c r="G748">
        <v>3</v>
      </c>
      <c r="H748">
        <v>0</v>
      </c>
      <c r="I748" t="s">
        <v>276</v>
      </c>
    </row>
    <row r="749" spans="1:9" x14ac:dyDescent="0.25">
      <c r="A749">
        <v>66</v>
      </c>
      <c r="B749" t="s">
        <v>271</v>
      </c>
      <c r="D749" t="s">
        <v>1278</v>
      </c>
      <c r="E749" t="s">
        <v>1287</v>
      </c>
      <c r="G749">
        <v>15</v>
      </c>
      <c r="H749">
        <v>13</v>
      </c>
      <c r="I749" t="s">
        <v>276</v>
      </c>
    </row>
    <row r="750" spans="1:9" x14ac:dyDescent="0.25">
      <c r="A750">
        <v>39</v>
      </c>
      <c r="B750" t="s">
        <v>271</v>
      </c>
      <c r="C750" t="s">
        <v>56</v>
      </c>
      <c r="D750" t="s">
        <v>1288</v>
      </c>
      <c r="E750" t="s">
        <v>1289</v>
      </c>
      <c r="G750">
        <v>6</v>
      </c>
      <c r="H750">
        <v>0</v>
      </c>
      <c r="I750" t="s">
        <v>276</v>
      </c>
    </row>
    <row r="751" spans="1:9" x14ac:dyDescent="0.25">
      <c r="A751">
        <v>7</v>
      </c>
      <c r="B751" t="s">
        <v>271</v>
      </c>
      <c r="C751" t="s">
        <v>151</v>
      </c>
      <c r="D751" t="s">
        <v>1290</v>
      </c>
      <c r="E751" t="s">
        <v>1291</v>
      </c>
      <c r="G751">
        <v>6</v>
      </c>
      <c r="H751">
        <v>0</v>
      </c>
      <c r="I751" t="s">
        <v>276</v>
      </c>
    </row>
    <row r="752" spans="1:9" x14ac:dyDescent="0.25">
      <c r="A752">
        <v>7</v>
      </c>
      <c r="B752" t="s">
        <v>271</v>
      </c>
      <c r="C752" t="s">
        <v>80</v>
      </c>
      <c r="D752" t="s">
        <v>1070</v>
      </c>
      <c r="E752" t="s">
        <v>1292</v>
      </c>
      <c r="G752">
        <v>6</v>
      </c>
      <c r="H752">
        <v>0</v>
      </c>
      <c r="I752" t="s">
        <v>276</v>
      </c>
    </row>
    <row r="753" spans="1:9" x14ac:dyDescent="0.25">
      <c r="A753">
        <v>30</v>
      </c>
      <c r="B753" t="s">
        <v>271</v>
      </c>
      <c r="C753" t="s">
        <v>61</v>
      </c>
      <c r="D753" t="s">
        <v>1293</v>
      </c>
      <c r="E753" t="s">
        <v>1294</v>
      </c>
      <c r="G753">
        <v>3</v>
      </c>
      <c r="H753">
        <v>0</v>
      </c>
      <c r="I753" t="s">
        <v>276</v>
      </c>
    </row>
    <row r="754" spans="1:9" x14ac:dyDescent="0.25">
      <c r="A754">
        <v>7</v>
      </c>
      <c r="B754" t="s">
        <v>271</v>
      </c>
      <c r="C754" t="s">
        <v>212</v>
      </c>
      <c r="D754" t="s">
        <v>1295</v>
      </c>
      <c r="E754" t="s">
        <v>1296</v>
      </c>
      <c r="G754">
        <v>10</v>
      </c>
      <c r="H754">
        <v>3</v>
      </c>
      <c r="I754" t="s">
        <v>276</v>
      </c>
    </row>
    <row r="755" spans="1:9" x14ac:dyDescent="0.25">
      <c r="A755">
        <v>30</v>
      </c>
      <c r="B755" t="s">
        <v>271</v>
      </c>
      <c r="C755" t="s">
        <v>250</v>
      </c>
      <c r="D755" t="s">
        <v>1297</v>
      </c>
      <c r="E755" t="s">
        <v>1298</v>
      </c>
      <c r="G755">
        <v>6</v>
      </c>
      <c r="H755">
        <v>1</v>
      </c>
      <c r="I755" t="s">
        <v>276</v>
      </c>
    </row>
    <row r="756" spans="1:9" x14ac:dyDescent="0.25">
      <c r="A756">
        <v>8</v>
      </c>
      <c r="B756" t="s">
        <v>271</v>
      </c>
      <c r="C756" t="s">
        <v>212</v>
      </c>
      <c r="D756" t="s">
        <v>1295</v>
      </c>
      <c r="E756" t="s">
        <v>1299</v>
      </c>
      <c r="G756">
        <v>10</v>
      </c>
      <c r="H756">
        <v>2</v>
      </c>
      <c r="I756" t="s">
        <v>276</v>
      </c>
    </row>
    <row r="757" spans="1:9" x14ac:dyDescent="0.25">
      <c r="A757">
        <v>42</v>
      </c>
      <c r="B757" t="s">
        <v>271</v>
      </c>
      <c r="D757">
        <v>93807</v>
      </c>
      <c r="E757" t="s">
        <v>1300</v>
      </c>
      <c r="G757">
        <v>3</v>
      </c>
      <c r="H757">
        <v>0</v>
      </c>
      <c r="I757" t="s">
        <v>276</v>
      </c>
    </row>
    <row r="758" spans="1:9" x14ac:dyDescent="0.25">
      <c r="A758">
        <v>31</v>
      </c>
      <c r="B758" t="s">
        <v>271</v>
      </c>
      <c r="C758" t="s">
        <v>207</v>
      </c>
      <c r="D758" t="s">
        <v>1301</v>
      </c>
      <c r="E758" t="s">
        <v>1302</v>
      </c>
      <c r="G758">
        <v>6</v>
      </c>
      <c r="H758">
        <v>0</v>
      </c>
      <c r="I758" t="s">
        <v>276</v>
      </c>
    </row>
    <row r="759" spans="1:9" x14ac:dyDescent="0.25">
      <c r="A759">
        <v>6</v>
      </c>
      <c r="B759" t="s">
        <v>271</v>
      </c>
      <c r="C759" t="s">
        <v>102</v>
      </c>
      <c r="D759" t="s">
        <v>1303</v>
      </c>
      <c r="E759" t="s">
        <v>1304</v>
      </c>
      <c r="G759">
        <v>6</v>
      </c>
      <c r="H759">
        <v>0</v>
      </c>
      <c r="I759" t="s">
        <v>276</v>
      </c>
    </row>
    <row r="760" spans="1:9" x14ac:dyDescent="0.25">
      <c r="A760">
        <v>37</v>
      </c>
      <c r="B760" t="s">
        <v>271</v>
      </c>
      <c r="C760" t="s">
        <v>207</v>
      </c>
      <c r="D760" t="s">
        <v>1305</v>
      </c>
      <c r="E760" t="s">
        <v>1306</v>
      </c>
      <c r="G760">
        <v>2</v>
      </c>
      <c r="H760">
        <v>0</v>
      </c>
      <c r="I760" t="s">
        <v>276</v>
      </c>
    </row>
    <row r="761" spans="1:9" x14ac:dyDescent="0.25">
      <c r="A761">
        <v>6</v>
      </c>
      <c r="B761" t="s">
        <v>277</v>
      </c>
      <c r="C761" t="s">
        <v>207</v>
      </c>
      <c r="D761" t="s">
        <v>1307</v>
      </c>
      <c r="E761" t="s">
        <v>1308</v>
      </c>
      <c r="G761">
        <v>9</v>
      </c>
      <c r="H761">
        <v>3</v>
      </c>
      <c r="I761" t="s">
        <v>276</v>
      </c>
    </row>
    <row r="762" spans="1:9" x14ac:dyDescent="0.25">
      <c r="A762">
        <v>6</v>
      </c>
      <c r="B762" t="s">
        <v>271</v>
      </c>
      <c r="C762" t="s">
        <v>180</v>
      </c>
      <c r="D762" t="s">
        <v>1309</v>
      </c>
      <c r="E762" t="s">
        <v>1310</v>
      </c>
      <c r="G762">
        <v>10</v>
      </c>
      <c r="H762">
        <v>0</v>
      </c>
      <c r="I762" t="s">
        <v>276</v>
      </c>
    </row>
    <row r="763" spans="1:9" x14ac:dyDescent="0.25">
      <c r="A763">
        <v>41</v>
      </c>
      <c r="B763" t="s">
        <v>271</v>
      </c>
      <c r="C763" t="s">
        <v>57</v>
      </c>
      <c r="D763" t="s">
        <v>1311</v>
      </c>
      <c r="E763" t="s">
        <v>1312</v>
      </c>
      <c r="G763">
        <v>10</v>
      </c>
      <c r="H763">
        <v>0</v>
      </c>
      <c r="I763" t="s">
        <v>276</v>
      </c>
    </row>
    <row r="764" spans="1:9" x14ac:dyDescent="0.25">
      <c r="A764">
        <v>8</v>
      </c>
      <c r="B764" t="s">
        <v>271</v>
      </c>
      <c r="D764" t="s">
        <v>1313</v>
      </c>
      <c r="E764" t="s">
        <v>1314</v>
      </c>
      <c r="G764">
        <v>6</v>
      </c>
      <c r="H764">
        <v>0</v>
      </c>
      <c r="I764" t="s">
        <v>276</v>
      </c>
    </row>
    <row r="765" spans="1:9" x14ac:dyDescent="0.25">
      <c r="A765">
        <v>35</v>
      </c>
      <c r="B765" t="s">
        <v>271</v>
      </c>
      <c r="C765" t="s">
        <v>246</v>
      </c>
      <c r="D765" t="s">
        <v>1315</v>
      </c>
      <c r="E765" t="s">
        <v>1316</v>
      </c>
      <c r="G765">
        <v>6</v>
      </c>
      <c r="H765">
        <v>0</v>
      </c>
      <c r="I765" t="s">
        <v>276</v>
      </c>
    </row>
    <row r="766" spans="1:9" x14ac:dyDescent="0.25">
      <c r="A766">
        <v>36</v>
      </c>
      <c r="B766" t="s">
        <v>271</v>
      </c>
      <c r="C766" t="s">
        <v>195</v>
      </c>
      <c r="D766" t="s">
        <v>1317</v>
      </c>
      <c r="E766" t="s">
        <v>1318</v>
      </c>
      <c r="G766">
        <v>6</v>
      </c>
      <c r="H766">
        <v>0</v>
      </c>
      <c r="I766" t="s">
        <v>276</v>
      </c>
    </row>
    <row r="767" spans="1:9" x14ac:dyDescent="0.25">
      <c r="A767">
        <v>8</v>
      </c>
      <c r="B767" t="s">
        <v>277</v>
      </c>
      <c r="C767" t="s">
        <v>236</v>
      </c>
      <c r="D767" t="s">
        <v>1319</v>
      </c>
      <c r="E767" t="s">
        <v>1320</v>
      </c>
      <c r="G767">
        <v>6</v>
      </c>
      <c r="H767">
        <v>0</v>
      </c>
      <c r="I767" t="s">
        <v>276</v>
      </c>
    </row>
    <row r="768" spans="1:9" x14ac:dyDescent="0.25">
      <c r="A768">
        <v>13</v>
      </c>
      <c r="B768" t="s">
        <v>271</v>
      </c>
      <c r="C768" t="s">
        <v>128</v>
      </c>
      <c r="D768" t="s">
        <v>1321</v>
      </c>
      <c r="E768" t="s">
        <v>1322</v>
      </c>
      <c r="G768">
        <v>6</v>
      </c>
      <c r="H768">
        <v>0</v>
      </c>
      <c r="I768" t="s">
        <v>276</v>
      </c>
    </row>
    <row r="769" spans="1:9" x14ac:dyDescent="0.25">
      <c r="A769">
        <v>53</v>
      </c>
      <c r="B769" t="s">
        <v>271</v>
      </c>
      <c r="C769" t="s">
        <v>63</v>
      </c>
      <c r="D769" t="s">
        <v>1323</v>
      </c>
      <c r="E769" t="s">
        <v>1324</v>
      </c>
      <c r="G769">
        <v>6</v>
      </c>
      <c r="H769">
        <v>1</v>
      </c>
      <c r="I769" t="s">
        <v>276</v>
      </c>
    </row>
    <row r="770" spans="1:9" x14ac:dyDescent="0.25">
      <c r="A770">
        <v>8</v>
      </c>
      <c r="B770" t="s">
        <v>277</v>
      </c>
      <c r="C770" t="s">
        <v>74</v>
      </c>
      <c r="D770" t="s">
        <v>1325</v>
      </c>
      <c r="E770" t="s">
        <v>1326</v>
      </c>
      <c r="G770">
        <v>8</v>
      </c>
      <c r="H770">
        <v>0</v>
      </c>
      <c r="I770" t="s">
        <v>276</v>
      </c>
    </row>
    <row r="771" spans="1:9" x14ac:dyDescent="0.25">
      <c r="A771">
        <v>31</v>
      </c>
      <c r="B771" t="s">
        <v>271</v>
      </c>
      <c r="C771" t="s">
        <v>111</v>
      </c>
      <c r="D771" t="s">
        <v>1327</v>
      </c>
      <c r="E771" t="s">
        <v>1328</v>
      </c>
      <c r="G771">
        <v>6</v>
      </c>
      <c r="H771">
        <v>0</v>
      </c>
      <c r="I771" t="s">
        <v>276</v>
      </c>
    </row>
    <row r="772" spans="1:9" x14ac:dyDescent="0.25">
      <c r="A772">
        <v>37</v>
      </c>
      <c r="B772" t="s">
        <v>271</v>
      </c>
      <c r="C772" t="s">
        <v>182</v>
      </c>
      <c r="D772" t="s">
        <v>1329</v>
      </c>
      <c r="E772" t="s">
        <v>1330</v>
      </c>
      <c r="G772">
        <v>4</v>
      </c>
      <c r="H772">
        <v>1</v>
      </c>
      <c r="I772" t="s">
        <v>276</v>
      </c>
    </row>
    <row r="773" spans="1:9" x14ac:dyDescent="0.25">
      <c r="A773">
        <v>9</v>
      </c>
      <c r="B773" t="s">
        <v>277</v>
      </c>
      <c r="C773" t="s">
        <v>249</v>
      </c>
      <c r="D773" t="s">
        <v>1331</v>
      </c>
      <c r="E773" t="s">
        <v>1332</v>
      </c>
      <c r="G773">
        <v>6</v>
      </c>
      <c r="H773">
        <v>0</v>
      </c>
      <c r="I773" t="s">
        <v>276</v>
      </c>
    </row>
    <row r="774" spans="1:9" x14ac:dyDescent="0.25">
      <c r="A774">
        <v>5</v>
      </c>
      <c r="B774" t="s">
        <v>277</v>
      </c>
      <c r="C774" t="s">
        <v>113</v>
      </c>
      <c r="D774" t="s">
        <v>1333</v>
      </c>
      <c r="E774" t="s">
        <v>1334</v>
      </c>
      <c r="G774">
        <v>6</v>
      </c>
      <c r="H774">
        <v>0</v>
      </c>
      <c r="I774" t="s">
        <v>276</v>
      </c>
    </row>
    <row r="775" spans="1:9" x14ac:dyDescent="0.25">
      <c r="A775">
        <v>37</v>
      </c>
      <c r="B775" t="s">
        <v>271</v>
      </c>
      <c r="C775" t="s">
        <v>207</v>
      </c>
      <c r="D775" t="s">
        <v>1335</v>
      </c>
      <c r="E775" t="s">
        <v>1336</v>
      </c>
      <c r="G775">
        <v>6</v>
      </c>
      <c r="H775">
        <v>0</v>
      </c>
      <c r="I775" t="s">
        <v>276</v>
      </c>
    </row>
    <row r="776" spans="1:9" x14ac:dyDescent="0.25">
      <c r="A776">
        <v>9</v>
      </c>
      <c r="B776" t="s">
        <v>271</v>
      </c>
      <c r="C776" t="s">
        <v>97</v>
      </c>
      <c r="D776" t="s">
        <v>1337</v>
      </c>
      <c r="E776" t="s">
        <v>1338</v>
      </c>
      <c r="F776" t="s">
        <v>1339</v>
      </c>
      <c r="G776">
        <v>20</v>
      </c>
      <c r="H776">
        <v>10</v>
      </c>
      <c r="I776" t="s">
        <v>299</v>
      </c>
    </row>
    <row r="777" spans="1:9" x14ac:dyDescent="0.25">
      <c r="A777">
        <v>6</v>
      </c>
      <c r="B777" t="s">
        <v>277</v>
      </c>
      <c r="C777" t="s">
        <v>97</v>
      </c>
      <c r="D777" t="s">
        <v>1337</v>
      </c>
      <c r="E777" t="s">
        <v>1340</v>
      </c>
      <c r="G777">
        <v>10</v>
      </c>
      <c r="H777">
        <v>0</v>
      </c>
      <c r="I777" t="s">
        <v>276</v>
      </c>
    </row>
    <row r="778" spans="1:9" x14ac:dyDescent="0.25">
      <c r="A778">
        <v>35</v>
      </c>
      <c r="B778" t="s">
        <v>271</v>
      </c>
      <c r="C778" t="s">
        <v>99</v>
      </c>
      <c r="D778" t="s">
        <v>1341</v>
      </c>
      <c r="E778" t="s">
        <v>1342</v>
      </c>
      <c r="G778">
        <v>6</v>
      </c>
      <c r="H778">
        <v>0</v>
      </c>
      <c r="I778" t="s">
        <v>276</v>
      </c>
    </row>
    <row r="779" spans="1:9" x14ac:dyDescent="0.25">
      <c r="A779">
        <v>8</v>
      </c>
      <c r="B779" t="s">
        <v>271</v>
      </c>
      <c r="C779" t="s">
        <v>170</v>
      </c>
      <c r="D779" t="s">
        <v>1343</v>
      </c>
      <c r="E779" t="s">
        <v>1344</v>
      </c>
      <c r="G779">
        <v>7</v>
      </c>
      <c r="H779">
        <v>1</v>
      </c>
      <c r="I779" t="s">
        <v>276</v>
      </c>
    </row>
    <row r="780" spans="1:9" x14ac:dyDescent="0.25">
      <c r="A780">
        <v>13</v>
      </c>
      <c r="B780" t="s">
        <v>271</v>
      </c>
      <c r="D780" t="s">
        <v>1345</v>
      </c>
      <c r="E780" t="s">
        <v>1346</v>
      </c>
      <c r="G780">
        <v>15</v>
      </c>
      <c r="H780">
        <v>12</v>
      </c>
      <c r="I780" t="s">
        <v>276</v>
      </c>
    </row>
    <row r="781" spans="1:9" x14ac:dyDescent="0.25">
      <c r="A781">
        <v>5</v>
      </c>
      <c r="B781" t="s">
        <v>277</v>
      </c>
      <c r="C781" t="s">
        <v>129</v>
      </c>
      <c r="D781" t="s">
        <v>1347</v>
      </c>
      <c r="E781" t="s">
        <v>1348</v>
      </c>
      <c r="G781">
        <v>3</v>
      </c>
      <c r="H781">
        <v>2</v>
      </c>
      <c r="I781" t="s">
        <v>276</v>
      </c>
    </row>
    <row r="782" spans="1:9" x14ac:dyDescent="0.25">
      <c r="A782">
        <v>37</v>
      </c>
      <c r="B782" t="s">
        <v>271</v>
      </c>
      <c r="C782" t="s">
        <v>110</v>
      </c>
      <c r="D782" t="s">
        <v>1349</v>
      </c>
      <c r="E782" t="s">
        <v>1350</v>
      </c>
      <c r="G782">
        <v>6</v>
      </c>
      <c r="H782">
        <v>0</v>
      </c>
      <c r="I782" t="s">
        <v>276</v>
      </c>
    </row>
    <row r="783" spans="1:9" x14ac:dyDescent="0.25">
      <c r="A783">
        <v>47</v>
      </c>
      <c r="B783" t="s">
        <v>277</v>
      </c>
      <c r="C783" t="s">
        <v>152</v>
      </c>
      <c r="D783" t="s">
        <v>1351</v>
      </c>
      <c r="E783" t="s">
        <v>1352</v>
      </c>
      <c r="G783">
        <v>10</v>
      </c>
      <c r="H783">
        <v>0</v>
      </c>
      <c r="I783" t="s">
        <v>276</v>
      </c>
    </row>
    <row r="784" spans="1:9" x14ac:dyDescent="0.25">
      <c r="A784">
        <v>7</v>
      </c>
      <c r="B784" t="s">
        <v>271</v>
      </c>
      <c r="C784" t="s">
        <v>136</v>
      </c>
      <c r="D784" t="s">
        <v>1353</v>
      </c>
      <c r="E784" t="s">
        <v>1354</v>
      </c>
      <c r="F784" t="s">
        <v>1355</v>
      </c>
      <c r="G784">
        <v>30</v>
      </c>
      <c r="H784">
        <v>31</v>
      </c>
      <c r="I784" t="s">
        <v>299</v>
      </c>
    </row>
    <row r="785" spans="1:9" x14ac:dyDescent="0.25">
      <c r="A785">
        <v>42</v>
      </c>
      <c r="B785" t="s">
        <v>271</v>
      </c>
      <c r="C785" t="s">
        <v>67</v>
      </c>
      <c r="D785" t="s">
        <v>1356</v>
      </c>
      <c r="E785" t="s">
        <v>1357</v>
      </c>
      <c r="G785">
        <v>3</v>
      </c>
      <c r="H785">
        <v>0</v>
      </c>
      <c r="I785" t="s">
        <v>276</v>
      </c>
    </row>
    <row r="786" spans="1:9" x14ac:dyDescent="0.25">
      <c r="A786">
        <v>42</v>
      </c>
      <c r="B786" t="s">
        <v>271</v>
      </c>
      <c r="C786" t="s">
        <v>170</v>
      </c>
      <c r="D786" t="s">
        <v>1358</v>
      </c>
      <c r="E786" t="s">
        <v>1359</v>
      </c>
      <c r="G786">
        <v>10</v>
      </c>
      <c r="H786">
        <v>0</v>
      </c>
      <c r="I786" t="s">
        <v>276</v>
      </c>
    </row>
    <row r="787" spans="1:9" x14ac:dyDescent="0.25">
      <c r="A787">
        <v>41</v>
      </c>
      <c r="B787" t="s">
        <v>271</v>
      </c>
      <c r="C787" t="s">
        <v>52</v>
      </c>
      <c r="D787" t="s">
        <v>1360</v>
      </c>
      <c r="E787" t="s">
        <v>1361</v>
      </c>
      <c r="G787">
        <v>20</v>
      </c>
      <c r="H787">
        <v>0</v>
      </c>
      <c r="I787" t="s">
        <v>276</v>
      </c>
    </row>
    <row r="788" spans="1:9" x14ac:dyDescent="0.25">
      <c r="A788">
        <v>9</v>
      </c>
      <c r="B788" t="s">
        <v>277</v>
      </c>
      <c r="C788" t="s">
        <v>110</v>
      </c>
      <c r="D788" t="s">
        <v>1362</v>
      </c>
      <c r="E788" t="s">
        <v>1363</v>
      </c>
      <c r="G788">
        <v>6</v>
      </c>
      <c r="H788">
        <v>2</v>
      </c>
      <c r="I788" t="s">
        <v>276</v>
      </c>
    </row>
    <row r="789" spans="1:9" x14ac:dyDescent="0.25">
      <c r="A789">
        <v>10</v>
      </c>
      <c r="B789" t="s">
        <v>271</v>
      </c>
      <c r="C789" t="s">
        <v>246</v>
      </c>
      <c r="D789" t="s">
        <v>1364</v>
      </c>
      <c r="E789" t="s">
        <v>1365</v>
      </c>
      <c r="G789">
        <v>6</v>
      </c>
      <c r="H789">
        <v>0</v>
      </c>
      <c r="I789" t="s">
        <v>276</v>
      </c>
    </row>
    <row r="790" spans="1:9" x14ac:dyDescent="0.25">
      <c r="A790">
        <v>41</v>
      </c>
      <c r="B790" t="s">
        <v>277</v>
      </c>
      <c r="C790" t="s">
        <v>127</v>
      </c>
      <c r="D790" t="s">
        <v>1366</v>
      </c>
      <c r="E790" t="s">
        <v>1367</v>
      </c>
      <c r="G790">
        <v>4</v>
      </c>
      <c r="H790">
        <v>0</v>
      </c>
      <c r="I790" t="s">
        <v>276</v>
      </c>
    </row>
    <row r="791" spans="1:9" x14ac:dyDescent="0.25">
      <c r="A791">
        <v>45</v>
      </c>
      <c r="B791" t="s">
        <v>271</v>
      </c>
      <c r="C791" t="s">
        <v>159</v>
      </c>
      <c r="D791" t="s">
        <v>1368</v>
      </c>
      <c r="E791" t="s">
        <v>1369</v>
      </c>
      <c r="G791">
        <v>20</v>
      </c>
      <c r="H791">
        <v>0</v>
      </c>
      <c r="I791" t="s">
        <v>276</v>
      </c>
    </row>
    <row r="792" spans="1:9" x14ac:dyDescent="0.25">
      <c r="A792">
        <v>7</v>
      </c>
      <c r="B792" t="s">
        <v>277</v>
      </c>
      <c r="C792" t="s">
        <v>67</v>
      </c>
      <c r="D792" t="s">
        <v>1370</v>
      </c>
      <c r="E792" t="s">
        <v>1371</v>
      </c>
      <c r="G792">
        <v>3</v>
      </c>
      <c r="H792">
        <v>0</v>
      </c>
      <c r="I792" t="s">
        <v>276</v>
      </c>
    </row>
    <row r="793" spans="1:9" x14ac:dyDescent="0.25">
      <c r="A793">
        <v>48</v>
      </c>
      <c r="B793" t="s">
        <v>271</v>
      </c>
      <c r="C793" t="s">
        <v>207</v>
      </c>
      <c r="D793" t="s">
        <v>1372</v>
      </c>
      <c r="E793" t="s">
        <v>1373</v>
      </c>
      <c r="G793">
        <v>3</v>
      </c>
      <c r="H793">
        <v>0</v>
      </c>
      <c r="I793" t="s">
        <v>276</v>
      </c>
    </row>
    <row r="794" spans="1:9" x14ac:dyDescent="0.25">
      <c r="A794">
        <v>7</v>
      </c>
      <c r="B794" t="s">
        <v>271</v>
      </c>
      <c r="C794" t="s">
        <v>56</v>
      </c>
      <c r="D794" t="s">
        <v>1374</v>
      </c>
      <c r="E794" t="s">
        <v>1375</v>
      </c>
      <c r="G794">
        <v>6</v>
      </c>
      <c r="H794">
        <v>0</v>
      </c>
      <c r="I794" t="s">
        <v>276</v>
      </c>
    </row>
    <row r="795" spans="1:9" x14ac:dyDescent="0.25">
      <c r="A795">
        <v>47</v>
      </c>
      <c r="B795" t="s">
        <v>271</v>
      </c>
      <c r="C795" t="s">
        <v>210</v>
      </c>
      <c r="D795" t="s">
        <v>1376</v>
      </c>
      <c r="E795" t="s">
        <v>1377</v>
      </c>
      <c r="G795">
        <v>3</v>
      </c>
      <c r="H795">
        <v>0</v>
      </c>
      <c r="I795" t="s">
        <v>276</v>
      </c>
    </row>
    <row r="796" spans="1:9" x14ac:dyDescent="0.25">
      <c r="A796">
        <v>60</v>
      </c>
      <c r="B796" t="s">
        <v>271</v>
      </c>
      <c r="C796" t="s">
        <v>181</v>
      </c>
      <c r="D796" t="s">
        <v>1378</v>
      </c>
      <c r="E796" t="s">
        <v>1379</v>
      </c>
      <c r="G796">
        <v>6</v>
      </c>
      <c r="H796">
        <v>0</v>
      </c>
      <c r="I796" t="s">
        <v>276</v>
      </c>
    </row>
    <row r="797" spans="1:9" x14ac:dyDescent="0.25">
      <c r="A797">
        <v>8</v>
      </c>
      <c r="B797" t="s">
        <v>277</v>
      </c>
      <c r="C797" t="s">
        <v>160</v>
      </c>
      <c r="D797" t="s">
        <v>1380</v>
      </c>
      <c r="E797" t="s">
        <v>1381</v>
      </c>
      <c r="G797">
        <v>10</v>
      </c>
      <c r="H797">
        <v>8</v>
      </c>
      <c r="I797" t="s">
        <v>276</v>
      </c>
    </row>
    <row r="798" spans="1:9" x14ac:dyDescent="0.25">
      <c r="A798">
        <v>10</v>
      </c>
      <c r="B798" t="s">
        <v>271</v>
      </c>
      <c r="C798" t="s">
        <v>68</v>
      </c>
      <c r="D798" t="s">
        <v>1382</v>
      </c>
      <c r="E798" t="s">
        <v>1383</v>
      </c>
      <c r="G798">
        <v>6</v>
      </c>
      <c r="H798">
        <v>0</v>
      </c>
      <c r="I798" t="s">
        <v>276</v>
      </c>
    </row>
    <row r="799" spans="1:9" x14ac:dyDescent="0.25">
      <c r="A799">
        <v>5</v>
      </c>
      <c r="B799" t="s">
        <v>277</v>
      </c>
      <c r="C799" t="s">
        <v>66</v>
      </c>
      <c r="D799" t="s">
        <v>1384</v>
      </c>
      <c r="E799" t="s">
        <v>1385</v>
      </c>
      <c r="G799">
        <v>6</v>
      </c>
      <c r="H799">
        <v>0</v>
      </c>
      <c r="I799" t="s">
        <v>276</v>
      </c>
    </row>
    <row r="800" spans="1:9" x14ac:dyDescent="0.25">
      <c r="A800">
        <v>40</v>
      </c>
      <c r="B800" t="s">
        <v>271</v>
      </c>
      <c r="C800" t="s">
        <v>207</v>
      </c>
      <c r="D800" t="s">
        <v>1386</v>
      </c>
      <c r="E800" t="s">
        <v>1387</v>
      </c>
      <c r="G800">
        <v>10</v>
      </c>
      <c r="H800">
        <v>0</v>
      </c>
      <c r="I800" t="s">
        <v>276</v>
      </c>
    </row>
    <row r="801" spans="1:9" x14ac:dyDescent="0.25">
      <c r="A801">
        <v>5</v>
      </c>
      <c r="B801" t="s">
        <v>277</v>
      </c>
      <c r="C801" t="s">
        <v>58</v>
      </c>
      <c r="D801" t="s">
        <v>1388</v>
      </c>
      <c r="E801" t="s">
        <v>1389</v>
      </c>
      <c r="G801">
        <v>5</v>
      </c>
      <c r="H801">
        <v>0</v>
      </c>
      <c r="I801" t="s">
        <v>276</v>
      </c>
    </row>
    <row r="802" spans="1:9" x14ac:dyDescent="0.25">
      <c r="A802">
        <v>52</v>
      </c>
      <c r="B802" t="s">
        <v>271</v>
      </c>
      <c r="C802" t="s">
        <v>134</v>
      </c>
      <c r="D802" t="s">
        <v>1390</v>
      </c>
      <c r="E802" t="s">
        <v>1391</v>
      </c>
      <c r="G802">
        <v>12</v>
      </c>
      <c r="H802">
        <v>0</v>
      </c>
      <c r="I802" t="s">
        <v>276</v>
      </c>
    </row>
    <row r="803" spans="1:9" x14ac:dyDescent="0.25">
      <c r="A803">
        <v>8</v>
      </c>
      <c r="B803" t="s">
        <v>277</v>
      </c>
      <c r="C803" t="s">
        <v>68</v>
      </c>
      <c r="D803" t="s">
        <v>1382</v>
      </c>
      <c r="E803" t="s">
        <v>1392</v>
      </c>
      <c r="G803">
        <v>6</v>
      </c>
      <c r="H803">
        <v>0</v>
      </c>
      <c r="I803" t="s">
        <v>276</v>
      </c>
    </row>
    <row r="804" spans="1:9" x14ac:dyDescent="0.25">
      <c r="A804">
        <v>5</v>
      </c>
      <c r="B804" t="s">
        <v>271</v>
      </c>
      <c r="C804" t="s">
        <v>174</v>
      </c>
      <c r="D804" t="s">
        <v>1393</v>
      </c>
      <c r="E804" t="s">
        <v>1394</v>
      </c>
      <c r="G804">
        <v>6</v>
      </c>
      <c r="H804">
        <v>0</v>
      </c>
      <c r="I804" t="s">
        <v>276</v>
      </c>
    </row>
    <row r="805" spans="1:9" x14ac:dyDescent="0.25">
      <c r="A805">
        <v>9</v>
      </c>
      <c r="B805" t="s">
        <v>277</v>
      </c>
      <c r="C805" t="s">
        <v>142</v>
      </c>
      <c r="D805" t="s">
        <v>1395</v>
      </c>
      <c r="E805" t="s">
        <v>1396</v>
      </c>
      <c r="G805">
        <v>7</v>
      </c>
      <c r="H805">
        <v>6</v>
      </c>
      <c r="I805" t="s">
        <v>276</v>
      </c>
    </row>
    <row r="806" spans="1:9" x14ac:dyDescent="0.25">
      <c r="A806">
        <v>5</v>
      </c>
      <c r="B806" t="s">
        <v>277</v>
      </c>
      <c r="C806" t="s">
        <v>142</v>
      </c>
      <c r="D806" t="s">
        <v>1395</v>
      </c>
      <c r="E806" t="s">
        <v>1397</v>
      </c>
      <c r="G806">
        <v>10</v>
      </c>
      <c r="H806">
        <v>1</v>
      </c>
      <c r="I806" t="s">
        <v>276</v>
      </c>
    </row>
    <row r="807" spans="1:9" x14ac:dyDescent="0.25">
      <c r="A807">
        <v>31</v>
      </c>
      <c r="B807" t="s">
        <v>271</v>
      </c>
      <c r="C807" t="s">
        <v>184</v>
      </c>
      <c r="D807" t="s">
        <v>1398</v>
      </c>
      <c r="E807" t="s">
        <v>1399</v>
      </c>
      <c r="G807">
        <v>6</v>
      </c>
      <c r="H807">
        <v>0</v>
      </c>
      <c r="I807" t="s">
        <v>276</v>
      </c>
    </row>
    <row r="808" spans="1:9" x14ac:dyDescent="0.25">
      <c r="A808">
        <v>5</v>
      </c>
      <c r="B808" t="s">
        <v>271</v>
      </c>
      <c r="D808" t="s">
        <v>1400</v>
      </c>
      <c r="E808" t="s">
        <v>1401</v>
      </c>
      <c r="G808">
        <v>10</v>
      </c>
      <c r="H808">
        <v>0</v>
      </c>
      <c r="I808" t="s">
        <v>276</v>
      </c>
    </row>
    <row r="809" spans="1:9" x14ac:dyDescent="0.25">
      <c r="A809">
        <v>32</v>
      </c>
      <c r="B809" t="s">
        <v>271</v>
      </c>
      <c r="C809" t="s">
        <v>128</v>
      </c>
      <c r="D809" t="s">
        <v>1402</v>
      </c>
      <c r="E809" t="s">
        <v>1403</v>
      </c>
      <c r="G809">
        <v>3</v>
      </c>
      <c r="H809">
        <v>0</v>
      </c>
      <c r="I809" t="s">
        <v>276</v>
      </c>
    </row>
    <row r="810" spans="1:9" x14ac:dyDescent="0.25">
      <c r="A810">
        <v>5</v>
      </c>
      <c r="B810" t="s">
        <v>277</v>
      </c>
      <c r="C810" t="s">
        <v>97</v>
      </c>
      <c r="D810" t="s">
        <v>1404</v>
      </c>
      <c r="E810" t="s">
        <v>1405</v>
      </c>
      <c r="G810">
        <v>6</v>
      </c>
      <c r="H810">
        <v>2</v>
      </c>
      <c r="I810" t="s">
        <v>276</v>
      </c>
    </row>
    <row r="811" spans="1:9" x14ac:dyDescent="0.25">
      <c r="A811">
        <v>5</v>
      </c>
      <c r="B811" t="s">
        <v>310</v>
      </c>
      <c r="C811" t="s">
        <v>168</v>
      </c>
      <c r="D811" t="s">
        <v>1406</v>
      </c>
      <c r="E811" t="s">
        <v>1407</v>
      </c>
      <c r="G811">
        <v>8</v>
      </c>
      <c r="H811">
        <v>0</v>
      </c>
      <c r="I811" t="s">
        <v>276</v>
      </c>
    </row>
    <row r="812" spans="1:9" x14ac:dyDescent="0.25">
      <c r="A812">
        <v>4</v>
      </c>
      <c r="B812" t="s">
        <v>310</v>
      </c>
      <c r="C812" t="s">
        <v>168</v>
      </c>
      <c r="D812" t="s">
        <v>1406</v>
      </c>
      <c r="E812" t="s">
        <v>1408</v>
      </c>
      <c r="G812">
        <v>6</v>
      </c>
      <c r="H812">
        <v>0</v>
      </c>
      <c r="I812" t="s">
        <v>276</v>
      </c>
    </row>
    <row r="813" spans="1:9" x14ac:dyDescent="0.25">
      <c r="A813">
        <v>56</v>
      </c>
      <c r="B813" t="s">
        <v>271</v>
      </c>
      <c r="C813" t="s">
        <v>187</v>
      </c>
      <c r="D813" t="s">
        <v>1409</v>
      </c>
      <c r="E813" t="s">
        <v>1410</v>
      </c>
      <c r="G813">
        <v>6</v>
      </c>
      <c r="H813">
        <v>2</v>
      </c>
      <c r="I813" t="s">
        <v>276</v>
      </c>
    </row>
    <row r="814" spans="1:9" x14ac:dyDescent="0.25">
      <c r="A814">
        <v>6</v>
      </c>
      <c r="B814" t="s">
        <v>271</v>
      </c>
      <c r="C814" t="s">
        <v>121</v>
      </c>
      <c r="D814" t="s">
        <v>1411</v>
      </c>
      <c r="E814" t="s">
        <v>1412</v>
      </c>
      <c r="G814">
        <v>6</v>
      </c>
      <c r="H814">
        <v>0</v>
      </c>
      <c r="I814" t="s">
        <v>276</v>
      </c>
    </row>
    <row r="815" spans="1:9" x14ac:dyDescent="0.25">
      <c r="A815">
        <v>18</v>
      </c>
      <c r="B815" t="s">
        <v>271</v>
      </c>
      <c r="D815" t="s">
        <v>1413</v>
      </c>
      <c r="E815" t="s">
        <v>1414</v>
      </c>
      <c r="G815">
        <v>9</v>
      </c>
      <c r="H815">
        <v>0</v>
      </c>
      <c r="I815" t="s">
        <v>276</v>
      </c>
    </row>
    <row r="816" spans="1:9" x14ac:dyDescent="0.25">
      <c r="A816">
        <v>44</v>
      </c>
      <c r="B816" t="s">
        <v>271</v>
      </c>
      <c r="C816" t="s">
        <v>195</v>
      </c>
      <c r="D816" t="s">
        <v>1415</v>
      </c>
      <c r="E816" t="s">
        <v>1416</v>
      </c>
      <c r="G816">
        <v>5</v>
      </c>
      <c r="H816">
        <v>1</v>
      </c>
      <c r="I816" t="s">
        <v>276</v>
      </c>
    </row>
    <row r="817" spans="1:9" x14ac:dyDescent="0.25">
      <c r="A817">
        <v>33</v>
      </c>
      <c r="B817" t="s">
        <v>271</v>
      </c>
      <c r="C817" t="s">
        <v>210</v>
      </c>
      <c r="D817" t="s">
        <v>1417</v>
      </c>
      <c r="E817" t="s">
        <v>1418</v>
      </c>
      <c r="G817">
        <v>3</v>
      </c>
      <c r="H817">
        <v>0</v>
      </c>
      <c r="I817" t="s">
        <v>276</v>
      </c>
    </row>
    <row r="818" spans="1:9" x14ac:dyDescent="0.25">
      <c r="A818">
        <v>8</v>
      </c>
      <c r="B818" t="s">
        <v>271</v>
      </c>
      <c r="C818" t="s">
        <v>195</v>
      </c>
      <c r="D818" t="s">
        <v>1419</v>
      </c>
      <c r="E818" t="s">
        <v>1420</v>
      </c>
      <c r="G818">
        <v>10</v>
      </c>
      <c r="H818">
        <v>0</v>
      </c>
      <c r="I818" t="s">
        <v>276</v>
      </c>
    </row>
    <row r="819" spans="1:9" x14ac:dyDescent="0.25">
      <c r="A819">
        <v>9</v>
      </c>
      <c r="B819" t="s">
        <v>271</v>
      </c>
      <c r="C819" t="s">
        <v>152</v>
      </c>
      <c r="D819" t="s">
        <v>1421</v>
      </c>
      <c r="E819" t="s">
        <v>1422</v>
      </c>
      <c r="G819">
        <v>6</v>
      </c>
      <c r="H819">
        <v>0</v>
      </c>
      <c r="I819" t="s">
        <v>276</v>
      </c>
    </row>
    <row r="820" spans="1:9" x14ac:dyDescent="0.25">
      <c r="A820">
        <v>33</v>
      </c>
      <c r="B820" t="s">
        <v>271</v>
      </c>
      <c r="C820" t="s">
        <v>174</v>
      </c>
      <c r="D820" t="s">
        <v>1423</v>
      </c>
      <c r="E820" t="s">
        <v>1424</v>
      </c>
      <c r="G820">
        <v>3</v>
      </c>
      <c r="H820">
        <v>0</v>
      </c>
      <c r="I820" t="s">
        <v>276</v>
      </c>
    </row>
    <row r="821" spans="1:9" x14ac:dyDescent="0.25">
      <c r="A821">
        <v>11</v>
      </c>
      <c r="B821" t="s">
        <v>277</v>
      </c>
      <c r="C821" t="s">
        <v>189</v>
      </c>
      <c r="D821" t="s">
        <v>1425</v>
      </c>
      <c r="E821" t="s">
        <v>1426</v>
      </c>
      <c r="G821">
        <v>6</v>
      </c>
      <c r="H821">
        <v>2</v>
      </c>
      <c r="I821" t="s">
        <v>276</v>
      </c>
    </row>
    <row r="822" spans="1:9" x14ac:dyDescent="0.25">
      <c r="A822">
        <v>4</v>
      </c>
      <c r="B822" t="s">
        <v>277</v>
      </c>
      <c r="C822" t="s">
        <v>121</v>
      </c>
      <c r="D822" t="s">
        <v>1427</v>
      </c>
      <c r="E822" t="s">
        <v>1428</v>
      </c>
      <c r="G822">
        <v>10</v>
      </c>
      <c r="H822">
        <v>0</v>
      </c>
      <c r="I822" t="s">
        <v>276</v>
      </c>
    </row>
    <row r="823" spans="1:9" x14ac:dyDescent="0.25">
      <c r="A823">
        <v>36</v>
      </c>
      <c r="B823" t="s">
        <v>271</v>
      </c>
      <c r="C823" t="s">
        <v>230</v>
      </c>
      <c r="D823" t="s">
        <v>1429</v>
      </c>
      <c r="E823" t="s">
        <v>1430</v>
      </c>
      <c r="G823">
        <v>6</v>
      </c>
      <c r="H823">
        <v>0</v>
      </c>
      <c r="I823" t="s">
        <v>276</v>
      </c>
    </row>
    <row r="824" spans="1:9" x14ac:dyDescent="0.25">
      <c r="A824">
        <v>42</v>
      </c>
      <c r="B824" t="s">
        <v>310</v>
      </c>
      <c r="C824" t="s">
        <v>114</v>
      </c>
      <c r="D824" t="s">
        <v>1431</v>
      </c>
      <c r="E824" t="s">
        <v>1432</v>
      </c>
      <c r="G824">
        <v>12</v>
      </c>
      <c r="H824">
        <v>0</v>
      </c>
      <c r="I824" t="s">
        <v>276</v>
      </c>
    </row>
    <row r="825" spans="1:9" x14ac:dyDescent="0.25">
      <c r="A825">
        <v>5</v>
      </c>
      <c r="B825" t="s">
        <v>277</v>
      </c>
      <c r="C825" t="s">
        <v>58</v>
      </c>
      <c r="D825" t="s">
        <v>1433</v>
      </c>
      <c r="E825" t="s">
        <v>1434</v>
      </c>
      <c r="G825">
        <v>6</v>
      </c>
      <c r="H825">
        <v>0</v>
      </c>
      <c r="I825" t="s">
        <v>276</v>
      </c>
    </row>
    <row r="826" spans="1:9" x14ac:dyDescent="0.25">
      <c r="A826">
        <v>9</v>
      </c>
      <c r="B826" t="s">
        <v>277</v>
      </c>
      <c r="C826" t="s">
        <v>195</v>
      </c>
      <c r="D826" t="s">
        <v>1435</v>
      </c>
      <c r="E826" t="s">
        <v>1436</v>
      </c>
      <c r="G826">
        <v>6</v>
      </c>
      <c r="H826">
        <v>0</v>
      </c>
      <c r="I826" t="s">
        <v>276</v>
      </c>
    </row>
    <row r="827" spans="1:9" x14ac:dyDescent="0.25">
      <c r="A827">
        <v>10</v>
      </c>
      <c r="B827" t="s">
        <v>271</v>
      </c>
      <c r="C827" t="s">
        <v>182</v>
      </c>
      <c r="D827" t="s">
        <v>1437</v>
      </c>
      <c r="E827" t="s">
        <v>1438</v>
      </c>
      <c r="G827">
        <v>12</v>
      </c>
      <c r="H827">
        <v>1</v>
      </c>
      <c r="I827" t="s">
        <v>276</v>
      </c>
    </row>
    <row r="828" spans="1:9" x14ac:dyDescent="0.25">
      <c r="A828">
        <v>51</v>
      </c>
      <c r="B828" t="s">
        <v>271</v>
      </c>
      <c r="D828" t="s">
        <v>1439</v>
      </c>
      <c r="E828" t="s">
        <v>1440</v>
      </c>
      <c r="G828">
        <v>6</v>
      </c>
      <c r="H828">
        <v>0</v>
      </c>
      <c r="I828" t="s">
        <v>276</v>
      </c>
    </row>
    <row r="829" spans="1:9" x14ac:dyDescent="0.25">
      <c r="A829">
        <v>60</v>
      </c>
      <c r="B829" t="s">
        <v>271</v>
      </c>
      <c r="C829" t="s">
        <v>79</v>
      </c>
      <c r="D829" t="s">
        <v>1441</v>
      </c>
      <c r="E829" t="s">
        <v>1442</v>
      </c>
      <c r="G829">
        <v>6</v>
      </c>
      <c r="H829">
        <v>0</v>
      </c>
      <c r="I829" t="s">
        <v>276</v>
      </c>
    </row>
    <row r="830" spans="1:9" x14ac:dyDescent="0.25">
      <c r="A830">
        <v>46</v>
      </c>
      <c r="B830" t="s">
        <v>271</v>
      </c>
      <c r="C830" t="s">
        <v>155</v>
      </c>
      <c r="D830" t="s">
        <v>1443</v>
      </c>
      <c r="E830" t="s">
        <v>1444</v>
      </c>
      <c r="G830">
        <v>3</v>
      </c>
      <c r="H830">
        <v>0</v>
      </c>
      <c r="I830" t="s">
        <v>276</v>
      </c>
    </row>
    <row r="831" spans="1:9" x14ac:dyDescent="0.25">
      <c r="A831">
        <v>40</v>
      </c>
      <c r="B831" t="s">
        <v>271</v>
      </c>
      <c r="C831" t="s">
        <v>228</v>
      </c>
      <c r="D831" t="s">
        <v>1445</v>
      </c>
      <c r="E831" t="s">
        <v>1446</v>
      </c>
      <c r="G831">
        <v>6</v>
      </c>
      <c r="H831">
        <v>0</v>
      </c>
      <c r="I831" t="s">
        <v>276</v>
      </c>
    </row>
    <row r="832" spans="1:9" x14ac:dyDescent="0.25">
      <c r="A832">
        <v>45</v>
      </c>
      <c r="B832" t="s">
        <v>271</v>
      </c>
      <c r="C832" t="s">
        <v>167</v>
      </c>
      <c r="D832" t="s">
        <v>1447</v>
      </c>
      <c r="E832" t="s">
        <v>1448</v>
      </c>
      <c r="G832">
        <v>10</v>
      </c>
      <c r="H832">
        <v>0</v>
      </c>
      <c r="I832" t="s">
        <v>276</v>
      </c>
    </row>
    <row r="833" spans="1:9" x14ac:dyDescent="0.25">
      <c r="A833">
        <v>12</v>
      </c>
      <c r="B833" t="s">
        <v>271</v>
      </c>
      <c r="C833" t="s">
        <v>218</v>
      </c>
      <c r="D833" t="s">
        <v>1449</v>
      </c>
      <c r="E833" t="s">
        <v>1450</v>
      </c>
      <c r="G833">
        <v>10</v>
      </c>
      <c r="H833">
        <v>0</v>
      </c>
      <c r="I833" t="s">
        <v>276</v>
      </c>
    </row>
    <row r="834" spans="1:9" x14ac:dyDescent="0.25">
      <c r="A834">
        <v>31</v>
      </c>
      <c r="B834" t="s">
        <v>271</v>
      </c>
      <c r="C834" t="s">
        <v>246</v>
      </c>
      <c r="D834" t="s">
        <v>1451</v>
      </c>
      <c r="E834" t="s">
        <v>1452</v>
      </c>
      <c r="G834">
        <v>12</v>
      </c>
      <c r="H834">
        <v>1</v>
      </c>
      <c r="I834" t="s">
        <v>276</v>
      </c>
    </row>
    <row r="835" spans="1:9" x14ac:dyDescent="0.25">
      <c r="A835">
        <v>38</v>
      </c>
      <c r="B835" t="s">
        <v>271</v>
      </c>
      <c r="C835" t="s">
        <v>86</v>
      </c>
      <c r="D835" t="s">
        <v>1453</v>
      </c>
      <c r="E835" t="s">
        <v>1454</v>
      </c>
      <c r="G835">
        <v>6</v>
      </c>
      <c r="H835">
        <v>0</v>
      </c>
      <c r="I835" t="s">
        <v>276</v>
      </c>
    </row>
    <row r="836" spans="1:9" x14ac:dyDescent="0.25">
      <c r="A836">
        <v>5</v>
      </c>
      <c r="B836" t="s">
        <v>277</v>
      </c>
      <c r="D836" t="s">
        <v>1455</v>
      </c>
      <c r="E836" t="s">
        <v>1456</v>
      </c>
      <c r="G836">
        <v>6</v>
      </c>
      <c r="H836">
        <v>0</v>
      </c>
      <c r="I836" t="s">
        <v>276</v>
      </c>
    </row>
    <row r="837" spans="1:9" x14ac:dyDescent="0.25">
      <c r="A837">
        <v>7</v>
      </c>
      <c r="B837" t="s">
        <v>271</v>
      </c>
      <c r="C837" t="s">
        <v>114</v>
      </c>
      <c r="D837" t="s">
        <v>1457</v>
      </c>
      <c r="E837" t="s">
        <v>1458</v>
      </c>
      <c r="G837">
        <v>8</v>
      </c>
      <c r="H837">
        <v>0</v>
      </c>
      <c r="I837" t="s">
        <v>276</v>
      </c>
    </row>
    <row r="838" spans="1:9" x14ac:dyDescent="0.25">
      <c r="A838">
        <v>6</v>
      </c>
      <c r="B838" t="s">
        <v>271</v>
      </c>
      <c r="C838" t="s">
        <v>121</v>
      </c>
      <c r="D838" t="s">
        <v>1459</v>
      </c>
      <c r="E838" t="s">
        <v>1460</v>
      </c>
      <c r="G838">
        <v>4</v>
      </c>
      <c r="H838">
        <v>0</v>
      </c>
      <c r="I838" t="s">
        <v>276</v>
      </c>
    </row>
    <row r="839" spans="1:9" x14ac:dyDescent="0.25">
      <c r="A839">
        <v>34</v>
      </c>
      <c r="B839" t="s">
        <v>271</v>
      </c>
      <c r="C839" t="s">
        <v>198</v>
      </c>
      <c r="D839" t="s">
        <v>1461</v>
      </c>
      <c r="E839" t="s">
        <v>1462</v>
      </c>
      <c r="G839">
        <v>6</v>
      </c>
      <c r="H839">
        <v>0</v>
      </c>
      <c r="I839" t="s">
        <v>276</v>
      </c>
    </row>
    <row r="840" spans="1:9" x14ac:dyDescent="0.25">
      <c r="A840">
        <v>6</v>
      </c>
      <c r="B840" t="s">
        <v>277</v>
      </c>
      <c r="C840" t="s">
        <v>198</v>
      </c>
      <c r="D840" t="s">
        <v>1461</v>
      </c>
      <c r="E840" t="s">
        <v>1463</v>
      </c>
      <c r="G840">
        <v>6</v>
      </c>
      <c r="H840">
        <v>0</v>
      </c>
      <c r="I840" t="s">
        <v>276</v>
      </c>
    </row>
    <row r="841" spans="1:9" x14ac:dyDescent="0.25">
      <c r="A841">
        <v>11</v>
      </c>
      <c r="B841" t="s">
        <v>271</v>
      </c>
      <c r="C841" t="s">
        <v>195</v>
      </c>
      <c r="D841" t="s">
        <v>1464</v>
      </c>
      <c r="E841" t="s">
        <v>1465</v>
      </c>
      <c r="G841">
        <v>6</v>
      </c>
      <c r="H841">
        <v>2</v>
      </c>
      <c r="I841" t="s">
        <v>276</v>
      </c>
    </row>
    <row r="842" spans="1:9" x14ac:dyDescent="0.25">
      <c r="A842">
        <v>43</v>
      </c>
      <c r="B842" t="s">
        <v>277</v>
      </c>
      <c r="C842" t="s">
        <v>247</v>
      </c>
      <c r="D842" t="s">
        <v>1466</v>
      </c>
      <c r="E842" t="s">
        <v>1467</v>
      </c>
      <c r="G842">
        <v>6</v>
      </c>
      <c r="H842">
        <v>0</v>
      </c>
      <c r="I842" t="s">
        <v>276</v>
      </c>
    </row>
    <row r="843" spans="1:9" x14ac:dyDescent="0.25">
      <c r="A843">
        <v>9</v>
      </c>
      <c r="B843" t="s">
        <v>277</v>
      </c>
      <c r="C843" t="s">
        <v>114</v>
      </c>
      <c r="D843" t="s">
        <v>1468</v>
      </c>
      <c r="E843" t="s">
        <v>1469</v>
      </c>
      <c r="G843">
        <v>3</v>
      </c>
      <c r="H843">
        <v>0</v>
      </c>
      <c r="I843" t="s">
        <v>276</v>
      </c>
    </row>
    <row r="844" spans="1:9" x14ac:dyDescent="0.25">
      <c r="A844">
        <v>9</v>
      </c>
      <c r="B844" t="s">
        <v>271</v>
      </c>
      <c r="C844" t="s">
        <v>195</v>
      </c>
      <c r="D844" t="s">
        <v>1464</v>
      </c>
      <c r="E844" t="s">
        <v>1470</v>
      </c>
      <c r="F844" t="s">
        <v>1471</v>
      </c>
      <c r="G844">
        <v>6</v>
      </c>
      <c r="H844">
        <v>6</v>
      </c>
      <c r="I844" t="s">
        <v>299</v>
      </c>
    </row>
    <row r="845" spans="1:9" x14ac:dyDescent="0.25">
      <c r="A845">
        <v>6</v>
      </c>
      <c r="B845" t="s">
        <v>271</v>
      </c>
      <c r="C845" t="s">
        <v>167</v>
      </c>
      <c r="D845" t="s">
        <v>1472</v>
      </c>
      <c r="E845" t="s">
        <v>1473</v>
      </c>
      <c r="G845">
        <v>5</v>
      </c>
      <c r="H845">
        <v>0</v>
      </c>
      <c r="I845" t="s">
        <v>276</v>
      </c>
    </row>
    <row r="846" spans="1:9" x14ac:dyDescent="0.25">
      <c r="A846">
        <v>7</v>
      </c>
      <c r="B846" t="s">
        <v>277</v>
      </c>
      <c r="C846" t="s">
        <v>195</v>
      </c>
      <c r="D846" t="s">
        <v>1474</v>
      </c>
      <c r="E846" t="s">
        <v>1475</v>
      </c>
      <c r="G846">
        <v>10</v>
      </c>
      <c r="H846">
        <v>2</v>
      </c>
      <c r="I846" t="s">
        <v>276</v>
      </c>
    </row>
    <row r="847" spans="1:9" x14ac:dyDescent="0.25">
      <c r="A847">
        <v>4</v>
      </c>
      <c r="B847" t="s">
        <v>271</v>
      </c>
      <c r="C847" t="s">
        <v>250</v>
      </c>
      <c r="D847" t="s">
        <v>1476</v>
      </c>
      <c r="E847" t="s">
        <v>1477</v>
      </c>
      <c r="G847">
        <v>15</v>
      </c>
      <c r="H847">
        <v>1</v>
      </c>
      <c r="I847" t="s">
        <v>276</v>
      </c>
    </row>
    <row r="848" spans="1:9" x14ac:dyDescent="0.25">
      <c r="A848">
        <v>10</v>
      </c>
      <c r="B848" t="s">
        <v>271</v>
      </c>
      <c r="C848" t="s">
        <v>249</v>
      </c>
      <c r="D848" t="s">
        <v>1478</v>
      </c>
      <c r="E848" t="s">
        <v>1479</v>
      </c>
      <c r="G848">
        <v>3</v>
      </c>
      <c r="H848">
        <v>0</v>
      </c>
      <c r="I848" t="s">
        <v>276</v>
      </c>
    </row>
    <row r="849" spans="1:9" x14ac:dyDescent="0.25">
      <c r="A849">
        <v>35</v>
      </c>
      <c r="B849" t="s">
        <v>277</v>
      </c>
      <c r="C849" t="s">
        <v>100</v>
      </c>
      <c r="D849" t="s">
        <v>1480</v>
      </c>
      <c r="E849" t="s">
        <v>1481</v>
      </c>
      <c r="G849">
        <v>10</v>
      </c>
      <c r="H849">
        <v>6</v>
      </c>
      <c r="I849" t="s">
        <v>276</v>
      </c>
    </row>
    <row r="850" spans="1:9" x14ac:dyDescent="0.25">
      <c r="A850">
        <v>51</v>
      </c>
      <c r="B850" t="s">
        <v>277</v>
      </c>
      <c r="C850" t="s">
        <v>163</v>
      </c>
      <c r="D850" t="s">
        <v>1482</v>
      </c>
      <c r="E850" t="s">
        <v>1483</v>
      </c>
      <c r="G850">
        <v>6</v>
      </c>
      <c r="H850">
        <v>0</v>
      </c>
      <c r="I850" t="s">
        <v>276</v>
      </c>
    </row>
    <row r="851" spans="1:9" x14ac:dyDescent="0.25">
      <c r="A851">
        <v>42</v>
      </c>
      <c r="B851" t="s">
        <v>271</v>
      </c>
      <c r="C851" t="s">
        <v>99</v>
      </c>
      <c r="D851" t="s">
        <v>1484</v>
      </c>
      <c r="E851" t="s">
        <v>1485</v>
      </c>
      <c r="G851">
        <v>6</v>
      </c>
      <c r="H851">
        <v>0</v>
      </c>
      <c r="I851" t="s">
        <v>276</v>
      </c>
    </row>
    <row r="852" spans="1:9" x14ac:dyDescent="0.25">
      <c r="A852">
        <v>8</v>
      </c>
      <c r="B852" t="s">
        <v>277</v>
      </c>
      <c r="C852" t="s">
        <v>249</v>
      </c>
      <c r="D852" t="s">
        <v>1478</v>
      </c>
      <c r="E852" t="s">
        <v>1486</v>
      </c>
      <c r="G852">
        <v>2</v>
      </c>
      <c r="H852">
        <v>0</v>
      </c>
      <c r="I852" t="s">
        <v>276</v>
      </c>
    </row>
    <row r="853" spans="1:9" x14ac:dyDescent="0.25">
      <c r="A853">
        <v>5</v>
      </c>
      <c r="B853" t="s">
        <v>277</v>
      </c>
      <c r="C853" t="s">
        <v>100</v>
      </c>
      <c r="D853" t="s">
        <v>1487</v>
      </c>
      <c r="E853" t="s">
        <v>1488</v>
      </c>
      <c r="G853">
        <v>6</v>
      </c>
      <c r="H853">
        <v>0</v>
      </c>
      <c r="I853" t="s">
        <v>276</v>
      </c>
    </row>
    <row r="854" spans="1:9" x14ac:dyDescent="0.25">
      <c r="A854">
        <v>8</v>
      </c>
      <c r="B854" t="s">
        <v>271</v>
      </c>
      <c r="C854" t="s">
        <v>113</v>
      </c>
      <c r="D854" t="s">
        <v>1489</v>
      </c>
      <c r="E854" t="s">
        <v>1490</v>
      </c>
      <c r="G854">
        <v>3</v>
      </c>
      <c r="H854">
        <v>0</v>
      </c>
      <c r="I854" t="s">
        <v>276</v>
      </c>
    </row>
    <row r="855" spans="1:9" x14ac:dyDescent="0.25">
      <c r="A855">
        <v>8</v>
      </c>
      <c r="B855" t="s">
        <v>277</v>
      </c>
      <c r="C855" t="s">
        <v>113</v>
      </c>
      <c r="D855" t="s">
        <v>1491</v>
      </c>
      <c r="E855" t="s">
        <v>1492</v>
      </c>
      <c r="G855">
        <v>6</v>
      </c>
      <c r="H855">
        <v>0</v>
      </c>
      <c r="I855" t="s">
        <v>276</v>
      </c>
    </row>
    <row r="856" spans="1:9" x14ac:dyDescent="0.25">
      <c r="A856">
        <v>11</v>
      </c>
      <c r="B856" t="s">
        <v>277</v>
      </c>
      <c r="C856" t="s">
        <v>191</v>
      </c>
      <c r="D856" t="s">
        <v>1493</v>
      </c>
      <c r="E856" t="s">
        <v>1494</v>
      </c>
      <c r="G856">
        <v>20</v>
      </c>
      <c r="H856">
        <v>4</v>
      </c>
      <c r="I856" t="s">
        <v>276</v>
      </c>
    </row>
    <row r="857" spans="1:9" x14ac:dyDescent="0.25">
      <c r="A857">
        <v>49</v>
      </c>
      <c r="B857" t="s">
        <v>271</v>
      </c>
      <c r="C857" t="s">
        <v>178</v>
      </c>
      <c r="D857" t="s">
        <v>1495</v>
      </c>
      <c r="E857" t="s">
        <v>1496</v>
      </c>
      <c r="G857">
        <v>6</v>
      </c>
      <c r="H857">
        <v>0</v>
      </c>
      <c r="I857" t="s">
        <v>276</v>
      </c>
    </row>
    <row r="858" spans="1:9" x14ac:dyDescent="0.25">
      <c r="A858">
        <v>10</v>
      </c>
      <c r="B858" t="s">
        <v>271</v>
      </c>
      <c r="C858" t="s">
        <v>163</v>
      </c>
      <c r="D858" t="s">
        <v>1482</v>
      </c>
      <c r="E858" t="s">
        <v>1497</v>
      </c>
      <c r="G858">
        <v>7</v>
      </c>
      <c r="H858">
        <v>0</v>
      </c>
      <c r="I858" t="s">
        <v>276</v>
      </c>
    </row>
    <row r="859" spans="1:9" x14ac:dyDescent="0.25">
      <c r="A859">
        <v>33</v>
      </c>
      <c r="B859" t="s">
        <v>271</v>
      </c>
      <c r="C859" t="s">
        <v>220</v>
      </c>
      <c r="D859" t="s">
        <v>1498</v>
      </c>
      <c r="E859" t="s">
        <v>1499</v>
      </c>
      <c r="G859">
        <v>3</v>
      </c>
      <c r="H859">
        <v>0</v>
      </c>
      <c r="I859" t="s">
        <v>276</v>
      </c>
    </row>
    <row r="860" spans="1:9" x14ac:dyDescent="0.25">
      <c r="A860">
        <v>11</v>
      </c>
      <c r="B860" t="s">
        <v>271</v>
      </c>
      <c r="C860" t="s">
        <v>125</v>
      </c>
      <c r="D860" t="s">
        <v>1500</v>
      </c>
      <c r="E860" t="s">
        <v>1501</v>
      </c>
      <c r="G860">
        <v>10</v>
      </c>
      <c r="H860">
        <v>0</v>
      </c>
      <c r="I860" t="s">
        <v>276</v>
      </c>
    </row>
    <row r="861" spans="1:9" x14ac:dyDescent="0.25">
      <c r="A861">
        <v>5</v>
      </c>
      <c r="B861" t="s">
        <v>271</v>
      </c>
      <c r="C861" t="s">
        <v>250</v>
      </c>
      <c r="D861" t="s">
        <v>1502</v>
      </c>
      <c r="E861" t="s">
        <v>1503</v>
      </c>
      <c r="G861">
        <v>5</v>
      </c>
      <c r="H861">
        <v>0</v>
      </c>
      <c r="I861" t="s">
        <v>276</v>
      </c>
    </row>
    <row r="862" spans="1:9" x14ac:dyDescent="0.25">
      <c r="A862">
        <v>4</v>
      </c>
      <c r="B862" t="s">
        <v>271</v>
      </c>
      <c r="C862" t="s">
        <v>121</v>
      </c>
      <c r="D862" t="s">
        <v>1504</v>
      </c>
      <c r="E862" t="s">
        <v>1505</v>
      </c>
      <c r="G862">
        <v>2</v>
      </c>
      <c r="H862">
        <v>0</v>
      </c>
      <c r="I862" t="s">
        <v>276</v>
      </c>
    </row>
    <row r="863" spans="1:9" x14ac:dyDescent="0.25">
      <c r="A863">
        <v>9</v>
      </c>
      <c r="B863" t="s">
        <v>271</v>
      </c>
      <c r="C863" t="s">
        <v>212</v>
      </c>
      <c r="D863" t="s">
        <v>1506</v>
      </c>
      <c r="E863" t="s">
        <v>1505</v>
      </c>
      <c r="G863">
        <v>6</v>
      </c>
      <c r="H863">
        <v>0</v>
      </c>
      <c r="I863" t="s">
        <v>276</v>
      </c>
    </row>
    <row r="864" spans="1:9" x14ac:dyDescent="0.25">
      <c r="A864">
        <v>39</v>
      </c>
      <c r="B864" t="s">
        <v>271</v>
      </c>
      <c r="C864" t="s">
        <v>147</v>
      </c>
      <c r="D864" t="s">
        <v>1507</v>
      </c>
      <c r="E864" t="s">
        <v>1508</v>
      </c>
      <c r="G864">
        <v>7</v>
      </c>
      <c r="H864">
        <v>0</v>
      </c>
      <c r="I864" t="s">
        <v>276</v>
      </c>
    </row>
    <row r="865" spans="1:9" x14ac:dyDescent="0.25">
      <c r="A865">
        <v>32</v>
      </c>
      <c r="B865" t="s">
        <v>271</v>
      </c>
      <c r="C865" t="s">
        <v>91</v>
      </c>
      <c r="D865" t="s">
        <v>1509</v>
      </c>
      <c r="E865" t="s">
        <v>1510</v>
      </c>
      <c r="G865">
        <v>6</v>
      </c>
      <c r="H865">
        <v>0</v>
      </c>
      <c r="I865" t="s">
        <v>276</v>
      </c>
    </row>
    <row r="866" spans="1:9" x14ac:dyDescent="0.25">
      <c r="A866">
        <v>7</v>
      </c>
      <c r="B866" t="s">
        <v>277</v>
      </c>
      <c r="C866" t="s">
        <v>244</v>
      </c>
      <c r="D866" t="s">
        <v>1511</v>
      </c>
      <c r="E866" t="s">
        <v>1512</v>
      </c>
      <c r="G866">
        <v>7</v>
      </c>
      <c r="H866">
        <v>1</v>
      </c>
      <c r="I866" t="s">
        <v>276</v>
      </c>
    </row>
    <row r="867" spans="1:9" x14ac:dyDescent="0.25">
      <c r="A867">
        <v>8</v>
      </c>
      <c r="B867" t="s">
        <v>271</v>
      </c>
      <c r="C867" t="s">
        <v>223</v>
      </c>
      <c r="D867" t="s">
        <v>1513</v>
      </c>
      <c r="E867" t="s">
        <v>1514</v>
      </c>
      <c r="G867">
        <v>3</v>
      </c>
      <c r="H867">
        <v>1</v>
      </c>
      <c r="I867" t="s">
        <v>276</v>
      </c>
    </row>
    <row r="868" spans="1:9" x14ac:dyDescent="0.25">
      <c r="A868">
        <v>5</v>
      </c>
      <c r="B868" t="s">
        <v>271</v>
      </c>
      <c r="C868" t="s">
        <v>215</v>
      </c>
      <c r="D868" t="s">
        <v>1515</v>
      </c>
      <c r="E868" t="s">
        <v>1516</v>
      </c>
      <c r="G868">
        <v>15</v>
      </c>
      <c r="H868">
        <v>0</v>
      </c>
      <c r="I868" t="s">
        <v>276</v>
      </c>
    </row>
    <row r="869" spans="1:9" x14ac:dyDescent="0.25">
      <c r="A869">
        <v>7</v>
      </c>
      <c r="B869" t="s">
        <v>277</v>
      </c>
      <c r="C869" t="s">
        <v>73</v>
      </c>
      <c r="D869" t="s">
        <v>1517</v>
      </c>
      <c r="E869" t="s">
        <v>1518</v>
      </c>
      <c r="G869">
        <v>10</v>
      </c>
      <c r="H869">
        <v>0</v>
      </c>
      <c r="I869" t="s">
        <v>276</v>
      </c>
    </row>
    <row r="870" spans="1:9" x14ac:dyDescent="0.25">
      <c r="A870">
        <v>34</v>
      </c>
      <c r="B870" t="s">
        <v>271</v>
      </c>
      <c r="C870" t="s">
        <v>147</v>
      </c>
      <c r="D870" t="s">
        <v>1519</v>
      </c>
      <c r="E870" t="s">
        <v>1520</v>
      </c>
      <c r="G870">
        <v>3</v>
      </c>
      <c r="H870">
        <v>0</v>
      </c>
      <c r="I870" t="s">
        <v>276</v>
      </c>
    </row>
    <row r="871" spans="1:9" x14ac:dyDescent="0.25">
      <c r="A871">
        <v>9</v>
      </c>
      <c r="B871" t="s">
        <v>271</v>
      </c>
      <c r="C871" t="s">
        <v>174</v>
      </c>
      <c r="D871" t="s">
        <v>1423</v>
      </c>
      <c r="E871" t="s">
        <v>1521</v>
      </c>
      <c r="G871">
        <v>5</v>
      </c>
      <c r="H871">
        <v>3</v>
      </c>
      <c r="I871" t="s">
        <v>276</v>
      </c>
    </row>
    <row r="872" spans="1:9" x14ac:dyDescent="0.25">
      <c r="A872">
        <v>10</v>
      </c>
      <c r="B872" t="s">
        <v>271</v>
      </c>
      <c r="C872" t="s">
        <v>147</v>
      </c>
      <c r="D872" t="s">
        <v>1507</v>
      </c>
      <c r="E872" t="s">
        <v>1522</v>
      </c>
      <c r="G872">
        <v>10</v>
      </c>
      <c r="H872">
        <v>0</v>
      </c>
      <c r="I872" t="s">
        <v>276</v>
      </c>
    </row>
    <row r="873" spans="1:9" x14ac:dyDescent="0.25">
      <c r="A873">
        <v>23</v>
      </c>
      <c r="B873" t="s">
        <v>880</v>
      </c>
      <c r="C873" t="s">
        <v>82</v>
      </c>
      <c r="D873" t="s">
        <v>1523</v>
      </c>
      <c r="E873" t="s">
        <v>1524</v>
      </c>
      <c r="G873">
        <v>6</v>
      </c>
      <c r="H873">
        <v>0</v>
      </c>
      <c r="I873" t="s">
        <v>276</v>
      </c>
    </row>
    <row r="874" spans="1:9" x14ac:dyDescent="0.25">
      <c r="A874">
        <v>7</v>
      </c>
      <c r="B874" t="s">
        <v>271</v>
      </c>
      <c r="C874" t="s">
        <v>147</v>
      </c>
      <c r="D874" t="s">
        <v>1519</v>
      </c>
      <c r="E874" t="s">
        <v>1525</v>
      </c>
      <c r="G874">
        <v>6</v>
      </c>
      <c r="H874">
        <v>0</v>
      </c>
      <c r="I874" t="s">
        <v>276</v>
      </c>
    </row>
    <row r="875" spans="1:9" x14ac:dyDescent="0.25">
      <c r="A875">
        <v>8</v>
      </c>
      <c r="B875" t="s">
        <v>277</v>
      </c>
      <c r="C875" t="s">
        <v>195</v>
      </c>
      <c r="D875" t="s">
        <v>1526</v>
      </c>
      <c r="E875" t="s">
        <v>1527</v>
      </c>
      <c r="G875">
        <v>6</v>
      </c>
      <c r="H875">
        <v>0</v>
      </c>
      <c r="I875" t="s">
        <v>276</v>
      </c>
    </row>
    <row r="876" spans="1:9" x14ac:dyDescent="0.25">
      <c r="A876">
        <v>10</v>
      </c>
      <c r="B876" t="s">
        <v>277</v>
      </c>
      <c r="C876" t="s">
        <v>147</v>
      </c>
      <c r="D876" t="s">
        <v>1519</v>
      </c>
      <c r="E876" t="s">
        <v>1528</v>
      </c>
      <c r="G876">
        <v>5</v>
      </c>
      <c r="H876">
        <v>0</v>
      </c>
      <c r="I876" t="s">
        <v>276</v>
      </c>
    </row>
    <row r="877" spans="1:9" x14ac:dyDescent="0.25">
      <c r="A877">
        <v>5</v>
      </c>
      <c r="B877" t="s">
        <v>271</v>
      </c>
      <c r="C877" t="s">
        <v>100</v>
      </c>
      <c r="D877" t="s">
        <v>1529</v>
      </c>
      <c r="E877" t="s">
        <v>1530</v>
      </c>
      <c r="G877">
        <v>6</v>
      </c>
      <c r="H877">
        <v>0</v>
      </c>
      <c r="I877" t="s">
        <v>276</v>
      </c>
    </row>
    <row r="878" spans="1:9" x14ac:dyDescent="0.25">
      <c r="A878">
        <v>9</v>
      </c>
      <c r="B878" t="s">
        <v>271</v>
      </c>
      <c r="C878" t="s">
        <v>217</v>
      </c>
      <c r="D878" t="s">
        <v>1531</v>
      </c>
      <c r="E878" t="s">
        <v>1532</v>
      </c>
      <c r="G878">
        <v>100</v>
      </c>
      <c r="H878">
        <v>19</v>
      </c>
      <c r="I878" t="s">
        <v>276</v>
      </c>
    </row>
    <row r="879" spans="1:9" x14ac:dyDescent="0.25">
      <c r="A879">
        <v>10</v>
      </c>
      <c r="B879" t="s">
        <v>271</v>
      </c>
      <c r="C879" t="s">
        <v>151</v>
      </c>
      <c r="D879" t="s">
        <v>1533</v>
      </c>
      <c r="E879" t="s">
        <v>1534</v>
      </c>
      <c r="G879">
        <v>20</v>
      </c>
      <c r="H879">
        <v>7</v>
      </c>
      <c r="I879" t="s">
        <v>276</v>
      </c>
    </row>
    <row r="880" spans="1:9" x14ac:dyDescent="0.25">
      <c r="A880">
        <v>40</v>
      </c>
      <c r="B880" t="s">
        <v>277</v>
      </c>
      <c r="C880" t="s">
        <v>187</v>
      </c>
      <c r="D880" t="s">
        <v>1535</v>
      </c>
      <c r="E880" t="s">
        <v>1536</v>
      </c>
      <c r="G880">
        <v>4</v>
      </c>
      <c r="H880">
        <v>0</v>
      </c>
      <c r="I880" t="s">
        <v>276</v>
      </c>
    </row>
    <row r="881" spans="1:9" x14ac:dyDescent="0.25">
      <c r="A881">
        <v>59</v>
      </c>
      <c r="B881" t="s">
        <v>277</v>
      </c>
      <c r="C881" t="s">
        <v>240</v>
      </c>
      <c r="D881" t="s">
        <v>1537</v>
      </c>
      <c r="E881" t="s">
        <v>1538</v>
      </c>
      <c r="G881">
        <v>3</v>
      </c>
      <c r="H881">
        <v>0</v>
      </c>
      <c r="I881" t="s">
        <v>276</v>
      </c>
    </row>
    <row r="882" spans="1:9" x14ac:dyDescent="0.25">
      <c r="A882">
        <v>40</v>
      </c>
      <c r="B882" t="s">
        <v>271</v>
      </c>
      <c r="C882" t="s">
        <v>166</v>
      </c>
      <c r="D882" t="s">
        <v>1539</v>
      </c>
      <c r="E882" t="s">
        <v>1540</v>
      </c>
      <c r="G882">
        <v>6</v>
      </c>
      <c r="H882">
        <v>0</v>
      </c>
      <c r="I882" t="s">
        <v>276</v>
      </c>
    </row>
    <row r="883" spans="1:9" x14ac:dyDescent="0.25">
      <c r="A883">
        <v>8</v>
      </c>
      <c r="B883" t="s">
        <v>277</v>
      </c>
      <c r="C883" t="s">
        <v>110</v>
      </c>
      <c r="D883" t="s">
        <v>1541</v>
      </c>
      <c r="E883" t="s">
        <v>1542</v>
      </c>
      <c r="G883">
        <v>10</v>
      </c>
      <c r="H883">
        <v>0</v>
      </c>
      <c r="I883" t="s">
        <v>276</v>
      </c>
    </row>
    <row r="884" spans="1:9" x14ac:dyDescent="0.25">
      <c r="A884">
        <v>29</v>
      </c>
      <c r="B884" t="s">
        <v>271</v>
      </c>
      <c r="D884" t="s">
        <v>1543</v>
      </c>
      <c r="E884" t="s">
        <v>1544</v>
      </c>
      <c r="F884" t="s">
        <v>1545</v>
      </c>
      <c r="G884">
        <v>4</v>
      </c>
      <c r="H884">
        <v>4</v>
      </c>
      <c r="I884" t="s">
        <v>299</v>
      </c>
    </row>
    <row r="885" spans="1:9" x14ac:dyDescent="0.25">
      <c r="A885">
        <v>33</v>
      </c>
      <c r="B885" t="s">
        <v>271</v>
      </c>
      <c r="C885" t="s">
        <v>246</v>
      </c>
      <c r="D885" t="s">
        <v>1546</v>
      </c>
      <c r="E885" t="s">
        <v>1547</v>
      </c>
      <c r="G885">
        <v>6</v>
      </c>
      <c r="H885">
        <v>0</v>
      </c>
      <c r="I885" t="s">
        <v>276</v>
      </c>
    </row>
    <row r="886" spans="1:9" x14ac:dyDescent="0.25">
      <c r="A886">
        <v>10</v>
      </c>
      <c r="B886" t="s">
        <v>271</v>
      </c>
      <c r="C886" t="s">
        <v>177</v>
      </c>
      <c r="D886" t="s">
        <v>1548</v>
      </c>
      <c r="E886" t="s">
        <v>1549</v>
      </c>
      <c r="F886" t="s">
        <v>1550</v>
      </c>
      <c r="G886">
        <v>10</v>
      </c>
      <c r="H886">
        <v>22</v>
      </c>
      <c r="I886" t="s">
        <v>299</v>
      </c>
    </row>
    <row r="887" spans="1:9" x14ac:dyDescent="0.25">
      <c r="A887">
        <v>36</v>
      </c>
      <c r="B887" t="s">
        <v>271</v>
      </c>
      <c r="C887" t="s">
        <v>90</v>
      </c>
      <c r="D887" t="s">
        <v>1551</v>
      </c>
      <c r="E887" t="s">
        <v>1552</v>
      </c>
      <c r="G887">
        <v>3</v>
      </c>
      <c r="H887">
        <v>0</v>
      </c>
      <c r="I887" t="s">
        <v>276</v>
      </c>
    </row>
    <row r="888" spans="1:9" x14ac:dyDescent="0.25">
      <c r="A888">
        <v>1</v>
      </c>
      <c r="B888" t="s">
        <v>271</v>
      </c>
      <c r="C888" t="s">
        <v>105</v>
      </c>
      <c r="D888" t="s">
        <v>1553</v>
      </c>
      <c r="E888" t="s">
        <v>1554</v>
      </c>
      <c r="G888">
        <v>10</v>
      </c>
      <c r="H888">
        <v>0</v>
      </c>
      <c r="I888" t="s">
        <v>276</v>
      </c>
    </row>
    <row r="889" spans="1:9" x14ac:dyDescent="0.25">
      <c r="A889">
        <v>8</v>
      </c>
      <c r="B889" t="s">
        <v>271</v>
      </c>
      <c r="C889" t="s">
        <v>67</v>
      </c>
      <c r="D889" t="s">
        <v>1555</v>
      </c>
      <c r="E889" t="s">
        <v>1556</v>
      </c>
      <c r="G889">
        <v>3</v>
      </c>
      <c r="H889">
        <v>1</v>
      </c>
      <c r="I889" t="s">
        <v>276</v>
      </c>
    </row>
    <row r="890" spans="1:9" x14ac:dyDescent="0.25">
      <c r="A890">
        <v>40</v>
      </c>
      <c r="B890" t="s">
        <v>277</v>
      </c>
      <c r="C890" t="s">
        <v>228</v>
      </c>
      <c r="D890" t="s">
        <v>1557</v>
      </c>
      <c r="E890" t="s">
        <v>1558</v>
      </c>
      <c r="G890">
        <v>50</v>
      </c>
      <c r="H890">
        <v>0</v>
      </c>
      <c r="I890" t="s">
        <v>276</v>
      </c>
    </row>
    <row r="891" spans="1:9" x14ac:dyDescent="0.25">
      <c r="A891">
        <v>45</v>
      </c>
      <c r="B891" t="s">
        <v>277</v>
      </c>
      <c r="C891" t="s">
        <v>121</v>
      </c>
      <c r="D891" t="s">
        <v>1559</v>
      </c>
      <c r="E891" t="s">
        <v>1560</v>
      </c>
      <c r="G891">
        <v>4</v>
      </c>
      <c r="H891">
        <v>0</v>
      </c>
      <c r="I891" t="s">
        <v>276</v>
      </c>
    </row>
    <row r="892" spans="1:9" x14ac:dyDescent="0.25">
      <c r="A892">
        <v>46</v>
      </c>
      <c r="B892" t="s">
        <v>271</v>
      </c>
      <c r="D892" t="s">
        <v>1561</v>
      </c>
      <c r="E892" t="s">
        <v>1562</v>
      </c>
      <c r="F892" t="s">
        <v>1563</v>
      </c>
      <c r="G892">
        <v>3</v>
      </c>
      <c r="H892">
        <v>4</v>
      </c>
      <c r="I892" t="s">
        <v>299</v>
      </c>
    </row>
    <row r="893" spans="1:9" x14ac:dyDescent="0.25">
      <c r="A893">
        <v>8</v>
      </c>
      <c r="B893" t="s">
        <v>271</v>
      </c>
      <c r="C893" t="s">
        <v>100</v>
      </c>
      <c r="D893" t="s">
        <v>1564</v>
      </c>
      <c r="E893" t="s">
        <v>1565</v>
      </c>
      <c r="G893">
        <v>100</v>
      </c>
      <c r="H893">
        <v>10</v>
      </c>
      <c r="I893" t="s">
        <v>276</v>
      </c>
    </row>
    <row r="894" spans="1:9" x14ac:dyDescent="0.25">
      <c r="A894">
        <v>5</v>
      </c>
      <c r="B894" t="s">
        <v>277</v>
      </c>
      <c r="C894" t="s">
        <v>128</v>
      </c>
      <c r="D894" t="s">
        <v>1566</v>
      </c>
      <c r="E894" t="s">
        <v>1567</v>
      </c>
      <c r="G894">
        <v>10</v>
      </c>
      <c r="H894">
        <v>0</v>
      </c>
      <c r="I894" t="s">
        <v>276</v>
      </c>
    </row>
    <row r="895" spans="1:9" x14ac:dyDescent="0.25">
      <c r="A895">
        <v>5</v>
      </c>
      <c r="B895" t="s">
        <v>277</v>
      </c>
      <c r="C895" t="s">
        <v>195</v>
      </c>
      <c r="D895" t="s">
        <v>1568</v>
      </c>
      <c r="E895" t="s">
        <v>1569</v>
      </c>
      <c r="G895">
        <v>6</v>
      </c>
      <c r="H895">
        <v>0</v>
      </c>
      <c r="I895" t="s">
        <v>276</v>
      </c>
    </row>
    <row r="896" spans="1:9" x14ac:dyDescent="0.25">
      <c r="A896">
        <v>19</v>
      </c>
      <c r="B896" t="s">
        <v>271</v>
      </c>
      <c r="C896" t="s">
        <v>70</v>
      </c>
      <c r="D896" t="s">
        <v>1570</v>
      </c>
      <c r="E896" t="s">
        <v>1571</v>
      </c>
      <c r="G896">
        <v>6</v>
      </c>
      <c r="H896">
        <v>0</v>
      </c>
      <c r="I896" t="s">
        <v>276</v>
      </c>
    </row>
    <row r="897" spans="1:9" x14ac:dyDescent="0.25">
      <c r="A897">
        <v>9</v>
      </c>
      <c r="B897" t="s">
        <v>277</v>
      </c>
      <c r="C897" t="s">
        <v>155</v>
      </c>
      <c r="D897" t="s">
        <v>1572</v>
      </c>
      <c r="E897" t="s">
        <v>1573</v>
      </c>
      <c r="G897">
        <v>6</v>
      </c>
      <c r="H897">
        <v>2</v>
      </c>
      <c r="I897" t="s">
        <v>276</v>
      </c>
    </row>
    <row r="898" spans="1:9" x14ac:dyDescent="0.25">
      <c r="A898">
        <v>9</v>
      </c>
      <c r="B898" t="s">
        <v>277</v>
      </c>
      <c r="C898" t="s">
        <v>228</v>
      </c>
      <c r="D898" t="s">
        <v>1557</v>
      </c>
      <c r="E898" t="s">
        <v>1574</v>
      </c>
      <c r="G898">
        <v>50</v>
      </c>
      <c r="H898">
        <v>3</v>
      </c>
      <c r="I898" t="s">
        <v>276</v>
      </c>
    </row>
    <row r="899" spans="1:9" x14ac:dyDescent="0.25">
      <c r="A899">
        <v>8</v>
      </c>
      <c r="B899" t="s">
        <v>271</v>
      </c>
      <c r="C899" t="s">
        <v>155</v>
      </c>
      <c r="D899" t="s">
        <v>1572</v>
      </c>
      <c r="E899" t="s">
        <v>1575</v>
      </c>
      <c r="G899">
        <v>6</v>
      </c>
      <c r="H899">
        <v>0</v>
      </c>
      <c r="I899" t="s">
        <v>276</v>
      </c>
    </row>
    <row r="900" spans="1:9" x14ac:dyDescent="0.25">
      <c r="A900">
        <v>36</v>
      </c>
      <c r="B900" t="s">
        <v>277</v>
      </c>
      <c r="C900" t="s">
        <v>240</v>
      </c>
      <c r="D900" t="s">
        <v>1576</v>
      </c>
      <c r="E900" t="s">
        <v>1577</v>
      </c>
      <c r="G900">
        <v>6</v>
      </c>
      <c r="H900">
        <v>0</v>
      </c>
      <c r="I900" t="s">
        <v>276</v>
      </c>
    </row>
    <row r="901" spans="1:9" x14ac:dyDescent="0.25">
      <c r="A901">
        <v>42</v>
      </c>
      <c r="B901" t="s">
        <v>271</v>
      </c>
      <c r="C901" t="s">
        <v>127</v>
      </c>
      <c r="D901" t="s">
        <v>1578</v>
      </c>
      <c r="E901" t="s">
        <v>1579</v>
      </c>
      <c r="G901">
        <v>6</v>
      </c>
      <c r="H901">
        <v>0</v>
      </c>
      <c r="I901" t="s">
        <v>276</v>
      </c>
    </row>
    <row r="902" spans="1:9" x14ac:dyDescent="0.25">
      <c r="A902">
        <v>6</v>
      </c>
      <c r="B902" t="s">
        <v>277</v>
      </c>
      <c r="C902" t="s">
        <v>223</v>
      </c>
      <c r="D902" t="s">
        <v>1580</v>
      </c>
      <c r="E902" t="s">
        <v>1581</v>
      </c>
      <c r="G902">
        <v>20</v>
      </c>
      <c r="H902">
        <v>1</v>
      </c>
      <c r="I902" t="s">
        <v>276</v>
      </c>
    </row>
    <row r="903" spans="1:9" x14ac:dyDescent="0.25">
      <c r="A903">
        <v>40</v>
      </c>
      <c r="B903" t="s">
        <v>271</v>
      </c>
      <c r="C903" t="s">
        <v>163</v>
      </c>
      <c r="D903" t="s">
        <v>1582</v>
      </c>
      <c r="E903" t="s">
        <v>1583</v>
      </c>
      <c r="G903">
        <v>7</v>
      </c>
      <c r="H903">
        <v>1</v>
      </c>
      <c r="I903" t="s">
        <v>276</v>
      </c>
    </row>
    <row r="904" spans="1:9" x14ac:dyDescent="0.25">
      <c r="A904">
        <v>40</v>
      </c>
      <c r="B904" t="s">
        <v>271</v>
      </c>
      <c r="C904" t="s">
        <v>121</v>
      </c>
      <c r="D904" t="s">
        <v>1584</v>
      </c>
      <c r="E904" t="s">
        <v>1585</v>
      </c>
      <c r="G904">
        <v>6</v>
      </c>
      <c r="H904">
        <v>0</v>
      </c>
      <c r="I904" t="s">
        <v>276</v>
      </c>
    </row>
    <row r="905" spans="1:9" x14ac:dyDescent="0.25">
      <c r="A905">
        <v>35</v>
      </c>
      <c r="B905" t="s">
        <v>271</v>
      </c>
      <c r="C905" t="s">
        <v>95</v>
      </c>
      <c r="D905" t="s">
        <v>1586</v>
      </c>
      <c r="E905" t="s">
        <v>1587</v>
      </c>
      <c r="G905">
        <v>20</v>
      </c>
      <c r="H905">
        <v>4</v>
      </c>
      <c r="I905" t="s">
        <v>276</v>
      </c>
    </row>
    <row r="906" spans="1:9" x14ac:dyDescent="0.25">
      <c r="A906">
        <v>9</v>
      </c>
      <c r="B906" t="s">
        <v>271</v>
      </c>
      <c r="C906" t="s">
        <v>127</v>
      </c>
      <c r="D906" t="s">
        <v>1578</v>
      </c>
      <c r="E906" t="s">
        <v>1588</v>
      </c>
      <c r="G906">
        <v>5</v>
      </c>
      <c r="H906">
        <v>0</v>
      </c>
      <c r="I906" t="s">
        <v>276</v>
      </c>
    </row>
    <row r="907" spans="1:9" x14ac:dyDescent="0.25">
      <c r="A907">
        <v>9</v>
      </c>
      <c r="B907" t="s">
        <v>277</v>
      </c>
      <c r="C907" t="s">
        <v>129</v>
      </c>
      <c r="D907" t="s">
        <v>1589</v>
      </c>
      <c r="E907" t="s">
        <v>1590</v>
      </c>
      <c r="G907">
        <v>4</v>
      </c>
      <c r="H907">
        <v>0</v>
      </c>
      <c r="I907" t="s">
        <v>276</v>
      </c>
    </row>
    <row r="908" spans="1:9" x14ac:dyDescent="0.25">
      <c r="A908">
        <v>6</v>
      </c>
      <c r="B908" t="s">
        <v>271</v>
      </c>
      <c r="C908" t="s">
        <v>113</v>
      </c>
      <c r="D908" t="s">
        <v>1591</v>
      </c>
      <c r="E908" t="s">
        <v>1592</v>
      </c>
      <c r="G908">
        <v>3</v>
      </c>
      <c r="H908">
        <v>0</v>
      </c>
      <c r="I908" t="s">
        <v>276</v>
      </c>
    </row>
    <row r="909" spans="1:9" x14ac:dyDescent="0.25">
      <c r="A909">
        <v>8</v>
      </c>
      <c r="B909" t="s">
        <v>277</v>
      </c>
      <c r="C909" t="s">
        <v>198</v>
      </c>
      <c r="D909" t="s">
        <v>1593</v>
      </c>
      <c r="E909" t="s">
        <v>1594</v>
      </c>
      <c r="G909">
        <v>6</v>
      </c>
      <c r="H909">
        <v>0</v>
      </c>
      <c r="I909" t="s">
        <v>276</v>
      </c>
    </row>
    <row r="910" spans="1:9" x14ac:dyDescent="0.25">
      <c r="A910">
        <v>35</v>
      </c>
      <c r="B910" t="s">
        <v>271</v>
      </c>
      <c r="D910" t="s">
        <v>1595</v>
      </c>
      <c r="E910" t="s">
        <v>1596</v>
      </c>
      <c r="G910">
        <v>2</v>
      </c>
      <c r="H910">
        <v>0</v>
      </c>
      <c r="I910" t="s">
        <v>276</v>
      </c>
    </row>
    <row r="911" spans="1:9" x14ac:dyDescent="0.25">
      <c r="A911">
        <v>39</v>
      </c>
      <c r="B911" t="s">
        <v>310</v>
      </c>
      <c r="C911" t="s">
        <v>63</v>
      </c>
      <c r="D911" t="s">
        <v>1597</v>
      </c>
      <c r="E911" t="s">
        <v>1598</v>
      </c>
      <c r="G911">
        <v>6</v>
      </c>
      <c r="H911">
        <v>0</v>
      </c>
      <c r="I911" t="s">
        <v>276</v>
      </c>
    </row>
    <row r="912" spans="1:9" x14ac:dyDescent="0.25">
      <c r="A912">
        <v>10</v>
      </c>
      <c r="B912" t="s">
        <v>277</v>
      </c>
      <c r="C912" t="s">
        <v>67</v>
      </c>
      <c r="D912" t="s">
        <v>1599</v>
      </c>
      <c r="E912" t="s">
        <v>1600</v>
      </c>
      <c r="G912">
        <v>6</v>
      </c>
      <c r="H912">
        <v>0</v>
      </c>
      <c r="I912" t="s">
        <v>276</v>
      </c>
    </row>
    <row r="913" spans="1:9" x14ac:dyDescent="0.25">
      <c r="A913">
        <v>12</v>
      </c>
      <c r="B913" t="s">
        <v>271</v>
      </c>
      <c r="C913" t="s">
        <v>195</v>
      </c>
      <c r="D913" t="s">
        <v>1601</v>
      </c>
      <c r="E913" t="s">
        <v>1602</v>
      </c>
      <c r="G913">
        <v>100</v>
      </c>
      <c r="H913">
        <v>9</v>
      </c>
      <c r="I913" t="s">
        <v>276</v>
      </c>
    </row>
    <row r="914" spans="1:9" x14ac:dyDescent="0.25">
      <c r="A914">
        <v>6</v>
      </c>
      <c r="B914" t="s">
        <v>271</v>
      </c>
      <c r="C914" t="s">
        <v>148</v>
      </c>
      <c r="D914" t="s">
        <v>1603</v>
      </c>
      <c r="E914" t="s">
        <v>1604</v>
      </c>
      <c r="G914">
        <v>6</v>
      </c>
      <c r="H914">
        <v>3</v>
      </c>
      <c r="I914" t="s">
        <v>276</v>
      </c>
    </row>
    <row r="915" spans="1:9" x14ac:dyDescent="0.25">
      <c r="A915">
        <v>10</v>
      </c>
      <c r="B915" t="s">
        <v>271</v>
      </c>
      <c r="C915" t="s">
        <v>100</v>
      </c>
      <c r="D915" t="s">
        <v>1605</v>
      </c>
      <c r="E915" t="s">
        <v>1606</v>
      </c>
      <c r="G915">
        <v>7</v>
      </c>
      <c r="H915">
        <v>0</v>
      </c>
      <c r="I915" t="s">
        <v>276</v>
      </c>
    </row>
    <row r="916" spans="1:9" x14ac:dyDescent="0.25">
      <c r="A916">
        <v>5</v>
      </c>
      <c r="B916" t="s">
        <v>271</v>
      </c>
      <c r="C916" t="s">
        <v>240</v>
      </c>
      <c r="D916" t="s">
        <v>1607</v>
      </c>
      <c r="E916" t="s">
        <v>1608</v>
      </c>
      <c r="G916">
        <v>6</v>
      </c>
      <c r="H916">
        <v>1</v>
      </c>
      <c r="I916" t="s">
        <v>276</v>
      </c>
    </row>
    <row r="917" spans="1:9" x14ac:dyDescent="0.25">
      <c r="A917">
        <v>37</v>
      </c>
      <c r="B917" t="s">
        <v>271</v>
      </c>
      <c r="C917" t="s">
        <v>223</v>
      </c>
      <c r="D917" t="s">
        <v>1513</v>
      </c>
      <c r="E917" t="s">
        <v>1609</v>
      </c>
      <c r="G917">
        <v>3</v>
      </c>
      <c r="H917">
        <v>1</v>
      </c>
      <c r="I917" t="s">
        <v>276</v>
      </c>
    </row>
    <row r="918" spans="1:9" x14ac:dyDescent="0.25">
      <c r="A918">
        <v>40</v>
      </c>
      <c r="B918" t="s">
        <v>271</v>
      </c>
      <c r="C918" t="s">
        <v>100</v>
      </c>
      <c r="D918" t="s">
        <v>1610</v>
      </c>
      <c r="E918" t="s">
        <v>1611</v>
      </c>
      <c r="G918">
        <v>10</v>
      </c>
      <c r="H918">
        <v>0</v>
      </c>
      <c r="I918" t="s">
        <v>276</v>
      </c>
    </row>
    <row r="919" spans="1:9" x14ac:dyDescent="0.25">
      <c r="A919">
        <v>24</v>
      </c>
      <c r="B919" t="s">
        <v>271</v>
      </c>
      <c r="C919" t="s">
        <v>127</v>
      </c>
      <c r="D919" t="s">
        <v>1612</v>
      </c>
      <c r="E919" t="s">
        <v>1613</v>
      </c>
      <c r="F919" t="s">
        <v>1614</v>
      </c>
      <c r="G919">
        <v>3</v>
      </c>
      <c r="H919">
        <v>4</v>
      </c>
      <c r="I919" t="s">
        <v>299</v>
      </c>
    </row>
    <row r="920" spans="1:9" x14ac:dyDescent="0.25">
      <c r="A920">
        <v>6</v>
      </c>
      <c r="B920" t="s">
        <v>277</v>
      </c>
      <c r="C920" t="s">
        <v>121</v>
      </c>
      <c r="D920" t="s">
        <v>1615</v>
      </c>
      <c r="E920" t="s">
        <v>1616</v>
      </c>
      <c r="F920" t="s">
        <v>1617</v>
      </c>
      <c r="G920">
        <v>20</v>
      </c>
      <c r="H920">
        <v>13</v>
      </c>
      <c r="I920" t="s">
        <v>299</v>
      </c>
    </row>
    <row r="921" spans="1:9" x14ac:dyDescent="0.25">
      <c r="A921">
        <v>33</v>
      </c>
      <c r="B921" t="s">
        <v>271</v>
      </c>
      <c r="C921" t="s">
        <v>215</v>
      </c>
      <c r="D921" t="s">
        <v>1515</v>
      </c>
      <c r="E921" t="s">
        <v>1618</v>
      </c>
      <c r="G921">
        <v>5</v>
      </c>
      <c r="H921">
        <v>0</v>
      </c>
      <c r="I921" t="s">
        <v>276</v>
      </c>
    </row>
    <row r="922" spans="1:9" x14ac:dyDescent="0.25">
      <c r="A922">
        <v>6</v>
      </c>
      <c r="B922" t="s">
        <v>277</v>
      </c>
      <c r="C922" t="s">
        <v>215</v>
      </c>
      <c r="D922" t="s">
        <v>1619</v>
      </c>
      <c r="E922" t="s">
        <v>1620</v>
      </c>
      <c r="G922">
        <v>5</v>
      </c>
      <c r="H922">
        <v>0</v>
      </c>
      <c r="I922" t="s">
        <v>276</v>
      </c>
    </row>
    <row r="923" spans="1:9" x14ac:dyDescent="0.25">
      <c r="A923">
        <v>6</v>
      </c>
      <c r="B923" t="s">
        <v>271</v>
      </c>
      <c r="C923" t="s">
        <v>103</v>
      </c>
      <c r="D923" t="s">
        <v>1621</v>
      </c>
      <c r="E923" t="s">
        <v>1622</v>
      </c>
      <c r="G923">
        <v>6</v>
      </c>
      <c r="H923">
        <v>1</v>
      </c>
      <c r="I923" t="s">
        <v>276</v>
      </c>
    </row>
    <row r="924" spans="1:9" x14ac:dyDescent="0.25">
      <c r="A924">
        <v>38</v>
      </c>
      <c r="B924" t="s">
        <v>271</v>
      </c>
      <c r="C924" t="s">
        <v>195</v>
      </c>
      <c r="D924" t="s">
        <v>1601</v>
      </c>
      <c r="E924" t="s">
        <v>1623</v>
      </c>
      <c r="G924">
        <v>6</v>
      </c>
      <c r="H924">
        <v>0</v>
      </c>
      <c r="I924" t="s">
        <v>276</v>
      </c>
    </row>
    <row r="925" spans="1:9" x14ac:dyDescent="0.25">
      <c r="A925">
        <v>50</v>
      </c>
      <c r="B925" t="s">
        <v>271</v>
      </c>
      <c r="C925" t="s">
        <v>121</v>
      </c>
      <c r="D925" t="s">
        <v>1624</v>
      </c>
      <c r="E925" t="s">
        <v>1625</v>
      </c>
      <c r="G925">
        <v>6</v>
      </c>
      <c r="H925">
        <v>0</v>
      </c>
      <c r="I925" t="s">
        <v>276</v>
      </c>
    </row>
    <row r="926" spans="1:9" x14ac:dyDescent="0.25">
      <c r="A926">
        <v>27</v>
      </c>
      <c r="B926" t="s">
        <v>271</v>
      </c>
      <c r="C926" t="s">
        <v>89</v>
      </c>
      <c r="D926" t="s">
        <v>1626</v>
      </c>
      <c r="E926" t="s">
        <v>1627</v>
      </c>
      <c r="G926">
        <v>6</v>
      </c>
      <c r="H926">
        <v>0</v>
      </c>
      <c r="I926" t="s">
        <v>276</v>
      </c>
    </row>
    <row r="927" spans="1:9" x14ac:dyDescent="0.25">
      <c r="A927">
        <v>1</v>
      </c>
      <c r="B927" t="s">
        <v>271</v>
      </c>
      <c r="C927" t="s">
        <v>195</v>
      </c>
      <c r="D927" t="s">
        <v>1601</v>
      </c>
      <c r="E927" t="s">
        <v>1628</v>
      </c>
      <c r="F927" t="s">
        <v>1629</v>
      </c>
      <c r="G927">
        <v>10</v>
      </c>
      <c r="H927">
        <v>12</v>
      </c>
      <c r="I927" t="s">
        <v>299</v>
      </c>
    </row>
    <row r="928" spans="1:9" x14ac:dyDescent="0.25">
      <c r="A928">
        <v>41</v>
      </c>
      <c r="B928" t="s">
        <v>271</v>
      </c>
      <c r="C928" t="s">
        <v>113</v>
      </c>
      <c r="D928" t="s">
        <v>1630</v>
      </c>
      <c r="E928" t="s">
        <v>1631</v>
      </c>
      <c r="G928">
        <v>6</v>
      </c>
      <c r="H928">
        <v>0</v>
      </c>
      <c r="I928" t="s">
        <v>276</v>
      </c>
    </row>
    <row r="929" spans="1:9" x14ac:dyDescent="0.25">
      <c r="A929">
        <v>43</v>
      </c>
      <c r="B929" t="s">
        <v>271</v>
      </c>
      <c r="C929" t="s">
        <v>195</v>
      </c>
      <c r="D929" t="s">
        <v>1632</v>
      </c>
      <c r="E929" t="s">
        <v>1633</v>
      </c>
      <c r="G929">
        <v>4</v>
      </c>
      <c r="H929">
        <v>0</v>
      </c>
      <c r="I929" t="s">
        <v>276</v>
      </c>
    </row>
    <row r="930" spans="1:9" x14ac:dyDescent="0.25">
      <c r="A930">
        <v>10</v>
      </c>
      <c r="B930" t="s">
        <v>277</v>
      </c>
      <c r="C930" t="s">
        <v>195</v>
      </c>
      <c r="D930" t="s">
        <v>1634</v>
      </c>
      <c r="E930" t="s">
        <v>1635</v>
      </c>
      <c r="G930">
        <v>4</v>
      </c>
      <c r="H930">
        <v>0</v>
      </c>
      <c r="I930" t="s">
        <v>276</v>
      </c>
    </row>
    <row r="931" spans="1:9" x14ac:dyDescent="0.25">
      <c r="A931">
        <v>43</v>
      </c>
      <c r="B931" t="s">
        <v>271</v>
      </c>
      <c r="C931" t="s">
        <v>114</v>
      </c>
      <c r="D931" t="s">
        <v>1636</v>
      </c>
      <c r="E931" t="s">
        <v>1637</v>
      </c>
      <c r="G931">
        <v>10</v>
      </c>
      <c r="H931">
        <v>0</v>
      </c>
      <c r="I931" t="s">
        <v>276</v>
      </c>
    </row>
    <row r="932" spans="1:9" x14ac:dyDescent="0.25">
      <c r="A932">
        <v>30</v>
      </c>
      <c r="B932" t="s">
        <v>271</v>
      </c>
      <c r="C932" t="s">
        <v>114</v>
      </c>
      <c r="D932" t="s">
        <v>1638</v>
      </c>
      <c r="E932" t="s">
        <v>1639</v>
      </c>
      <c r="G932">
        <v>5</v>
      </c>
      <c r="H932">
        <v>0</v>
      </c>
      <c r="I932" t="s">
        <v>276</v>
      </c>
    </row>
    <row r="933" spans="1:9" x14ac:dyDescent="0.25">
      <c r="A933">
        <v>6</v>
      </c>
      <c r="B933" t="s">
        <v>277</v>
      </c>
      <c r="C933" t="s">
        <v>247</v>
      </c>
      <c r="D933" t="s">
        <v>1640</v>
      </c>
      <c r="E933" t="s">
        <v>1641</v>
      </c>
      <c r="G933">
        <v>6</v>
      </c>
      <c r="H933">
        <v>0</v>
      </c>
      <c r="I933" t="s">
        <v>276</v>
      </c>
    </row>
    <row r="934" spans="1:9" x14ac:dyDescent="0.25">
      <c r="A934">
        <v>9</v>
      </c>
      <c r="B934" t="s">
        <v>277</v>
      </c>
      <c r="C934" t="s">
        <v>218</v>
      </c>
      <c r="D934" t="s">
        <v>1642</v>
      </c>
      <c r="E934" t="s">
        <v>1643</v>
      </c>
      <c r="G934">
        <v>29</v>
      </c>
      <c r="H934">
        <v>0</v>
      </c>
      <c r="I934" t="s">
        <v>276</v>
      </c>
    </row>
    <row r="935" spans="1:9" x14ac:dyDescent="0.25">
      <c r="A935">
        <v>31</v>
      </c>
      <c r="B935" t="s">
        <v>271</v>
      </c>
      <c r="C935" t="s">
        <v>114</v>
      </c>
      <c r="D935" t="s">
        <v>1644</v>
      </c>
      <c r="E935" t="s">
        <v>1645</v>
      </c>
      <c r="G935">
        <v>6</v>
      </c>
      <c r="H935">
        <v>0</v>
      </c>
      <c r="I935" t="s">
        <v>276</v>
      </c>
    </row>
    <row r="936" spans="1:9" x14ac:dyDescent="0.25">
      <c r="A936">
        <v>2</v>
      </c>
      <c r="B936" t="s">
        <v>277</v>
      </c>
      <c r="C936" t="s">
        <v>114</v>
      </c>
      <c r="D936" t="s">
        <v>1644</v>
      </c>
      <c r="E936" t="s">
        <v>1646</v>
      </c>
      <c r="G936">
        <v>6</v>
      </c>
      <c r="H936">
        <v>0</v>
      </c>
      <c r="I936" t="s">
        <v>276</v>
      </c>
    </row>
    <row r="937" spans="1:9" x14ac:dyDescent="0.25">
      <c r="A937">
        <v>35</v>
      </c>
      <c r="B937" t="s">
        <v>271</v>
      </c>
      <c r="C937" t="s">
        <v>121</v>
      </c>
      <c r="D937" t="s">
        <v>1647</v>
      </c>
      <c r="E937" t="s">
        <v>1648</v>
      </c>
      <c r="G937">
        <v>5</v>
      </c>
      <c r="H937">
        <v>0</v>
      </c>
      <c r="I937" t="s">
        <v>276</v>
      </c>
    </row>
    <row r="938" spans="1:9" x14ac:dyDescent="0.25">
      <c r="A938">
        <v>27</v>
      </c>
      <c r="B938" t="s">
        <v>271</v>
      </c>
      <c r="C938" t="s">
        <v>46</v>
      </c>
      <c r="D938" t="s">
        <v>1649</v>
      </c>
      <c r="E938" t="s">
        <v>1650</v>
      </c>
      <c r="G938">
        <v>47</v>
      </c>
      <c r="H938">
        <v>1</v>
      </c>
      <c r="I938" t="s">
        <v>276</v>
      </c>
    </row>
    <row r="939" spans="1:9" x14ac:dyDescent="0.25">
      <c r="A939">
        <v>40</v>
      </c>
      <c r="B939" t="s">
        <v>271</v>
      </c>
      <c r="C939" t="s">
        <v>137</v>
      </c>
      <c r="D939" t="s">
        <v>1651</v>
      </c>
      <c r="E939" t="s">
        <v>1652</v>
      </c>
      <c r="G939">
        <v>20</v>
      </c>
      <c r="H939">
        <v>1</v>
      </c>
      <c r="I939" t="s">
        <v>276</v>
      </c>
    </row>
    <row r="940" spans="1:9" x14ac:dyDescent="0.25">
      <c r="A940">
        <v>8</v>
      </c>
      <c r="B940" t="s">
        <v>277</v>
      </c>
      <c r="C940" t="s">
        <v>100</v>
      </c>
      <c r="D940" t="s">
        <v>1653</v>
      </c>
      <c r="E940" t="s">
        <v>1654</v>
      </c>
      <c r="G940">
        <v>6</v>
      </c>
      <c r="H940">
        <v>0</v>
      </c>
      <c r="I940" t="s">
        <v>276</v>
      </c>
    </row>
    <row r="941" spans="1:9" x14ac:dyDescent="0.25">
      <c r="A941">
        <v>10</v>
      </c>
      <c r="B941" t="s">
        <v>271</v>
      </c>
      <c r="C941" t="s">
        <v>247</v>
      </c>
      <c r="D941" t="s">
        <v>1655</v>
      </c>
      <c r="E941" t="s">
        <v>1656</v>
      </c>
      <c r="G941">
        <v>6</v>
      </c>
      <c r="H941">
        <v>1</v>
      </c>
      <c r="I941" t="s">
        <v>276</v>
      </c>
    </row>
    <row r="942" spans="1:9" x14ac:dyDescent="0.25">
      <c r="A942">
        <v>41</v>
      </c>
      <c r="B942" t="s">
        <v>271</v>
      </c>
      <c r="C942" t="s">
        <v>97</v>
      </c>
      <c r="D942" t="s">
        <v>1657</v>
      </c>
      <c r="E942" t="s">
        <v>1658</v>
      </c>
      <c r="G942">
        <v>6</v>
      </c>
      <c r="H942">
        <v>2</v>
      </c>
      <c r="I942" t="s">
        <v>276</v>
      </c>
    </row>
    <row r="943" spans="1:9" x14ac:dyDescent="0.25">
      <c r="A943">
        <v>6</v>
      </c>
      <c r="B943" t="s">
        <v>271</v>
      </c>
      <c r="C943" t="s">
        <v>126</v>
      </c>
      <c r="D943" t="s">
        <v>1659</v>
      </c>
      <c r="E943" t="s">
        <v>1660</v>
      </c>
      <c r="G943">
        <v>6</v>
      </c>
      <c r="H943">
        <v>0</v>
      </c>
      <c r="I943" t="s">
        <v>276</v>
      </c>
    </row>
    <row r="944" spans="1:9" x14ac:dyDescent="0.25">
      <c r="A944">
        <v>10</v>
      </c>
      <c r="B944" t="s">
        <v>271</v>
      </c>
      <c r="C944" t="s">
        <v>89</v>
      </c>
      <c r="D944" t="s">
        <v>965</v>
      </c>
      <c r="E944" t="s">
        <v>1661</v>
      </c>
      <c r="G944">
        <v>6</v>
      </c>
      <c r="H944">
        <v>1</v>
      </c>
      <c r="I944" t="s">
        <v>276</v>
      </c>
    </row>
    <row r="945" spans="1:9" x14ac:dyDescent="0.25">
      <c r="A945">
        <v>27</v>
      </c>
      <c r="B945" t="s">
        <v>277</v>
      </c>
      <c r="C945" t="s">
        <v>114</v>
      </c>
      <c r="D945" t="s">
        <v>1662</v>
      </c>
      <c r="E945" t="s">
        <v>1663</v>
      </c>
      <c r="G945">
        <v>6</v>
      </c>
      <c r="H945">
        <v>2</v>
      </c>
      <c r="I945" t="s">
        <v>276</v>
      </c>
    </row>
    <row r="946" spans="1:9" x14ac:dyDescent="0.25">
      <c r="A946">
        <v>8</v>
      </c>
      <c r="B946" t="s">
        <v>277</v>
      </c>
      <c r="C946" t="s">
        <v>101</v>
      </c>
      <c r="D946" t="s">
        <v>1664</v>
      </c>
      <c r="E946" t="s">
        <v>1665</v>
      </c>
      <c r="G946">
        <v>6</v>
      </c>
      <c r="H946">
        <v>0</v>
      </c>
      <c r="I946" t="s">
        <v>276</v>
      </c>
    </row>
    <row r="947" spans="1:9" x14ac:dyDescent="0.25">
      <c r="A947">
        <v>18</v>
      </c>
      <c r="B947" t="s">
        <v>310</v>
      </c>
      <c r="C947" t="s">
        <v>112</v>
      </c>
      <c r="D947" t="s">
        <v>1666</v>
      </c>
      <c r="E947" t="s">
        <v>1667</v>
      </c>
      <c r="G947">
        <v>4</v>
      </c>
      <c r="H947">
        <v>2</v>
      </c>
      <c r="I947" t="s">
        <v>276</v>
      </c>
    </row>
    <row r="948" spans="1:9" x14ac:dyDescent="0.25">
      <c r="A948">
        <v>8</v>
      </c>
      <c r="B948" t="s">
        <v>277</v>
      </c>
      <c r="D948" t="s">
        <v>1668</v>
      </c>
      <c r="E948" t="s">
        <v>1669</v>
      </c>
      <c r="G948">
        <v>14</v>
      </c>
      <c r="H948">
        <v>0</v>
      </c>
      <c r="I948" t="s">
        <v>276</v>
      </c>
    </row>
    <row r="949" spans="1:9" x14ac:dyDescent="0.25">
      <c r="A949">
        <v>8</v>
      </c>
      <c r="B949" t="s">
        <v>277</v>
      </c>
      <c r="C949" t="s">
        <v>174</v>
      </c>
      <c r="D949" t="s">
        <v>1670</v>
      </c>
      <c r="E949" t="s">
        <v>1671</v>
      </c>
      <c r="G949">
        <v>100</v>
      </c>
      <c r="H949">
        <v>30</v>
      </c>
      <c r="I949" t="s">
        <v>276</v>
      </c>
    </row>
    <row r="950" spans="1:9" x14ac:dyDescent="0.25">
      <c r="A950">
        <v>34</v>
      </c>
      <c r="B950" t="s">
        <v>271</v>
      </c>
      <c r="C950" t="s">
        <v>220</v>
      </c>
      <c r="D950" t="s">
        <v>1672</v>
      </c>
      <c r="E950" t="s">
        <v>1673</v>
      </c>
      <c r="G950">
        <v>6</v>
      </c>
      <c r="H950">
        <v>3</v>
      </c>
      <c r="I950" t="s">
        <v>276</v>
      </c>
    </row>
    <row r="951" spans="1:9" x14ac:dyDescent="0.25">
      <c r="A951">
        <v>6</v>
      </c>
      <c r="B951" t="s">
        <v>277</v>
      </c>
      <c r="C951" t="s">
        <v>223</v>
      </c>
      <c r="D951" t="s">
        <v>1674</v>
      </c>
      <c r="E951" t="s">
        <v>1675</v>
      </c>
      <c r="G951">
        <v>10</v>
      </c>
      <c r="H951">
        <v>0</v>
      </c>
      <c r="I951" t="s">
        <v>276</v>
      </c>
    </row>
    <row r="952" spans="1:9" x14ac:dyDescent="0.25">
      <c r="A952">
        <v>35</v>
      </c>
      <c r="B952" t="s">
        <v>271</v>
      </c>
      <c r="C952" t="s">
        <v>81</v>
      </c>
      <c r="D952" t="s">
        <v>1676</v>
      </c>
      <c r="E952" t="s">
        <v>1677</v>
      </c>
      <c r="G952">
        <v>6</v>
      </c>
      <c r="H952">
        <v>0</v>
      </c>
      <c r="I952" t="s">
        <v>276</v>
      </c>
    </row>
    <row r="953" spans="1:9" x14ac:dyDescent="0.25">
      <c r="A953">
        <v>41</v>
      </c>
      <c r="B953" t="s">
        <v>271</v>
      </c>
      <c r="D953" t="s">
        <v>1678</v>
      </c>
      <c r="E953" t="s">
        <v>1679</v>
      </c>
      <c r="G953">
        <v>6</v>
      </c>
      <c r="H953">
        <v>7</v>
      </c>
      <c r="I953" t="s">
        <v>276</v>
      </c>
    </row>
    <row r="954" spans="1:9" x14ac:dyDescent="0.25">
      <c r="A954">
        <v>9</v>
      </c>
      <c r="B954" t="s">
        <v>277</v>
      </c>
      <c r="C954" t="s">
        <v>81</v>
      </c>
      <c r="D954" t="s">
        <v>1676</v>
      </c>
      <c r="E954" t="s">
        <v>1680</v>
      </c>
      <c r="G954">
        <v>6</v>
      </c>
      <c r="H954">
        <v>0</v>
      </c>
      <c r="I954" t="s">
        <v>276</v>
      </c>
    </row>
    <row r="955" spans="1:9" x14ac:dyDescent="0.25">
      <c r="A955">
        <v>9</v>
      </c>
      <c r="B955" t="s">
        <v>271</v>
      </c>
      <c r="C955" t="s">
        <v>182</v>
      </c>
      <c r="D955" t="s">
        <v>799</v>
      </c>
      <c r="E955" t="s">
        <v>1681</v>
      </c>
      <c r="G955">
        <v>10</v>
      </c>
      <c r="H955">
        <v>5</v>
      </c>
      <c r="I955" t="s">
        <v>276</v>
      </c>
    </row>
    <row r="956" spans="1:9" x14ac:dyDescent="0.25">
      <c r="A956">
        <v>49</v>
      </c>
      <c r="B956" t="s">
        <v>271</v>
      </c>
      <c r="C956" t="s">
        <v>100</v>
      </c>
      <c r="D956" t="s">
        <v>1682</v>
      </c>
      <c r="E956" t="s">
        <v>1683</v>
      </c>
      <c r="G956">
        <v>6</v>
      </c>
      <c r="H956">
        <v>0</v>
      </c>
      <c r="I956" t="s">
        <v>276</v>
      </c>
    </row>
    <row r="957" spans="1:9" x14ac:dyDescent="0.25">
      <c r="A957">
        <v>7</v>
      </c>
      <c r="B957" t="s">
        <v>271</v>
      </c>
      <c r="C957" t="s">
        <v>195</v>
      </c>
      <c r="D957" t="s">
        <v>1684</v>
      </c>
      <c r="E957" t="s">
        <v>1685</v>
      </c>
      <c r="G957">
        <v>5</v>
      </c>
      <c r="H957">
        <v>0</v>
      </c>
      <c r="I957" t="s">
        <v>276</v>
      </c>
    </row>
    <row r="958" spans="1:9" x14ac:dyDescent="0.25">
      <c r="A958">
        <v>6</v>
      </c>
      <c r="B958" t="s">
        <v>277</v>
      </c>
      <c r="C958" t="s">
        <v>195</v>
      </c>
      <c r="D958" t="s">
        <v>1686</v>
      </c>
      <c r="E958" t="s">
        <v>1687</v>
      </c>
      <c r="G958">
        <v>16</v>
      </c>
      <c r="H958">
        <v>1</v>
      </c>
      <c r="I958" t="s">
        <v>276</v>
      </c>
    </row>
    <row r="959" spans="1:9" x14ac:dyDescent="0.25">
      <c r="A959">
        <v>37</v>
      </c>
      <c r="B959" t="s">
        <v>277</v>
      </c>
      <c r="C959" t="s">
        <v>74</v>
      </c>
      <c r="D959" t="s">
        <v>1688</v>
      </c>
      <c r="E959" t="s">
        <v>1689</v>
      </c>
      <c r="G959">
        <v>10</v>
      </c>
      <c r="H959">
        <v>7</v>
      </c>
      <c r="I959" t="s">
        <v>276</v>
      </c>
    </row>
    <row r="960" spans="1:9" x14ac:dyDescent="0.25">
      <c r="A960">
        <v>37</v>
      </c>
      <c r="B960" t="s">
        <v>271</v>
      </c>
      <c r="C960" t="s">
        <v>92</v>
      </c>
      <c r="D960" t="s">
        <v>1690</v>
      </c>
      <c r="E960" t="s">
        <v>1691</v>
      </c>
      <c r="G960">
        <v>6</v>
      </c>
      <c r="H960">
        <v>0</v>
      </c>
      <c r="I960" t="s">
        <v>276</v>
      </c>
    </row>
    <row r="961" spans="1:9" x14ac:dyDescent="0.25">
      <c r="A961">
        <v>42</v>
      </c>
      <c r="B961" t="s">
        <v>271</v>
      </c>
      <c r="C961" t="s">
        <v>110</v>
      </c>
      <c r="D961" t="s">
        <v>1692</v>
      </c>
      <c r="E961" t="s">
        <v>1693</v>
      </c>
      <c r="G961">
        <v>8</v>
      </c>
      <c r="H961">
        <v>0</v>
      </c>
      <c r="I961" t="s">
        <v>276</v>
      </c>
    </row>
    <row r="962" spans="1:9" x14ac:dyDescent="0.25">
      <c r="A962">
        <v>34</v>
      </c>
      <c r="B962" t="s">
        <v>277</v>
      </c>
      <c r="C962" t="s">
        <v>127</v>
      </c>
      <c r="D962" t="s">
        <v>1694</v>
      </c>
      <c r="E962" t="s">
        <v>1695</v>
      </c>
      <c r="G962">
        <v>3</v>
      </c>
      <c r="H962">
        <v>1</v>
      </c>
      <c r="I962" t="s">
        <v>276</v>
      </c>
    </row>
    <row r="963" spans="1:9" x14ac:dyDescent="0.25">
      <c r="A963">
        <v>49</v>
      </c>
      <c r="B963" t="s">
        <v>271</v>
      </c>
      <c r="C963" t="s">
        <v>207</v>
      </c>
      <c r="D963" t="s">
        <v>1696</v>
      </c>
      <c r="E963" t="s">
        <v>1697</v>
      </c>
      <c r="G963">
        <v>10</v>
      </c>
      <c r="H963">
        <v>0</v>
      </c>
      <c r="I963" t="s">
        <v>276</v>
      </c>
    </row>
    <row r="964" spans="1:9" x14ac:dyDescent="0.25">
      <c r="A964">
        <v>44</v>
      </c>
      <c r="B964" t="s">
        <v>271</v>
      </c>
      <c r="C964" t="s">
        <v>195</v>
      </c>
      <c r="D964" t="s">
        <v>1698</v>
      </c>
      <c r="E964" t="s">
        <v>1699</v>
      </c>
      <c r="G964">
        <v>3</v>
      </c>
      <c r="H964">
        <v>0</v>
      </c>
      <c r="I964" t="s">
        <v>276</v>
      </c>
    </row>
    <row r="965" spans="1:9" x14ac:dyDescent="0.25">
      <c r="A965">
        <v>9</v>
      </c>
      <c r="B965" t="s">
        <v>271</v>
      </c>
      <c r="C965" t="s">
        <v>195</v>
      </c>
      <c r="D965" t="s">
        <v>1700</v>
      </c>
      <c r="E965" t="s">
        <v>1701</v>
      </c>
      <c r="G965">
        <v>6</v>
      </c>
      <c r="H965">
        <v>0</v>
      </c>
      <c r="I965" t="s">
        <v>276</v>
      </c>
    </row>
    <row r="966" spans="1:9" x14ac:dyDescent="0.25">
      <c r="A966">
        <v>8</v>
      </c>
      <c r="B966" t="s">
        <v>271</v>
      </c>
      <c r="D966" t="s">
        <v>1702</v>
      </c>
      <c r="E966" t="s">
        <v>1703</v>
      </c>
      <c r="G966">
        <v>7</v>
      </c>
      <c r="H966">
        <v>1</v>
      </c>
      <c r="I966" t="s">
        <v>276</v>
      </c>
    </row>
    <row r="967" spans="1:9" x14ac:dyDescent="0.25">
      <c r="A967">
        <v>56</v>
      </c>
      <c r="B967" t="s">
        <v>271</v>
      </c>
      <c r="C967" t="s">
        <v>240</v>
      </c>
      <c r="D967" t="s">
        <v>1704</v>
      </c>
      <c r="E967" t="s">
        <v>1705</v>
      </c>
      <c r="G967">
        <v>6</v>
      </c>
      <c r="H967">
        <v>1</v>
      </c>
      <c r="I967" t="s">
        <v>276</v>
      </c>
    </row>
    <row r="968" spans="1:9" x14ac:dyDescent="0.25">
      <c r="A968">
        <v>6</v>
      </c>
      <c r="B968" t="s">
        <v>271</v>
      </c>
      <c r="C968" t="s">
        <v>249</v>
      </c>
      <c r="D968" t="s">
        <v>1706</v>
      </c>
      <c r="E968" t="s">
        <v>1707</v>
      </c>
      <c r="G968">
        <v>6</v>
      </c>
      <c r="H968">
        <v>0</v>
      </c>
      <c r="I968" t="s">
        <v>276</v>
      </c>
    </row>
    <row r="969" spans="1:9" x14ac:dyDescent="0.25">
      <c r="A969">
        <v>58</v>
      </c>
      <c r="B969" t="s">
        <v>277</v>
      </c>
      <c r="C969" t="s">
        <v>110</v>
      </c>
      <c r="D969" t="s">
        <v>1708</v>
      </c>
      <c r="E969" t="s">
        <v>1709</v>
      </c>
      <c r="G969">
        <v>6</v>
      </c>
      <c r="H969">
        <v>0</v>
      </c>
      <c r="I969" t="s">
        <v>276</v>
      </c>
    </row>
    <row r="970" spans="1:9" x14ac:dyDescent="0.25">
      <c r="A970">
        <v>8</v>
      </c>
      <c r="B970" t="s">
        <v>277</v>
      </c>
      <c r="C970" t="s">
        <v>74</v>
      </c>
      <c r="D970" t="s">
        <v>1710</v>
      </c>
      <c r="E970" t="s">
        <v>1711</v>
      </c>
      <c r="G970">
        <v>6</v>
      </c>
      <c r="H970">
        <v>0</v>
      </c>
      <c r="I970" t="s">
        <v>276</v>
      </c>
    </row>
    <row r="971" spans="1:9" x14ac:dyDescent="0.25">
      <c r="A971">
        <v>7</v>
      </c>
      <c r="B971" t="s">
        <v>277</v>
      </c>
      <c r="C971" t="s">
        <v>215</v>
      </c>
      <c r="D971" t="s">
        <v>1712</v>
      </c>
      <c r="E971" t="s">
        <v>1713</v>
      </c>
      <c r="G971">
        <v>20</v>
      </c>
      <c r="H971">
        <v>0</v>
      </c>
      <c r="I971" t="s">
        <v>276</v>
      </c>
    </row>
    <row r="972" spans="1:9" x14ac:dyDescent="0.25">
      <c r="A972">
        <v>10</v>
      </c>
      <c r="B972" t="s">
        <v>277</v>
      </c>
      <c r="C972" t="s">
        <v>195</v>
      </c>
      <c r="D972" t="s">
        <v>1714</v>
      </c>
      <c r="E972" t="s">
        <v>1715</v>
      </c>
      <c r="G972">
        <v>7</v>
      </c>
      <c r="H972">
        <v>0</v>
      </c>
      <c r="I972" t="s">
        <v>276</v>
      </c>
    </row>
    <row r="973" spans="1:9" x14ac:dyDescent="0.25">
      <c r="A973">
        <v>5</v>
      </c>
      <c r="B973" t="s">
        <v>271</v>
      </c>
      <c r="C973" t="s">
        <v>134</v>
      </c>
      <c r="D973" t="s">
        <v>1716</v>
      </c>
      <c r="E973" t="s">
        <v>1717</v>
      </c>
      <c r="G973">
        <v>10</v>
      </c>
      <c r="H973">
        <v>2</v>
      </c>
      <c r="I973" t="s">
        <v>276</v>
      </c>
    </row>
    <row r="974" spans="1:9" x14ac:dyDescent="0.25">
      <c r="A974">
        <v>8</v>
      </c>
      <c r="B974" t="s">
        <v>271</v>
      </c>
      <c r="C974" t="s">
        <v>80</v>
      </c>
      <c r="D974" t="s">
        <v>1718</v>
      </c>
      <c r="E974" t="s">
        <v>1719</v>
      </c>
      <c r="G974">
        <v>6</v>
      </c>
      <c r="H974">
        <v>4</v>
      </c>
      <c r="I974" t="s">
        <v>276</v>
      </c>
    </row>
    <row r="975" spans="1:9" x14ac:dyDescent="0.25">
      <c r="A975">
        <v>35</v>
      </c>
      <c r="B975" t="s">
        <v>271</v>
      </c>
      <c r="C975" t="s">
        <v>159</v>
      </c>
      <c r="D975" t="s">
        <v>1720</v>
      </c>
      <c r="E975" t="s">
        <v>1721</v>
      </c>
      <c r="G975">
        <v>6</v>
      </c>
      <c r="H975">
        <v>0</v>
      </c>
      <c r="I975" t="s">
        <v>276</v>
      </c>
    </row>
    <row r="976" spans="1:9" x14ac:dyDescent="0.25">
      <c r="A976">
        <v>6</v>
      </c>
      <c r="B976" t="s">
        <v>271</v>
      </c>
      <c r="C976" t="s">
        <v>159</v>
      </c>
      <c r="D976" t="s">
        <v>1720</v>
      </c>
      <c r="E976" t="s">
        <v>1722</v>
      </c>
      <c r="G976">
        <v>5</v>
      </c>
      <c r="H976">
        <v>0</v>
      </c>
      <c r="I976" t="s">
        <v>276</v>
      </c>
    </row>
    <row r="977" spans="1:9" x14ac:dyDescent="0.25">
      <c r="A977">
        <v>8</v>
      </c>
      <c r="B977" t="s">
        <v>271</v>
      </c>
      <c r="C977" t="s">
        <v>80</v>
      </c>
      <c r="D977" t="s">
        <v>1718</v>
      </c>
      <c r="E977" t="s">
        <v>1723</v>
      </c>
      <c r="G977">
        <v>6</v>
      </c>
      <c r="H977">
        <v>4</v>
      </c>
      <c r="I977" t="s">
        <v>276</v>
      </c>
    </row>
    <row r="978" spans="1:9" x14ac:dyDescent="0.25">
      <c r="A978">
        <v>7</v>
      </c>
      <c r="B978" t="s">
        <v>271</v>
      </c>
      <c r="C978" t="s">
        <v>152</v>
      </c>
      <c r="D978" t="s">
        <v>1724</v>
      </c>
      <c r="E978" t="s">
        <v>1725</v>
      </c>
      <c r="G978">
        <v>6</v>
      </c>
      <c r="H978">
        <v>0</v>
      </c>
      <c r="I978" t="s">
        <v>276</v>
      </c>
    </row>
    <row r="979" spans="1:9" x14ac:dyDescent="0.25">
      <c r="A979">
        <v>28</v>
      </c>
      <c r="B979" t="s">
        <v>271</v>
      </c>
      <c r="C979" t="s">
        <v>152</v>
      </c>
      <c r="D979" t="s">
        <v>1724</v>
      </c>
      <c r="E979" t="s">
        <v>1726</v>
      </c>
      <c r="G979">
        <v>6</v>
      </c>
      <c r="H979">
        <v>1</v>
      </c>
      <c r="I979" t="s">
        <v>276</v>
      </c>
    </row>
    <row r="980" spans="1:9" x14ac:dyDescent="0.25">
      <c r="A980">
        <v>45</v>
      </c>
      <c r="B980" t="s">
        <v>271</v>
      </c>
      <c r="D980">
        <v>0</v>
      </c>
      <c r="E980" t="s">
        <v>1727</v>
      </c>
      <c r="G980">
        <v>6</v>
      </c>
      <c r="H980">
        <v>0</v>
      </c>
      <c r="I980" t="s">
        <v>276</v>
      </c>
    </row>
    <row r="981" spans="1:9" x14ac:dyDescent="0.25">
      <c r="A981">
        <v>9</v>
      </c>
      <c r="B981" t="s">
        <v>277</v>
      </c>
      <c r="C981" t="s">
        <v>114</v>
      </c>
      <c r="D981" t="s">
        <v>1728</v>
      </c>
      <c r="E981" t="s">
        <v>1729</v>
      </c>
      <c r="G981">
        <v>2</v>
      </c>
      <c r="H981">
        <v>0</v>
      </c>
      <c r="I981" t="s">
        <v>276</v>
      </c>
    </row>
    <row r="982" spans="1:9" x14ac:dyDescent="0.25">
      <c r="A982">
        <v>49</v>
      </c>
      <c r="B982" t="s">
        <v>271</v>
      </c>
      <c r="D982">
        <v>0</v>
      </c>
      <c r="E982" t="s">
        <v>1730</v>
      </c>
      <c r="G982">
        <v>6</v>
      </c>
      <c r="H982">
        <v>0</v>
      </c>
      <c r="I982" t="s">
        <v>276</v>
      </c>
    </row>
    <row r="983" spans="1:9" x14ac:dyDescent="0.25">
      <c r="A983">
        <v>10</v>
      </c>
      <c r="B983" t="s">
        <v>277</v>
      </c>
      <c r="D983" t="s">
        <v>1731</v>
      </c>
      <c r="E983" t="s">
        <v>1732</v>
      </c>
      <c r="G983">
        <v>6</v>
      </c>
      <c r="H983">
        <v>2</v>
      </c>
      <c r="I983" t="s">
        <v>276</v>
      </c>
    </row>
    <row r="984" spans="1:9" x14ac:dyDescent="0.25">
      <c r="A984">
        <v>35</v>
      </c>
      <c r="B984" t="s">
        <v>271</v>
      </c>
      <c r="C984" t="s">
        <v>100</v>
      </c>
      <c r="D984" t="s">
        <v>1733</v>
      </c>
      <c r="E984" t="s">
        <v>1734</v>
      </c>
      <c r="G984">
        <v>6</v>
      </c>
      <c r="H984">
        <v>0</v>
      </c>
      <c r="I984" t="s">
        <v>276</v>
      </c>
    </row>
    <row r="985" spans="1:9" x14ac:dyDescent="0.25">
      <c r="A985">
        <v>10</v>
      </c>
      <c r="B985" t="s">
        <v>277</v>
      </c>
      <c r="C985" t="s">
        <v>174</v>
      </c>
      <c r="D985" t="s">
        <v>1735</v>
      </c>
      <c r="E985" t="s">
        <v>1736</v>
      </c>
      <c r="G985">
        <v>6</v>
      </c>
      <c r="H985">
        <v>0</v>
      </c>
      <c r="I985" t="s">
        <v>276</v>
      </c>
    </row>
    <row r="986" spans="1:9" x14ac:dyDescent="0.25">
      <c r="A986">
        <v>28</v>
      </c>
      <c r="B986" t="s">
        <v>271</v>
      </c>
      <c r="C986" t="s">
        <v>218</v>
      </c>
      <c r="D986" t="s">
        <v>1737</v>
      </c>
      <c r="E986" t="s">
        <v>1738</v>
      </c>
      <c r="G986">
        <v>6</v>
      </c>
      <c r="H986">
        <v>0</v>
      </c>
      <c r="I986" t="s">
        <v>276</v>
      </c>
    </row>
    <row r="987" spans="1:9" x14ac:dyDescent="0.25">
      <c r="A987">
        <v>7</v>
      </c>
      <c r="B987" t="s">
        <v>271</v>
      </c>
      <c r="C987" t="s">
        <v>87</v>
      </c>
      <c r="D987" t="s">
        <v>1089</v>
      </c>
      <c r="E987" t="s">
        <v>1739</v>
      </c>
      <c r="G987">
        <v>6</v>
      </c>
      <c r="H987">
        <v>1</v>
      </c>
      <c r="I987" t="s">
        <v>276</v>
      </c>
    </row>
    <row r="988" spans="1:9" x14ac:dyDescent="0.25">
      <c r="A988">
        <v>6</v>
      </c>
      <c r="B988" t="s">
        <v>277</v>
      </c>
      <c r="C988" t="s">
        <v>100</v>
      </c>
      <c r="D988" t="s">
        <v>1480</v>
      </c>
      <c r="E988" t="s">
        <v>1740</v>
      </c>
      <c r="G988">
        <v>2</v>
      </c>
      <c r="H988">
        <v>1</v>
      </c>
      <c r="I988" t="s">
        <v>276</v>
      </c>
    </row>
    <row r="989" spans="1:9" x14ac:dyDescent="0.25">
      <c r="A989">
        <v>9</v>
      </c>
      <c r="B989" t="s">
        <v>271</v>
      </c>
      <c r="C989" t="s">
        <v>182</v>
      </c>
      <c r="D989" t="s">
        <v>1741</v>
      </c>
      <c r="E989" t="s">
        <v>1742</v>
      </c>
      <c r="G989">
        <v>10</v>
      </c>
      <c r="H989">
        <v>2</v>
      </c>
      <c r="I989" t="s">
        <v>276</v>
      </c>
    </row>
    <row r="990" spans="1:9" x14ac:dyDescent="0.25">
      <c r="A990">
        <v>7</v>
      </c>
      <c r="B990" t="s">
        <v>271</v>
      </c>
      <c r="C990" t="s">
        <v>91</v>
      </c>
      <c r="D990" t="s">
        <v>1743</v>
      </c>
      <c r="E990" t="s">
        <v>1744</v>
      </c>
      <c r="G990">
        <v>30</v>
      </c>
      <c r="H990">
        <v>8</v>
      </c>
      <c r="I990" t="s">
        <v>276</v>
      </c>
    </row>
    <row r="991" spans="1:9" x14ac:dyDescent="0.25">
      <c r="A991">
        <v>8</v>
      </c>
      <c r="B991" t="s">
        <v>277</v>
      </c>
      <c r="C991" t="s">
        <v>182</v>
      </c>
      <c r="D991" t="s">
        <v>1741</v>
      </c>
      <c r="E991" t="s">
        <v>1745</v>
      </c>
      <c r="G991">
        <v>70</v>
      </c>
      <c r="H991">
        <v>7</v>
      </c>
      <c r="I991" t="s">
        <v>276</v>
      </c>
    </row>
    <row r="992" spans="1:9" x14ac:dyDescent="0.25">
      <c r="A992">
        <v>8</v>
      </c>
      <c r="B992" t="s">
        <v>277</v>
      </c>
      <c r="C992" t="s">
        <v>121</v>
      </c>
      <c r="D992" t="s">
        <v>1746</v>
      </c>
      <c r="E992" t="s">
        <v>1747</v>
      </c>
      <c r="G992">
        <v>105</v>
      </c>
      <c r="H992">
        <v>3</v>
      </c>
      <c r="I992" t="s">
        <v>276</v>
      </c>
    </row>
    <row r="993" spans="1:9" x14ac:dyDescent="0.25">
      <c r="A993">
        <v>9</v>
      </c>
      <c r="B993" t="s">
        <v>271</v>
      </c>
      <c r="C993" t="s">
        <v>195</v>
      </c>
      <c r="D993" t="s">
        <v>1748</v>
      </c>
      <c r="E993" t="s">
        <v>1749</v>
      </c>
      <c r="G993">
        <v>10</v>
      </c>
      <c r="H993">
        <v>7</v>
      </c>
      <c r="I993" t="s">
        <v>276</v>
      </c>
    </row>
    <row r="994" spans="1:9" x14ac:dyDescent="0.25">
      <c r="A994">
        <v>36</v>
      </c>
      <c r="B994" t="s">
        <v>271</v>
      </c>
      <c r="C994" t="s">
        <v>100</v>
      </c>
      <c r="D994" t="s">
        <v>1750</v>
      </c>
      <c r="E994" t="s">
        <v>1751</v>
      </c>
      <c r="G994">
        <v>6</v>
      </c>
      <c r="H994">
        <v>0</v>
      </c>
      <c r="I994" t="s">
        <v>276</v>
      </c>
    </row>
    <row r="995" spans="1:9" x14ac:dyDescent="0.25">
      <c r="A995">
        <v>18</v>
      </c>
      <c r="B995" t="s">
        <v>880</v>
      </c>
      <c r="C995" t="s">
        <v>144</v>
      </c>
      <c r="D995">
        <v>0</v>
      </c>
      <c r="E995" t="s">
        <v>1752</v>
      </c>
      <c r="G995">
        <v>10</v>
      </c>
      <c r="H995">
        <v>0</v>
      </c>
      <c r="I995" t="s">
        <v>276</v>
      </c>
    </row>
    <row r="996" spans="1:9" x14ac:dyDescent="0.25">
      <c r="A996">
        <v>73</v>
      </c>
      <c r="B996" t="s">
        <v>271</v>
      </c>
      <c r="C996" t="s">
        <v>228</v>
      </c>
      <c r="D996" t="s">
        <v>1753</v>
      </c>
      <c r="E996" t="s">
        <v>1754</v>
      </c>
      <c r="G996">
        <v>6</v>
      </c>
      <c r="H996">
        <v>0</v>
      </c>
      <c r="I996" t="s">
        <v>276</v>
      </c>
    </row>
    <row r="997" spans="1:9" x14ac:dyDescent="0.25">
      <c r="A997">
        <v>34</v>
      </c>
      <c r="B997" t="s">
        <v>271</v>
      </c>
      <c r="C997" t="s">
        <v>85</v>
      </c>
      <c r="D997" t="s">
        <v>1755</v>
      </c>
      <c r="E997" t="s">
        <v>1756</v>
      </c>
      <c r="G997">
        <v>2</v>
      </c>
      <c r="H997">
        <v>0</v>
      </c>
      <c r="I997" t="s">
        <v>276</v>
      </c>
    </row>
    <row r="998" spans="1:9" x14ac:dyDescent="0.25">
      <c r="A998">
        <v>47</v>
      </c>
      <c r="B998" t="s">
        <v>271</v>
      </c>
      <c r="C998" t="s">
        <v>72</v>
      </c>
      <c r="D998" t="s">
        <v>1757</v>
      </c>
      <c r="E998" t="s">
        <v>1756</v>
      </c>
      <c r="G998">
        <v>6</v>
      </c>
      <c r="H998">
        <v>0</v>
      </c>
      <c r="I998" t="s">
        <v>276</v>
      </c>
    </row>
    <row r="999" spans="1:9" x14ac:dyDescent="0.25">
      <c r="A999">
        <v>3</v>
      </c>
      <c r="B999" t="s">
        <v>271</v>
      </c>
      <c r="C999" t="s">
        <v>85</v>
      </c>
      <c r="D999" t="s">
        <v>1755</v>
      </c>
      <c r="E999" t="s">
        <v>1758</v>
      </c>
      <c r="G999">
        <v>6</v>
      </c>
      <c r="H999">
        <v>0</v>
      </c>
      <c r="I999" t="s">
        <v>276</v>
      </c>
    </row>
    <row r="1000" spans="1:9" x14ac:dyDescent="0.25">
      <c r="A1000">
        <v>26</v>
      </c>
      <c r="B1000" t="s">
        <v>271</v>
      </c>
      <c r="C1000" t="s">
        <v>78</v>
      </c>
      <c r="D1000" t="s">
        <v>1759</v>
      </c>
      <c r="E1000" t="s">
        <v>1760</v>
      </c>
      <c r="G1000">
        <v>6</v>
      </c>
      <c r="H1000">
        <v>0</v>
      </c>
      <c r="I1000" t="s">
        <v>276</v>
      </c>
    </row>
    <row r="1001" spans="1:9" x14ac:dyDescent="0.25">
      <c r="A1001">
        <v>36</v>
      </c>
      <c r="B1001" t="s">
        <v>271</v>
      </c>
      <c r="C1001" t="s">
        <v>133</v>
      </c>
      <c r="D1001" t="s">
        <v>1761</v>
      </c>
      <c r="E1001" t="s">
        <v>1762</v>
      </c>
      <c r="G1001">
        <v>3</v>
      </c>
      <c r="H1001">
        <v>0</v>
      </c>
      <c r="I1001" t="s">
        <v>276</v>
      </c>
    </row>
    <row r="1002" spans="1:9" x14ac:dyDescent="0.25">
      <c r="A1002">
        <v>37</v>
      </c>
      <c r="B1002" t="s">
        <v>277</v>
      </c>
      <c r="C1002" t="s">
        <v>15</v>
      </c>
      <c r="D1002" t="s">
        <v>1763</v>
      </c>
      <c r="E1002" t="s">
        <v>1764</v>
      </c>
      <c r="G1002">
        <v>3</v>
      </c>
      <c r="H1002">
        <v>2</v>
      </c>
      <c r="I1002" t="s">
        <v>276</v>
      </c>
    </row>
    <row r="1003" spans="1:9" x14ac:dyDescent="0.25">
      <c r="A1003">
        <v>9</v>
      </c>
      <c r="B1003" t="s">
        <v>277</v>
      </c>
      <c r="C1003" t="s">
        <v>187</v>
      </c>
      <c r="D1003" t="s">
        <v>1765</v>
      </c>
      <c r="E1003" t="s">
        <v>1766</v>
      </c>
      <c r="G1003">
        <v>10</v>
      </c>
      <c r="H1003">
        <v>6</v>
      </c>
      <c r="I1003" t="s">
        <v>276</v>
      </c>
    </row>
    <row r="1004" spans="1:9" x14ac:dyDescent="0.25">
      <c r="A1004">
        <v>4</v>
      </c>
      <c r="B1004" t="s">
        <v>271</v>
      </c>
      <c r="C1004" t="s">
        <v>96</v>
      </c>
      <c r="D1004" t="s">
        <v>1767</v>
      </c>
      <c r="E1004" t="s">
        <v>1768</v>
      </c>
      <c r="G1004">
        <v>6</v>
      </c>
      <c r="H1004">
        <v>0</v>
      </c>
      <c r="I1004" t="s">
        <v>276</v>
      </c>
    </row>
    <row r="1005" spans="1:9" x14ac:dyDescent="0.25">
      <c r="A1005">
        <v>34</v>
      </c>
      <c r="B1005" t="s">
        <v>271</v>
      </c>
      <c r="C1005" t="s">
        <v>181</v>
      </c>
      <c r="D1005" t="s">
        <v>1769</v>
      </c>
      <c r="E1005" t="s">
        <v>1770</v>
      </c>
      <c r="G1005">
        <v>5</v>
      </c>
      <c r="H1005">
        <v>0</v>
      </c>
      <c r="I1005" t="s">
        <v>276</v>
      </c>
    </row>
    <row r="1006" spans="1:9" x14ac:dyDescent="0.25">
      <c r="A1006">
        <v>28</v>
      </c>
      <c r="B1006" t="s">
        <v>271</v>
      </c>
      <c r="C1006" t="s">
        <v>197</v>
      </c>
      <c r="D1006" t="s">
        <v>1771</v>
      </c>
      <c r="E1006" t="s">
        <v>1772</v>
      </c>
      <c r="G1006">
        <v>3</v>
      </c>
      <c r="H1006">
        <v>0</v>
      </c>
      <c r="I1006" t="s">
        <v>276</v>
      </c>
    </row>
    <row r="1007" spans="1:9" x14ac:dyDescent="0.25">
      <c r="A1007">
        <v>15</v>
      </c>
      <c r="B1007" t="s">
        <v>271</v>
      </c>
      <c r="D1007" t="s">
        <v>1773</v>
      </c>
      <c r="E1007" t="s">
        <v>1774</v>
      </c>
      <c r="G1007">
        <v>6</v>
      </c>
      <c r="H1007">
        <v>0</v>
      </c>
      <c r="I1007" t="s">
        <v>276</v>
      </c>
    </row>
    <row r="1008" spans="1:9" x14ac:dyDescent="0.25">
      <c r="A1008">
        <v>61</v>
      </c>
      <c r="B1008" t="s">
        <v>310</v>
      </c>
      <c r="C1008" t="s">
        <v>211</v>
      </c>
      <c r="D1008" t="s">
        <v>1775</v>
      </c>
      <c r="E1008" t="s">
        <v>1776</v>
      </c>
      <c r="G1008">
        <v>6</v>
      </c>
      <c r="H1008">
        <v>0</v>
      </c>
      <c r="I1008" t="s">
        <v>276</v>
      </c>
    </row>
    <row r="1009" spans="1:9" x14ac:dyDescent="0.25">
      <c r="A1009">
        <v>48</v>
      </c>
      <c r="B1009" t="s">
        <v>271</v>
      </c>
      <c r="C1009" t="s">
        <v>135</v>
      </c>
      <c r="D1009" t="s">
        <v>1777</v>
      </c>
      <c r="E1009" t="s">
        <v>1778</v>
      </c>
      <c r="G1009">
        <v>6</v>
      </c>
      <c r="H1009">
        <v>0</v>
      </c>
      <c r="I1009" t="s">
        <v>276</v>
      </c>
    </row>
    <row r="1010" spans="1:9" x14ac:dyDescent="0.25">
      <c r="A1010">
        <v>32</v>
      </c>
      <c r="B1010" t="s">
        <v>271</v>
      </c>
      <c r="C1010" t="s">
        <v>181</v>
      </c>
      <c r="D1010" t="s">
        <v>1779</v>
      </c>
      <c r="E1010" t="s">
        <v>1780</v>
      </c>
      <c r="G1010">
        <v>4</v>
      </c>
      <c r="H1010">
        <v>0</v>
      </c>
      <c r="I1010" t="s">
        <v>276</v>
      </c>
    </row>
    <row r="1011" spans="1:9" x14ac:dyDescent="0.25">
      <c r="A1011">
        <v>39</v>
      </c>
      <c r="B1011" t="s">
        <v>271</v>
      </c>
      <c r="C1011" t="s">
        <v>134</v>
      </c>
      <c r="D1011" t="s">
        <v>1781</v>
      </c>
      <c r="E1011" t="s">
        <v>1782</v>
      </c>
      <c r="G1011">
        <v>6</v>
      </c>
      <c r="H1011">
        <v>0</v>
      </c>
      <c r="I1011" t="s">
        <v>276</v>
      </c>
    </row>
    <row r="1012" spans="1:9" x14ac:dyDescent="0.25">
      <c r="A1012">
        <v>11</v>
      </c>
      <c r="B1012" t="s">
        <v>277</v>
      </c>
      <c r="C1012" t="s">
        <v>153</v>
      </c>
      <c r="D1012" t="s">
        <v>1783</v>
      </c>
      <c r="E1012" t="s">
        <v>1784</v>
      </c>
      <c r="G1012">
        <v>6</v>
      </c>
      <c r="H1012">
        <v>0</v>
      </c>
      <c r="I1012" t="s">
        <v>276</v>
      </c>
    </row>
    <row r="1013" spans="1:9" x14ac:dyDescent="0.25">
      <c r="A1013">
        <v>8</v>
      </c>
      <c r="B1013" t="s">
        <v>277</v>
      </c>
      <c r="C1013" t="s">
        <v>134</v>
      </c>
      <c r="D1013" t="s">
        <v>1781</v>
      </c>
      <c r="E1013" t="s">
        <v>1785</v>
      </c>
      <c r="G1013">
        <v>6</v>
      </c>
      <c r="H1013">
        <v>3</v>
      </c>
      <c r="I1013" t="s">
        <v>276</v>
      </c>
    </row>
    <row r="1014" spans="1:9" x14ac:dyDescent="0.25">
      <c r="A1014">
        <v>47</v>
      </c>
      <c r="B1014" t="s">
        <v>271</v>
      </c>
      <c r="C1014" t="s">
        <v>147</v>
      </c>
      <c r="D1014" t="s">
        <v>1786</v>
      </c>
      <c r="E1014" t="s">
        <v>1787</v>
      </c>
      <c r="G1014">
        <v>3</v>
      </c>
      <c r="H1014">
        <v>0</v>
      </c>
      <c r="I1014" t="s">
        <v>276</v>
      </c>
    </row>
    <row r="1015" spans="1:9" x14ac:dyDescent="0.25">
      <c r="A1015">
        <v>49</v>
      </c>
      <c r="B1015" t="s">
        <v>277</v>
      </c>
      <c r="C1015" t="s">
        <v>168</v>
      </c>
      <c r="D1015" t="s">
        <v>1788</v>
      </c>
      <c r="E1015" t="s">
        <v>1789</v>
      </c>
      <c r="G1015">
        <v>10</v>
      </c>
      <c r="H1015">
        <v>0</v>
      </c>
      <c r="I1015" t="s">
        <v>276</v>
      </c>
    </row>
    <row r="1016" spans="1:9" x14ac:dyDescent="0.25">
      <c r="A1016">
        <v>55</v>
      </c>
      <c r="B1016" t="s">
        <v>271</v>
      </c>
      <c r="C1016" t="s">
        <v>207</v>
      </c>
      <c r="D1016" t="s">
        <v>1790</v>
      </c>
      <c r="E1016" t="s">
        <v>1791</v>
      </c>
      <c r="G1016">
        <v>3</v>
      </c>
      <c r="H1016">
        <v>0</v>
      </c>
      <c r="I1016" t="s">
        <v>276</v>
      </c>
    </row>
    <row r="1017" spans="1:9" x14ac:dyDescent="0.25">
      <c r="A1017">
        <v>46</v>
      </c>
      <c r="B1017" t="s">
        <v>271</v>
      </c>
      <c r="D1017">
        <v>1000</v>
      </c>
      <c r="E1017" t="s">
        <v>1792</v>
      </c>
      <c r="G1017">
        <v>10</v>
      </c>
      <c r="H1017">
        <v>0</v>
      </c>
      <c r="I1017" t="s">
        <v>276</v>
      </c>
    </row>
    <row r="1018" spans="1:9" x14ac:dyDescent="0.25">
      <c r="A1018">
        <v>5</v>
      </c>
      <c r="B1018" t="s">
        <v>277</v>
      </c>
      <c r="C1018" t="s">
        <v>133</v>
      </c>
      <c r="D1018" t="s">
        <v>1793</v>
      </c>
      <c r="E1018" t="s">
        <v>1794</v>
      </c>
      <c r="G1018">
        <v>6</v>
      </c>
      <c r="H1018">
        <v>0</v>
      </c>
      <c r="I1018" t="s">
        <v>276</v>
      </c>
    </row>
    <row r="1019" spans="1:9" x14ac:dyDescent="0.25">
      <c r="A1019">
        <v>33</v>
      </c>
      <c r="B1019" t="s">
        <v>271</v>
      </c>
      <c r="C1019" t="s">
        <v>153</v>
      </c>
      <c r="D1019" t="s">
        <v>1795</v>
      </c>
      <c r="E1019" t="s">
        <v>1796</v>
      </c>
      <c r="G1019">
        <v>6</v>
      </c>
      <c r="H1019">
        <v>0</v>
      </c>
      <c r="I1019" t="s">
        <v>276</v>
      </c>
    </row>
    <row r="1020" spans="1:9" x14ac:dyDescent="0.25">
      <c r="A1020">
        <v>36</v>
      </c>
      <c r="B1020" t="s">
        <v>271</v>
      </c>
      <c r="C1020" t="s">
        <v>133</v>
      </c>
      <c r="D1020" t="s">
        <v>1797</v>
      </c>
      <c r="E1020" t="s">
        <v>1798</v>
      </c>
      <c r="G1020">
        <v>6</v>
      </c>
      <c r="H1020">
        <v>0</v>
      </c>
      <c r="I1020" t="s">
        <v>276</v>
      </c>
    </row>
    <row r="1021" spans="1:9" x14ac:dyDescent="0.25">
      <c r="A1021">
        <v>29</v>
      </c>
      <c r="B1021" t="s">
        <v>271</v>
      </c>
      <c r="C1021" t="s">
        <v>164</v>
      </c>
      <c r="D1021" t="s">
        <v>1799</v>
      </c>
      <c r="E1021" t="s">
        <v>1800</v>
      </c>
      <c r="G1021">
        <v>5</v>
      </c>
      <c r="H1021">
        <v>0</v>
      </c>
      <c r="I1021" t="s">
        <v>276</v>
      </c>
    </row>
    <row r="1022" spans="1:9" x14ac:dyDescent="0.25">
      <c r="A1022">
        <v>12</v>
      </c>
      <c r="B1022" t="s">
        <v>277</v>
      </c>
      <c r="C1022" t="s">
        <v>228</v>
      </c>
      <c r="D1022" t="s">
        <v>1801</v>
      </c>
      <c r="E1022" t="s">
        <v>1802</v>
      </c>
      <c r="G1022">
        <v>6</v>
      </c>
      <c r="H1022">
        <v>1</v>
      </c>
      <c r="I1022" t="s">
        <v>276</v>
      </c>
    </row>
    <row r="1023" spans="1:9" x14ac:dyDescent="0.25">
      <c r="A1023">
        <v>42</v>
      </c>
      <c r="B1023" t="s">
        <v>271</v>
      </c>
      <c r="C1023" t="s">
        <v>228</v>
      </c>
      <c r="D1023" t="s">
        <v>1801</v>
      </c>
      <c r="E1023" t="s">
        <v>1803</v>
      </c>
      <c r="G1023">
        <v>6</v>
      </c>
      <c r="H1023">
        <v>0</v>
      </c>
      <c r="I1023" t="s">
        <v>276</v>
      </c>
    </row>
    <row r="1024" spans="1:9" x14ac:dyDescent="0.25">
      <c r="A1024">
        <v>11</v>
      </c>
      <c r="B1024" t="s">
        <v>271</v>
      </c>
      <c r="C1024" t="s">
        <v>228</v>
      </c>
      <c r="D1024" t="s">
        <v>1801</v>
      </c>
      <c r="E1024" t="s">
        <v>1804</v>
      </c>
      <c r="G1024">
        <v>6</v>
      </c>
      <c r="H1024">
        <v>0</v>
      </c>
      <c r="I1024" t="s">
        <v>276</v>
      </c>
    </row>
    <row r="1025" spans="1:9" x14ac:dyDescent="0.25">
      <c r="A1025">
        <v>6</v>
      </c>
      <c r="B1025" t="s">
        <v>277</v>
      </c>
      <c r="C1025" t="s">
        <v>190</v>
      </c>
      <c r="D1025" t="s">
        <v>1805</v>
      </c>
      <c r="E1025" t="s">
        <v>1806</v>
      </c>
      <c r="G1025">
        <v>20</v>
      </c>
      <c r="H1025">
        <v>0</v>
      </c>
      <c r="I1025" t="s">
        <v>276</v>
      </c>
    </row>
    <row r="1026" spans="1:9" x14ac:dyDescent="0.25">
      <c r="A1026">
        <v>34</v>
      </c>
      <c r="B1026" t="s">
        <v>271</v>
      </c>
      <c r="D1026" t="s">
        <v>1807</v>
      </c>
      <c r="E1026" t="s">
        <v>1808</v>
      </c>
      <c r="G1026">
        <v>6</v>
      </c>
      <c r="H1026">
        <v>4</v>
      </c>
      <c r="I1026" t="s">
        <v>276</v>
      </c>
    </row>
    <row r="1027" spans="1:9" x14ac:dyDescent="0.25">
      <c r="A1027">
        <v>3</v>
      </c>
      <c r="B1027" t="s">
        <v>271</v>
      </c>
      <c r="C1027" t="s">
        <v>207</v>
      </c>
      <c r="D1027" t="s">
        <v>1809</v>
      </c>
      <c r="E1027" t="s">
        <v>1810</v>
      </c>
      <c r="G1027">
        <v>8</v>
      </c>
      <c r="H1027">
        <v>0</v>
      </c>
      <c r="I1027" t="s">
        <v>276</v>
      </c>
    </row>
    <row r="1028" spans="1:9" x14ac:dyDescent="0.25">
      <c r="A1028">
        <v>25</v>
      </c>
      <c r="B1028" t="s">
        <v>271</v>
      </c>
      <c r="C1028" t="s">
        <v>180</v>
      </c>
      <c r="D1028" t="s">
        <v>1811</v>
      </c>
      <c r="E1028" t="s">
        <v>1812</v>
      </c>
      <c r="G1028">
        <v>6</v>
      </c>
      <c r="H1028">
        <v>0</v>
      </c>
      <c r="I1028" t="s">
        <v>276</v>
      </c>
    </row>
    <row r="1029" spans="1:9" x14ac:dyDescent="0.25">
      <c r="A1029">
        <v>9</v>
      </c>
      <c r="B1029" t="s">
        <v>271</v>
      </c>
      <c r="C1029" t="s">
        <v>241</v>
      </c>
      <c r="D1029" t="s">
        <v>1813</v>
      </c>
      <c r="E1029" t="s">
        <v>1814</v>
      </c>
      <c r="G1029">
        <v>6</v>
      </c>
      <c r="H1029">
        <v>5</v>
      </c>
      <c r="I1029" t="s">
        <v>276</v>
      </c>
    </row>
    <row r="1030" spans="1:9" x14ac:dyDescent="0.25">
      <c r="A1030">
        <v>40</v>
      </c>
      <c r="B1030" t="s">
        <v>271</v>
      </c>
      <c r="C1030" t="s">
        <v>246</v>
      </c>
      <c r="D1030" t="s">
        <v>1815</v>
      </c>
      <c r="E1030" t="s">
        <v>1816</v>
      </c>
      <c r="G1030">
        <v>3</v>
      </c>
      <c r="H1030">
        <v>1</v>
      </c>
      <c r="I1030" t="s">
        <v>276</v>
      </c>
    </row>
    <row r="1031" spans="1:9" x14ac:dyDescent="0.25">
      <c r="A1031">
        <v>34</v>
      </c>
      <c r="B1031" t="s">
        <v>271</v>
      </c>
      <c r="C1031" t="s">
        <v>167</v>
      </c>
      <c r="D1031" t="s">
        <v>1817</v>
      </c>
      <c r="E1031" t="s">
        <v>1818</v>
      </c>
      <c r="G1031">
        <v>6</v>
      </c>
      <c r="H1031">
        <v>0</v>
      </c>
      <c r="I1031" t="s">
        <v>276</v>
      </c>
    </row>
    <row r="1032" spans="1:9" x14ac:dyDescent="0.25">
      <c r="A1032">
        <v>41</v>
      </c>
      <c r="B1032" t="s">
        <v>271</v>
      </c>
      <c r="C1032" t="s">
        <v>223</v>
      </c>
      <c r="D1032" t="s">
        <v>1819</v>
      </c>
      <c r="E1032" t="s">
        <v>1820</v>
      </c>
      <c r="G1032">
        <v>6</v>
      </c>
      <c r="H1032">
        <v>0</v>
      </c>
      <c r="I1032" t="s">
        <v>276</v>
      </c>
    </row>
    <row r="1033" spans="1:9" x14ac:dyDescent="0.25">
      <c r="A1033">
        <v>53</v>
      </c>
      <c r="B1033" t="s">
        <v>271</v>
      </c>
      <c r="C1033" t="s">
        <v>100</v>
      </c>
      <c r="D1033" t="s">
        <v>1529</v>
      </c>
      <c r="E1033" t="s">
        <v>1821</v>
      </c>
      <c r="G1033">
        <v>6</v>
      </c>
      <c r="H1033">
        <v>0</v>
      </c>
      <c r="I1033" t="s">
        <v>276</v>
      </c>
    </row>
    <row r="1034" spans="1:9" x14ac:dyDescent="0.25">
      <c r="A1034">
        <v>37</v>
      </c>
      <c r="B1034" t="s">
        <v>271</v>
      </c>
      <c r="C1034" t="s">
        <v>246</v>
      </c>
      <c r="D1034" t="s">
        <v>1822</v>
      </c>
      <c r="E1034" t="s">
        <v>1823</v>
      </c>
      <c r="G1034">
        <v>6</v>
      </c>
      <c r="H1034">
        <v>0</v>
      </c>
      <c r="I1034" t="s">
        <v>276</v>
      </c>
    </row>
    <row r="1035" spans="1:9" x14ac:dyDescent="0.25">
      <c r="A1035">
        <v>4</v>
      </c>
      <c r="B1035" t="s">
        <v>277</v>
      </c>
      <c r="D1035" t="s">
        <v>1824</v>
      </c>
      <c r="E1035" t="s">
        <v>1825</v>
      </c>
      <c r="G1035">
        <v>6</v>
      </c>
      <c r="H1035">
        <v>0</v>
      </c>
      <c r="I1035" t="s">
        <v>276</v>
      </c>
    </row>
    <row r="1036" spans="1:9" x14ac:dyDescent="0.25">
      <c r="A1036">
        <v>46</v>
      </c>
      <c r="B1036" t="s">
        <v>271</v>
      </c>
      <c r="C1036" t="s">
        <v>241</v>
      </c>
      <c r="D1036" t="s">
        <v>1826</v>
      </c>
      <c r="E1036" t="s">
        <v>1827</v>
      </c>
      <c r="G1036">
        <v>6</v>
      </c>
      <c r="H1036">
        <v>0</v>
      </c>
      <c r="I1036" t="s">
        <v>276</v>
      </c>
    </row>
    <row r="1037" spans="1:9" x14ac:dyDescent="0.25">
      <c r="A1037">
        <v>9</v>
      </c>
      <c r="B1037" t="s">
        <v>271</v>
      </c>
      <c r="C1037" t="s">
        <v>223</v>
      </c>
      <c r="D1037" t="s">
        <v>1828</v>
      </c>
      <c r="E1037" t="s">
        <v>1829</v>
      </c>
      <c r="G1037">
        <v>50</v>
      </c>
      <c r="H1037">
        <v>31</v>
      </c>
      <c r="I1037" t="s">
        <v>276</v>
      </c>
    </row>
    <row r="1038" spans="1:9" x14ac:dyDescent="0.25">
      <c r="A1038">
        <v>9</v>
      </c>
      <c r="B1038" t="s">
        <v>271</v>
      </c>
      <c r="C1038" t="s">
        <v>240</v>
      </c>
      <c r="D1038" t="s">
        <v>1830</v>
      </c>
      <c r="E1038" t="s">
        <v>1831</v>
      </c>
      <c r="G1038">
        <v>6</v>
      </c>
      <c r="H1038">
        <v>0</v>
      </c>
      <c r="I1038" t="s">
        <v>276</v>
      </c>
    </row>
    <row r="1039" spans="1:9" x14ac:dyDescent="0.25">
      <c r="A1039">
        <v>7</v>
      </c>
      <c r="B1039" t="s">
        <v>277</v>
      </c>
      <c r="C1039" t="s">
        <v>240</v>
      </c>
      <c r="D1039" t="s">
        <v>1830</v>
      </c>
      <c r="E1039" t="s">
        <v>1832</v>
      </c>
      <c r="G1039">
        <v>6</v>
      </c>
      <c r="H1039">
        <v>0</v>
      </c>
      <c r="I1039" t="s">
        <v>276</v>
      </c>
    </row>
    <row r="1040" spans="1:9" x14ac:dyDescent="0.25">
      <c r="A1040">
        <v>30</v>
      </c>
      <c r="B1040" t="s">
        <v>277</v>
      </c>
      <c r="C1040" t="s">
        <v>203</v>
      </c>
      <c r="D1040" t="s">
        <v>1833</v>
      </c>
      <c r="E1040" t="s">
        <v>1834</v>
      </c>
      <c r="G1040">
        <v>6</v>
      </c>
      <c r="H1040">
        <v>0</v>
      </c>
      <c r="I1040" t="s">
        <v>276</v>
      </c>
    </row>
    <row r="1041" spans="1:9" x14ac:dyDescent="0.25">
      <c r="A1041">
        <v>35</v>
      </c>
      <c r="B1041" t="s">
        <v>277</v>
      </c>
      <c r="C1041" t="s">
        <v>195</v>
      </c>
      <c r="D1041" t="s">
        <v>638</v>
      </c>
      <c r="E1041" t="s">
        <v>1835</v>
      </c>
      <c r="G1041">
        <v>6</v>
      </c>
      <c r="H1041">
        <v>0</v>
      </c>
      <c r="I1041" t="s">
        <v>276</v>
      </c>
    </row>
    <row r="1042" spans="1:9" x14ac:dyDescent="0.25">
      <c r="A1042">
        <v>37</v>
      </c>
      <c r="B1042" t="s">
        <v>271</v>
      </c>
      <c r="C1042" t="s">
        <v>217</v>
      </c>
      <c r="D1042" t="s">
        <v>1836</v>
      </c>
      <c r="E1042" t="s">
        <v>1837</v>
      </c>
      <c r="G1042">
        <v>6</v>
      </c>
      <c r="H1042">
        <v>1</v>
      </c>
      <c r="I1042" t="s">
        <v>276</v>
      </c>
    </row>
    <row r="1043" spans="1:9" x14ac:dyDescent="0.25">
      <c r="A1043">
        <v>44</v>
      </c>
      <c r="B1043" t="s">
        <v>277</v>
      </c>
      <c r="C1043" t="s">
        <v>102</v>
      </c>
      <c r="D1043" t="s">
        <v>1838</v>
      </c>
      <c r="E1043" t="s">
        <v>1839</v>
      </c>
      <c r="G1043">
        <v>6</v>
      </c>
      <c r="H1043">
        <v>0</v>
      </c>
      <c r="I1043" t="s">
        <v>276</v>
      </c>
    </row>
    <row r="1044" spans="1:9" x14ac:dyDescent="0.25">
      <c r="A1044">
        <v>10</v>
      </c>
      <c r="B1044" t="s">
        <v>271</v>
      </c>
      <c r="C1044" t="s">
        <v>153</v>
      </c>
      <c r="D1044" t="s">
        <v>1840</v>
      </c>
      <c r="E1044" t="s">
        <v>1841</v>
      </c>
      <c r="G1044">
        <v>10</v>
      </c>
      <c r="H1044">
        <v>0</v>
      </c>
      <c r="I1044" t="s">
        <v>276</v>
      </c>
    </row>
    <row r="1045" spans="1:9" x14ac:dyDescent="0.25">
      <c r="A1045">
        <v>39</v>
      </c>
      <c r="B1045" t="s">
        <v>271</v>
      </c>
      <c r="C1045" t="s">
        <v>121</v>
      </c>
      <c r="D1045" t="s">
        <v>1842</v>
      </c>
      <c r="E1045" t="s">
        <v>1843</v>
      </c>
      <c r="G1045">
        <v>6</v>
      </c>
      <c r="H1045">
        <v>0</v>
      </c>
      <c r="I1045" t="s">
        <v>276</v>
      </c>
    </row>
    <row r="1046" spans="1:9" x14ac:dyDescent="0.25">
      <c r="A1046">
        <v>36</v>
      </c>
      <c r="B1046" t="s">
        <v>1844</v>
      </c>
      <c r="C1046" t="s">
        <v>72</v>
      </c>
      <c r="D1046" t="s">
        <v>1845</v>
      </c>
      <c r="E1046" t="s">
        <v>1846</v>
      </c>
      <c r="G1046">
        <v>6</v>
      </c>
      <c r="H1046">
        <v>0</v>
      </c>
      <c r="I1046" t="s">
        <v>276</v>
      </c>
    </row>
    <row r="1047" spans="1:9" x14ac:dyDescent="0.25">
      <c r="A1047">
        <v>5</v>
      </c>
      <c r="B1047" t="s">
        <v>271</v>
      </c>
      <c r="C1047" t="s">
        <v>214</v>
      </c>
      <c r="D1047" t="s">
        <v>1847</v>
      </c>
      <c r="E1047" t="s">
        <v>1848</v>
      </c>
      <c r="G1047">
        <v>7</v>
      </c>
      <c r="H1047">
        <v>0</v>
      </c>
      <c r="I1047" t="s">
        <v>276</v>
      </c>
    </row>
    <row r="1048" spans="1:9" x14ac:dyDescent="0.25">
      <c r="A1048">
        <v>9</v>
      </c>
      <c r="B1048" t="s">
        <v>277</v>
      </c>
      <c r="C1048" t="s">
        <v>73</v>
      </c>
      <c r="D1048" t="s">
        <v>1849</v>
      </c>
      <c r="E1048" t="s">
        <v>1850</v>
      </c>
      <c r="G1048">
        <v>6</v>
      </c>
      <c r="H1048">
        <v>0</v>
      </c>
      <c r="I1048" t="s">
        <v>276</v>
      </c>
    </row>
    <row r="1049" spans="1:9" x14ac:dyDescent="0.25">
      <c r="A1049">
        <v>8</v>
      </c>
      <c r="B1049" t="s">
        <v>277</v>
      </c>
      <c r="C1049" t="s">
        <v>121</v>
      </c>
      <c r="D1049" t="s">
        <v>1842</v>
      </c>
      <c r="E1049" t="s">
        <v>1851</v>
      </c>
      <c r="F1049" t="s">
        <v>1852</v>
      </c>
      <c r="G1049">
        <v>10</v>
      </c>
      <c r="H1049">
        <v>6</v>
      </c>
      <c r="I1049" t="s">
        <v>299</v>
      </c>
    </row>
    <row r="1050" spans="1:9" x14ac:dyDescent="0.25">
      <c r="A1050">
        <v>10</v>
      </c>
      <c r="B1050" t="s">
        <v>277</v>
      </c>
      <c r="C1050" t="s">
        <v>217</v>
      </c>
      <c r="D1050" t="s">
        <v>1853</v>
      </c>
      <c r="E1050" t="s">
        <v>1854</v>
      </c>
      <c r="G1050">
        <v>10</v>
      </c>
      <c r="H1050">
        <v>0</v>
      </c>
      <c r="I1050" t="s">
        <v>276</v>
      </c>
    </row>
    <row r="1051" spans="1:9" x14ac:dyDescent="0.25">
      <c r="A1051">
        <v>6</v>
      </c>
      <c r="B1051" t="s">
        <v>271</v>
      </c>
      <c r="C1051" t="s">
        <v>100</v>
      </c>
      <c r="D1051" t="s">
        <v>1855</v>
      </c>
      <c r="E1051" t="s">
        <v>1856</v>
      </c>
      <c r="G1051">
        <v>6</v>
      </c>
      <c r="H1051">
        <v>0</v>
      </c>
      <c r="I1051" t="s">
        <v>276</v>
      </c>
    </row>
    <row r="1052" spans="1:9" x14ac:dyDescent="0.25">
      <c r="A1052">
        <v>42</v>
      </c>
      <c r="B1052" t="s">
        <v>271</v>
      </c>
      <c r="C1052" t="s">
        <v>56</v>
      </c>
      <c r="D1052" t="s">
        <v>1857</v>
      </c>
      <c r="E1052" t="s">
        <v>1858</v>
      </c>
      <c r="G1052">
        <v>4</v>
      </c>
      <c r="H1052">
        <v>0</v>
      </c>
      <c r="I1052" t="s">
        <v>276</v>
      </c>
    </row>
    <row r="1053" spans="1:9" x14ac:dyDescent="0.25">
      <c r="A1053">
        <v>9</v>
      </c>
      <c r="B1053" t="s">
        <v>271</v>
      </c>
      <c r="C1053" t="s">
        <v>193</v>
      </c>
      <c r="D1053" t="s">
        <v>1859</v>
      </c>
      <c r="E1053" t="s">
        <v>1860</v>
      </c>
      <c r="G1053">
        <v>9</v>
      </c>
      <c r="H1053">
        <v>2</v>
      </c>
      <c r="I1053" t="s">
        <v>276</v>
      </c>
    </row>
    <row r="1054" spans="1:9" x14ac:dyDescent="0.25">
      <c r="A1054">
        <v>8</v>
      </c>
      <c r="B1054" t="s">
        <v>271</v>
      </c>
      <c r="C1054" t="s">
        <v>222</v>
      </c>
      <c r="D1054" t="s">
        <v>1861</v>
      </c>
      <c r="E1054" t="s">
        <v>1862</v>
      </c>
      <c r="G1054">
        <v>20</v>
      </c>
      <c r="H1054">
        <v>8</v>
      </c>
      <c r="I1054" t="s">
        <v>276</v>
      </c>
    </row>
    <row r="1055" spans="1:9" x14ac:dyDescent="0.25">
      <c r="A1055">
        <v>42</v>
      </c>
      <c r="B1055" t="s">
        <v>271</v>
      </c>
      <c r="C1055" t="s">
        <v>240</v>
      </c>
      <c r="D1055" t="s">
        <v>1830</v>
      </c>
      <c r="E1055" t="s">
        <v>1863</v>
      </c>
      <c r="G1055">
        <v>6</v>
      </c>
      <c r="H1055">
        <v>0</v>
      </c>
      <c r="I1055" t="s">
        <v>276</v>
      </c>
    </row>
    <row r="1056" spans="1:9" x14ac:dyDescent="0.25">
      <c r="A1056">
        <v>46</v>
      </c>
      <c r="B1056" t="s">
        <v>277</v>
      </c>
      <c r="C1056" t="s">
        <v>217</v>
      </c>
      <c r="D1056" t="s">
        <v>1853</v>
      </c>
      <c r="E1056" t="s">
        <v>1864</v>
      </c>
      <c r="G1056">
        <v>6</v>
      </c>
      <c r="H1056">
        <v>1</v>
      </c>
      <c r="I1056" t="s">
        <v>276</v>
      </c>
    </row>
    <row r="1057" spans="1:9" x14ac:dyDescent="0.25">
      <c r="A1057">
        <v>30</v>
      </c>
      <c r="B1057" t="s">
        <v>271</v>
      </c>
      <c r="D1057" t="s">
        <v>1865</v>
      </c>
      <c r="E1057" t="s">
        <v>1866</v>
      </c>
      <c r="G1057">
        <v>7</v>
      </c>
      <c r="H1057">
        <v>2</v>
      </c>
      <c r="I1057" t="s">
        <v>276</v>
      </c>
    </row>
    <row r="1058" spans="1:9" x14ac:dyDescent="0.25">
      <c r="A1058">
        <v>44</v>
      </c>
      <c r="B1058" t="s">
        <v>271</v>
      </c>
      <c r="C1058" t="s">
        <v>126</v>
      </c>
      <c r="D1058" t="s">
        <v>1867</v>
      </c>
      <c r="E1058" t="s">
        <v>1868</v>
      </c>
      <c r="G1058">
        <v>3</v>
      </c>
      <c r="H1058">
        <v>0</v>
      </c>
      <c r="I1058" t="s">
        <v>276</v>
      </c>
    </row>
    <row r="1059" spans="1:9" x14ac:dyDescent="0.25">
      <c r="A1059">
        <v>32</v>
      </c>
      <c r="B1059" t="s">
        <v>271</v>
      </c>
      <c r="C1059" t="s">
        <v>148</v>
      </c>
      <c r="D1059" t="s">
        <v>1869</v>
      </c>
      <c r="E1059" t="s">
        <v>1870</v>
      </c>
      <c r="G1059">
        <v>2</v>
      </c>
      <c r="H1059">
        <v>0</v>
      </c>
      <c r="I1059" t="s">
        <v>276</v>
      </c>
    </row>
    <row r="1060" spans="1:9" x14ac:dyDescent="0.25">
      <c r="A1060">
        <v>5</v>
      </c>
      <c r="B1060" t="s">
        <v>271</v>
      </c>
      <c r="C1060" t="s">
        <v>223</v>
      </c>
      <c r="D1060" t="s">
        <v>1871</v>
      </c>
      <c r="E1060" t="s">
        <v>1872</v>
      </c>
      <c r="F1060" t="s">
        <v>1873</v>
      </c>
      <c r="G1060">
        <v>5</v>
      </c>
      <c r="H1060">
        <v>12</v>
      </c>
      <c r="I1060" t="s">
        <v>299</v>
      </c>
    </row>
    <row r="1061" spans="1:9" x14ac:dyDescent="0.25">
      <c r="A1061">
        <v>6</v>
      </c>
      <c r="B1061" t="s">
        <v>277</v>
      </c>
      <c r="C1061" t="s">
        <v>190</v>
      </c>
      <c r="D1061" t="s">
        <v>1874</v>
      </c>
      <c r="E1061" t="s">
        <v>1875</v>
      </c>
      <c r="G1061">
        <v>6</v>
      </c>
      <c r="H1061">
        <v>0</v>
      </c>
      <c r="I1061" t="s">
        <v>276</v>
      </c>
    </row>
    <row r="1062" spans="1:9" x14ac:dyDescent="0.25">
      <c r="A1062">
        <v>16</v>
      </c>
      <c r="B1062" t="s">
        <v>271</v>
      </c>
      <c r="C1062" t="s">
        <v>75</v>
      </c>
      <c r="D1062" t="s">
        <v>1876</v>
      </c>
      <c r="E1062" t="s">
        <v>1877</v>
      </c>
      <c r="G1062">
        <v>6</v>
      </c>
      <c r="H1062">
        <v>1</v>
      </c>
      <c r="I1062" t="s">
        <v>276</v>
      </c>
    </row>
    <row r="1063" spans="1:9" x14ac:dyDescent="0.25">
      <c r="A1063">
        <v>46</v>
      </c>
      <c r="B1063" t="s">
        <v>271</v>
      </c>
      <c r="C1063" t="s">
        <v>181</v>
      </c>
      <c r="D1063" t="s">
        <v>1878</v>
      </c>
      <c r="E1063" t="s">
        <v>1879</v>
      </c>
      <c r="G1063">
        <v>16</v>
      </c>
      <c r="H1063">
        <v>0</v>
      </c>
      <c r="I1063" t="s">
        <v>276</v>
      </c>
    </row>
    <row r="1064" spans="1:9" x14ac:dyDescent="0.25">
      <c r="A1064">
        <v>6</v>
      </c>
      <c r="B1064" t="s">
        <v>271</v>
      </c>
      <c r="C1064" t="s">
        <v>151</v>
      </c>
      <c r="D1064" t="s">
        <v>1880</v>
      </c>
      <c r="E1064" t="s">
        <v>1881</v>
      </c>
      <c r="G1064">
        <v>25</v>
      </c>
      <c r="H1064">
        <v>15</v>
      </c>
      <c r="I1064" t="s">
        <v>276</v>
      </c>
    </row>
    <row r="1065" spans="1:9" x14ac:dyDescent="0.25">
      <c r="A1065">
        <v>10</v>
      </c>
      <c r="B1065" t="s">
        <v>277</v>
      </c>
      <c r="C1065" t="s">
        <v>181</v>
      </c>
      <c r="D1065" t="s">
        <v>1878</v>
      </c>
      <c r="E1065" t="s">
        <v>1882</v>
      </c>
      <c r="G1065">
        <v>8</v>
      </c>
      <c r="H1065">
        <v>0</v>
      </c>
      <c r="I1065" t="s">
        <v>276</v>
      </c>
    </row>
    <row r="1066" spans="1:9" x14ac:dyDescent="0.25">
      <c r="A1066">
        <v>8</v>
      </c>
      <c r="B1066" t="s">
        <v>277</v>
      </c>
      <c r="C1066" t="s">
        <v>152</v>
      </c>
      <c r="D1066" t="s">
        <v>1883</v>
      </c>
      <c r="E1066" t="s">
        <v>1884</v>
      </c>
      <c r="G1066">
        <v>6</v>
      </c>
      <c r="H1066">
        <v>0</v>
      </c>
      <c r="I1066" t="s">
        <v>276</v>
      </c>
    </row>
    <row r="1067" spans="1:9" x14ac:dyDescent="0.25">
      <c r="A1067">
        <v>6</v>
      </c>
      <c r="B1067" t="s">
        <v>277</v>
      </c>
      <c r="C1067" t="s">
        <v>181</v>
      </c>
      <c r="D1067" t="s">
        <v>1878</v>
      </c>
      <c r="E1067" t="s">
        <v>1885</v>
      </c>
      <c r="G1067">
        <v>16</v>
      </c>
      <c r="H1067">
        <v>0</v>
      </c>
      <c r="I1067" t="s">
        <v>276</v>
      </c>
    </row>
    <row r="1068" spans="1:9" x14ac:dyDescent="0.25">
      <c r="A1068">
        <v>3</v>
      </c>
      <c r="B1068" t="s">
        <v>271</v>
      </c>
      <c r="C1068" t="s">
        <v>100</v>
      </c>
      <c r="D1068" t="s">
        <v>1886</v>
      </c>
      <c r="E1068" t="s">
        <v>1887</v>
      </c>
      <c r="G1068">
        <v>6</v>
      </c>
      <c r="H1068">
        <v>0</v>
      </c>
      <c r="I1068" t="s">
        <v>276</v>
      </c>
    </row>
    <row r="1069" spans="1:9" x14ac:dyDescent="0.25">
      <c r="A1069">
        <v>7</v>
      </c>
      <c r="B1069" t="s">
        <v>271</v>
      </c>
      <c r="C1069" t="s">
        <v>100</v>
      </c>
      <c r="D1069" t="s">
        <v>1888</v>
      </c>
      <c r="E1069" t="s">
        <v>1889</v>
      </c>
      <c r="G1069">
        <v>6</v>
      </c>
      <c r="H1069">
        <v>0</v>
      </c>
      <c r="I1069" t="s">
        <v>276</v>
      </c>
    </row>
    <row r="1070" spans="1:9" x14ac:dyDescent="0.25">
      <c r="A1070">
        <v>53</v>
      </c>
      <c r="B1070" t="s">
        <v>271</v>
      </c>
      <c r="C1070" t="s">
        <v>182</v>
      </c>
      <c r="D1070" t="s">
        <v>1890</v>
      </c>
      <c r="E1070" t="s">
        <v>1891</v>
      </c>
      <c r="G1070">
        <v>6</v>
      </c>
      <c r="H1070">
        <v>0</v>
      </c>
      <c r="I1070" t="s">
        <v>276</v>
      </c>
    </row>
    <row r="1071" spans="1:9" x14ac:dyDescent="0.25">
      <c r="A1071">
        <v>9</v>
      </c>
      <c r="B1071" t="s">
        <v>271</v>
      </c>
      <c r="C1071" t="s">
        <v>128</v>
      </c>
      <c r="D1071" t="s">
        <v>1892</v>
      </c>
      <c r="E1071" t="s">
        <v>1893</v>
      </c>
      <c r="G1071">
        <v>4</v>
      </c>
      <c r="H1071">
        <v>0</v>
      </c>
      <c r="I1071" t="s">
        <v>276</v>
      </c>
    </row>
    <row r="1072" spans="1:9" x14ac:dyDescent="0.25">
      <c r="A1072">
        <v>6</v>
      </c>
      <c r="B1072" t="s">
        <v>271</v>
      </c>
      <c r="C1072" t="s">
        <v>152</v>
      </c>
      <c r="D1072" t="s">
        <v>1894</v>
      </c>
      <c r="E1072" t="s">
        <v>1895</v>
      </c>
      <c r="G1072">
        <v>6</v>
      </c>
      <c r="H1072">
        <v>0</v>
      </c>
      <c r="I1072" t="s">
        <v>276</v>
      </c>
    </row>
    <row r="1073" spans="1:9" x14ac:dyDescent="0.25">
      <c r="A1073">
        <v>10</v>
      </c>
      <c r="B1073" t="s">
        <v>271</v>
      </c>
      <c r="C1073" t="s">
        <v>182</v>
      </c>
      <c r="D1073" t="s">
        <v>1890</v>
      </c>
      <c r="E1073" t="s">
        <v>1896</v>
      </c>
      <c r="G1073">
        <v>6</v>
      </c>
      <c r="H1073">
        <v>0</v>
      </c>
      <c r="I1073" t="s">
        <v>276</v>
      </c>
    </row>
    <row r="1074" spans="1:9" x14ac:dyDescent="0.25">
      <c r="A1074">
        <v>6</v>
      </c>
      <c r="B1074" t="s">
        <v>277</v>
      </c>
      <c r="C1074" t="s">
        <v>152</v>
      </c>
      <c r="D1074" t="s">
        <v>1883</v>
      </c>
      <c r="E1074" t="s">
        <v>1897</v>
      </c>
      <c r="G1074">
        <v>6</v>
      </c>
      <c r="H1074">
        <v>0</v>
      </c>
      <c r="I1074" t="s">
        <v>276</v>
      </c>
    </row>
    <row r="1075" spans="1:9" x14ac:dyDescent="0.25">
      <c r="A1075">
        <v>53</v>
      </c>
      <c r="B1075" t="s">
        <v>277</v>
      </c>
      <c r="C1075" t="s">
        <v>137</v>
      </c>
      <c r="D1075" t="s">
        <v>1898</v>
      </c>
      <c r="E1075" t="s">
        <v>1899</v>
      </c>
      <c r="G1075">
        <v>2</v>
      </c>
      <c r="H1075">
        <v>0</v>
      </c>
      <c r="I1075" t="s">
        <v>276</v>
      </c>
    </row>
    <row r="1076" spans="1:9" x14ac:dyDescent="0.25">
      <c r="A1076">
        <v>37</v>
      </c>
      <c r="B1076" t="s">
        <v>271</v>
      </c>
      <c r="C1076" t="s">
        <v>147</v>
      </c>
      <c r="D1076" t="s">
        <v>1900</v>
      </c>
      <c r="E1076" t="s">
        <v>1901</v>
      </c>
      <c r="G1076">
        <v>6</v>
      </c>
      <c r="H1076">
        <v>1</v>
      </c>
      <c r="I1076" t="s">
        <v>276</v>
      </c>
    </row>
    <row r="1077" spans="1:9" x14ac:dyDescent="0.25">
      <c r="A1077">
        <v>10</v>
      </c>
      <c r="B1077" t="s">
        <v>277</v>
      </c>
      <c r="C1077" t="s">
        <v>198</v>
      </c>
      <c r="D1077" t="s">
        <v>1902</v>
      </c>
      <c r="E1077" t="s">
        <v>1903</v>
      </c>
      <c r="G1077">
        <v>10</v>
      </c>
      <c r="H1077">
        <v>0</v>
      </c>
      <c r="I1077" t="s">
        <v>276</v>
      </c>
    </row>
    <row r="1078" spans="1:9" x14ac:dyDescent="0.25">
      <c r="A1078">
        <v>42</v>
      </c>
      <c r="B1078" t="s">
        <v>271</v>
      </c>
      <c r="C1078" t="s">
        <v>143</v>
      </c>
      <c r="D1078" t="s">
        <v>1904</v>
      </c>
      <c r="E1078" t="s">
        <v>1905</v>
      </c>
      <c r="G1078">
        <v>6</v>
      </c>
      <c r="H1078">
        <v>1</v>
      </c>
      <c r="I1078" t="s">
        <v>276</v>
      </c>
    </row>
    <row r="1079" spans="1:9" x14ac:dyDescent="0.25">
      <c r="A1079">
        <v>10</v>
      </c>
      <c r="B1079" t="s">
        <v>277</v>
      </c>
      <c r="C1079" t="s">
        <v>198</v>
      </c>
      <c r="D1079" t="s">
        <v>1902</v>
      </c>
      <c r="E1079" t="s">
        <v>1906</v>
      </c>
      <c r="G1079">
        <v>6</v>
      </c>
      <c r="H1079">
        <v>0</v>
      </c>
      <c r="I1079" t="s">
        <v>276</v>
      </c>
    </row>
    <row r="1080" spans="1:9" x14ac:dyDescent="0.25">
      <c r="A1080">
        <v>8</v>
      </c>
      <c r="B1080" t="s">
        <v>271</v>
      </c>
      <c r="C1080" t="s">
        <v>207</v>
      </c>
      <c r="D1080" t="s">
        <v>1907</v>
      </c>
      <c r="E1080" t="s">
        <v>1908</v>
      </c>
      <c r="G1080">
        <v>30</v>
      </c>
      <c r="H1080">
        <v>14</v>
      </c>
      <c r="I1080" t="s">
        <v>276</v>
      </c>
    </row>
    <row r="1081" spans="1:9" x14ac:dyDescent="0.25">
      <c r="A1081">
        <v>7</v>
      </c>
      <c r="B1081" t="s">
        <v>277</v>
      </c>
      <c r="C1081" t="s">
        <v>100</v>
      </c>
      <c r="D1081" t="s">
        <v>1909</v>
      </c>
      <c r="E1081" t="s">
        <v>1910</v>
      </c>
      <c r="G1081">
        <v>6</v>
      </c>
      <c r="H1081">
        <v>0</v>
      </c>
      <c r="I1081" t="s">
        <v>276</v>
      </c>
    </row>
    <row r="1082" spans="1:9" x14ac:dyDescent="0.25">
      <c r="A1082">
        <v>9</v>
      </c>
      <c r="B1082" t="s">
        <v>271</v>
      </c>
      <c r="C1082" t="s">
        <v>151</v>
      </c>
      <c r="D1082">
        <v>77294</v>
      </c>
      <c r="E1082" t="s">
        <v>1911</v>
      </c>
      <c r="G1082">
        <v>6</v>
      </c>
      <c r="H1082">
        <v>0</v>
      </c>
      <c r="I1082" t="s">
        <v>276</v>
      </c>
    </row>
    <row r="1083" spans="1:9" x14ac:dyDescent="0.25">
      <c r="A1083">
        <v>40</v>
      </c>
      <c r="B1083" t="s">
        <v>277</v>
      </c>
      <c r="C1083" t="s">
        <v>102</v>
      </c>
      <c r="D1083" t="s">
        <v>1912</v>
      </c>
      <c r="E1083" t="s">
        <v>1913</v>
      </c>
      <c r="G1083">
        <v>5</v>
      </c>
      <c r="H1083">
        <v>0</v>
      </c>
      <c r="I1083" t="s">
        <v>276</v>
      </c>
    </row>
    <row r="1084" spans="1:9" x14ac:dyDescent="0.25">
      <c r="A1084">
        <v>39</v>
      </c>
      <c r="B1084" t="s">
        <v>277</v>
      </c>
      <c r="C1084" t="s">
        <v>113</v>
      </c>
      <c r="D1084" t="s">
        <v>1914</v>
      </c>
      <c r="E1084" t="s">
        <v>1915</v>
      </c>
      <c r="G1084">
        <v>13</v>
      </c>
      <c r="H1084">
        <v>0</v>
      </c>
      <c r="I1084" t="s">
        <v>276</v>
      </c>
    </row>
    <row r="1085" spans="1:9" x14ac:dyDescent="0.25">
      <c r="A1085">
        <v>9</v>
      </c>
      <c r="B1085" t="s">
        <v>277</v>
      </c>
      <c r="C1085" t="s">
        <v>102</v>
      </c>
      <c r="D1085" t="s">
        <v>1912</v>
      </c>
      <c r="E1085" t="s">
        <v>1916</v>
      </c>
      <c r="G1085">
        <v>6</v>
      </c>
      <c r="H1085">
        <v>0</v>
      </c>
      <c r="I1085" t="s">
        <v>276</v>
      </c>
    </row>
    <row r="1086" spans="1:9" x14ac:dyDescent="0.25">
      <c r="A1086">
        <v>39</v>
      </c>
      <c r="B1086" t="s">
        <v>271</v>
      </c>
      <c r="D1086">
        <v>62511</v>
      </c>
      <c r="E1086" t="s">
        <v>1917</v>
      </c>
      <c r="G1086">
        <v>6</v>
      </c>
      <c r="H1086">
        <v>0</v>
      </c>
      <c r="I1086" t="s">
        <v>276</v>
      </c>
    </row>
    <row r="1087" spans="1:9" x14ac:dyDescent="0.25">
      <c r="A1087">
        <v>33</v>
      </c>
      <c r="B1087" t="s">
        <v>271</v>
      </c>
      <c r="C1087" t="s">
        <v>114</v>
      </c>
      <c r="D1087" t="s">
        <v>1918</v>
      </c>
      <c r="E1087" t="s">
        <v>1919</v>
      </c>
      <c r="G1087">
        <v>6</v>
      </c>
      <c r="H1087">
        <v>5</v>
      </c>
      <c r="I1087" t="s">
        <v>276</v>
      </c>
    </row>
    <row r="1088" spans="1:9" x14ac:dyDescent="0.25">
      <c r="A1088">
        <v>5</v>
      </c>
      <c r="B1088" t="s">
        <v>271</v>
      </c>
      <c r="C1088" t="s">
        <v>223</v>
      </c>
      <c r="D1088" t="s">
        <v>1920</v>
      </c>
      <c r="E1088" t="s">
        <v>1921</v>
      </c>
      <c r="G1088">
        <v>6</v>
      </c>
      <c r="H1088">
        <v>0</v>
      </c>
      <c r="I1088" t="s">
        <v>276</v>
      </c>
    </row>
    <row r="1089" spans="1:9" x14ac:dyDescent="0.25">
      <c r="A1089">
        <v>6</v>
      </c>
      <c r="B1089" t="s">
        <v>271</v>
      </c>
      <c r="C1089" t="s">
        <v>223</v>
      </c>
      <c r="D1089" t="s">
        <v>1922</v>
      </c>
      <c r="E1089" t="s">
        <v>1923</v>
      </c>
      <c r="G1089">
        <v>6</v>
      </c>
      <c r="H1089">
        <v>0</v>
      </c>
      <c r="I1089" t="s">
        <v>276</v>
      </c>
    </row>
    <row r="1090" spans="1:9" x14ac:dyDescent="0.25">
      <c r="A1090">
        <v>8</v>
      </c>
      <c r="B1090" t="s">
        <v>271</v>
      </c>
      <c r="C1090" t="s">
        <v>113</v>
      </c>
      <c r="D1090" t="s">
        <v>1924</v>
      </c>
      <c r="E1090" t="s">
        <v>1925</v>
      </c>
      <c r="G1090">
        <v>4</v>
      </c>
      <c r="H1090">
        <v>0</v>
      </c>
      <c r="I1090" t="s">
        <v>276</v>
      </c>
    </row>
    <row r="1091" spans="1:9" x14ac:dyDescent="0.25">
      <c r="A1091">
        <v>6</v>
      </c>
      <c r="B1091" t="s">
        <v>271</v>
      </c>
      <c r="C1091" t="s">
        <v>127</v>
      </c>
      <c r="D1091" t="s">
        <v>1926</v>
      </c>
      <c r="E1091" t="s">
        <v>1927</v>
      </c>
      <c r="G1091">
        <v>10</v>
      </c>
      <c r="H1091">
        <v>0</v>
      </c>
      <c r="I1091" t="s">
        <v>276</v>
      </c>
    </row>
    <row r="1092" spans="1:9" x14ac:dyDescent="0.25">
      <c r="A1092">
        <v>8</v>
      </c>
      <c r="B1092" t="s">
        <v>277</v>
      </c>
      <c r="C1092" t="s">
        <v>127</v>
      </c>
      <c r="D1092" t="s">
        <v>1928</v>
      </c>
      <c r="E1092" t="s">
        <v>1929</v>
      </c>
      <c r="G1092">
        <v>6</v>
      </c>
      <c r="H1092">
        <v>0</v>
      </c>
      <c r="I1092" t="s">
        <v>276</v>
      </c>
    </row>
    <row r="1093" spans="1:9" x14ac:dyDescent="0.25">
      <c r="A1093">
        <v>9</v>
      </c>
      <c r="B1093" t="s">
        <v>277</v>
      </c>
      <c r="C1093" t="s">
        <v>160</v>
      </c>
      <c r="D1093" t="s">
        <v>1930</v>
      </c>
      <c r="E1093" t="s">
        <v>1931</v>
      </c>
      <c r="G1093">
        <v>6</v>
      </c>
      <c r="H1093">
        <v>0</v>
      </c>
      <c r="I1093" t="s">
        <v>276</v>
      </c>
    </row>
    <row r="1094" spans="1:9" x14ac:dyDescent="0.25">
      <c r="A1094">
        <v>38</v>
      </c>
      <c r="B1094" t="s">
        <v>277</v>
      </c>
      <c r="D1094" t="s">
        <v>1932</v>
      </c>
      <c r="E1094" t="s">
        <v>1933</v>
      </c>
      <c r="G1094">
        <v>25</v>
      </c>
      <c r="H1094">
        <v>7</v>
      </c>
      <c r="I1094" t="s">
        <v>276</v>
      </c>
    </row>
    <row r="1095" spans="1:9" x14ac:dyDescent="0.25">
      <c r="A1095">
        <v>42</v>
      </c>
      <c r="B1095" t="s">
        <v>271</v>
      </c>
      <c r="C1095" t="s">
        <v>76</v>
      </c>
      <c r="D1095" t="s">
        <v>1934</v>
      </c>
      <c r="E1095" t="s">
        <v>1935</v>
      </c>
      <c r="G1095">
        <v>6</v>
      </c>
      <c r="H1095">
        <v>3</v>
      </c>
      <c r="I1095" t="s">
        <v>276</v>
      </c>
    </row>
    <row r="1096" spans="1:9" x14ac:dyDescent="0.25">
      <c r="A1096">
        <v>8</v>
      </c>
      <c r="B1096" t="s">
        <v>277</v>
      </c>
      <c r="C1096" t="s">
        <v>197</v>
      </c>
      <c r="D1096" t="s">
        <v>1936</v>
      </c>
      <c r="E1096" t="s">
        <v>1937</v>
      </c>
      <c r="G1096">
        <v>6</v>
      </c>
      <c r="H1096">
        <v>0</v>
      </c>
      <c r="I1096" t="s">
        <v>276</v>
      </c>
    </row>
    <row r="1097" spans="1:9" x14ac:dyDescent="0.25">
      <c r="A1097">
        <v>39</v>
      </c>
      <c r="B1097" t="s">
        <v>271</v>
      </c>
      <c r="C1097" t="s">
        <v>110</v>
      </c>
      <c r="D1097" t="s">
        <v>1938</v>
      </c>
      <c r="E1097" t="s">
        <v>1939</v>
      </c>
      <c r="G1097">
        <v>6</v>
      </c>
      <c r="H1097">
        <v>0</v>
      </c>
      <c r="I1097" t="s">
        <v>276</v>
      </c>
    </row>
    <row r="1098" spans="1:9" x14ac:dyDescent="0.25">
      <c r="A1098">
        <v>34</v>
      </c>
      <c r="B1098" t="s">
        <v>271</v>
      </c>
      <c r="C1098" t="s">
        <v>174</v>
      </c>
      <c r="D1098" t="s">
        <v>1940</v>
      </c>
      <c r="E1098" t="s">
        <v>1941</v>
      </c>
      <c r="G1098">
        <v>6</v>
      </c>
      <c r="H1098">
        <v>0</v>
      </c>
      <c r="I1098" t="s">
        <v>276</v>
      </c>
    </row>
    <row r="1099" spans="1:9" x14ac:dyDescent="0.25">
      <c r="A1099">
        <v>58</v>
      </c>
      <c r="B1099" t="s">
        <v>271</v>
      </c>
      <c r="C1099" t="s">
        <v>127</v>
      </c>
      <c r="D1099" t="s">
        <v>1942</v>
      </c>
      <c r="E1099" t="s">
        <v>1943</v>
      </c>
      <c r="G1099">
        <v>5</v>
      </c>
      <c r="H1099">
        <v>0</v>
      </c>
      <c r="I1099" t="s">
        <v>276</v>
      </c>
    </row>
    <row r="1100" spans="1:9" x14ac:dyDescent="0.25">
      <c r="A1100">
        <v>6</v>
      </c>
      <c r="B1100" t="s">
        <v>277</v>
      </c>
      <c r="C1100" t="s">
        <v>207</v>
      </c>
      <c r="D1100" t="s">
        <v>1907</v>
      </c>
      <c r="E1100" t="s">
        <v>1944</v>
      </c>
      <c r="G1100">
        <v>19</v>
      </c>
      <c r="H1100">
        <v>5</v>
      </c>
      <c r="I1100" t="s">
        <v>276</v>
      </c>
    </row>
    <row r="1101" spans="1:9" x14ac:dyDescent="0.25">
      <c r="A1101">
        <v>7</v>
      </c>
      <c r="B1101" t="s">
        <v>271</v>
      </c>
      <c r="C1101" t="s">
        <v>223</v>
      </c>
      <c r="D1101" t="s">
        <v>1945</v>
      </c>
      <c r="E1101" t="s">
        <v>1946</v>
      </c>
      <c r="F1101" t="s">
        <v>1947</v>
      </c>
      <c r="G1101">
        <v>3</v>
      </c>
      <c r="H1101">
        <v>4</v>
      </c>
      <c r="I1101" t="s">
        <v>299</v>
      </c>
    </row>
    <row r="1102" spans="1:9" x14ac:dyDescent="0.25">
      <c r="A1102">
        <v>9</v>
      </c>
      <c r="B1102" t="s">
        <v>271</v>
      </c>
      <c r="D1102" t="s">
        <v>1948</v>
      </c>
      <c r="E1102" t="s">
        <v>1949</v>
      </c>
      <c r="G1102">
        <v>6</v>
      </c>
      <c r="H1102">
        <v>0</v>
      </c>
      <c r="I1102" t="s">
        <v>276</v>
      </c>
    </row>
    <row r="1103" spans="1:9" x14ac:dyDescent="0.25">
      <c r="A1103">
        <v>43</v>
      </c>
      <c r="B1103" t="s">
        <v>271</v>
      </c>
      <c r="C1103" t="s">
        <v>154</v>
      </c>
      <c r="D1103" t="s">
        <v>1950</v>
      </c>
      <c r="E1103" t="s">
        <v>1951</v>
      </c>
      <c r="G1103">
        <v>6</v>
      </c>
      <c r="H1103">
        <v>0</v>
      </c>
      <c r="I1103" t="s">
        <v>276</v>
      </c>
    </row>
    <row r="1104" spans="1:9" x14ac:dyDescent="0.25">
      <c r="A1104">
        <v>32</v>
      </c>
      <c r="B1104" t="s">
        <v>271</v>
      </c>
      <c r="C1104" t="s">
        <v>127</v>
      </c>
      <c r="D1104" t="s">
        <v>1952</v>
      </c>
      <c r="E1104" t="s">
        <v>1953</v>
      </c>
      <c r="G1104">
        <v>6</v>
      </c>
      <c r="H1104">
        <v>0</v>
      </c>
      <c r="I1104" t="s">
        <v>276</v>
      </c>
    </row>
    <row r="1105" spans="1:9" x14ac:dyDescent="0.25">
      <c r="A1105">
        <v>7</v>
      </c>
      <c r="B1105" t="s">
        <v>271</v>
      </c>
      <c r="D1105" t="s">
        <v>1954</v>
      </c>
      <c r="E1105" t="s">
        <v>1955</v>
      </c>
      <c r="G1105">
        <v>6</v>
      </c>
      <c r="H1105">
        <v>1</v>
      </c>
      <c r="I1105" t="s">
        <v>276</v>
      </c>
    </row>
    <row r="1106" spans="1:9" x14ac:dyDescent="0.25">
      <c r="A1106">
        <v>5</v>
      </c>
      <c r="B1106" t="s">
        <v>271</v>
      </c>
      <c r="C1106" t="s">
        <v>78</v>
      </c>
      <c r="D1106" t="s">
        <v>1956</v>
      </c>
      <c r="E1106" t="s">
        <v>1957</v>
      </c>
      <c r="G1106">
        <v>6</v>
      </c>
      <c r="H1106">
        <v>0</v>
      </c>
      <c r="I1106" t="s">
        <v>276</v>
      </c>
    </row>
    <row r="1107" spans="1:9" x14ac:dyDescent="0.25">
      <c r="A1107">
        <v>32</v>
      </c>
      <c r="B1107" t="s">
        <v>271</v>
      </c>
      <c r="C1107" t="s">
        <v>151</v>
      </c>
      <c r="D1107" t="s">
        <v>1958</v>
      </c>
      <c r="E1107" t="s">
        <v>1959</v>
      </c>
      <c r="G1107">
        <v>100</v>
      </c>
      <c r="H1107">
        <v>44</v>
      </c>
      <c r="I1107" t="s">
        <v>276</v>
      </c>
    </row>
    <row r="1108" spans="1:9" x14ac:dyDescent="0.25">
      <c r="A1108">
        <v>33</v>
      </c>
      <c r="B1108" t="s">
        <v>271</v>
      </c>
      <c r="C1108" t="s">
        <v>174</v>
      </c>
      <c r="D1108" t="s">
        <v>1960</v>
      </c>
      <c r="E1108" t="s">
        <v>1961</v>
      </c>
      <c r="G1108">
        <v>6</v>
      </c>
      <c r="H1108">
        <v>0</v>
      </c>
      <c r="I1108" t="s">
        <v>276</v>
      </c>
    </row>
    <row r="1109" spans="1:9" x14ac:dyDescent="0.25">
      <c r="A1109">
        <v>31</v>
      </c>
      <c r="B1109" t="s">
        <v>271</v>
      </c>
      <c r="D1109" t="s">
        <v>1954</v>
      </c>
      <c r="E1109" t="s">
        <v>1962</v>
      </c>
      <c r="G1109">
        <v>6</v>
      </c>
      <c r="H1109">
        <v>0</v>
      </c>
      <c r="I1109" t="s">
        <v>276</v>
      </c>
    </row>
    <row r="1110" spans="1:9" x14ac:dyDescent="0.25">
      <c r="A1110">
        <v>9</v>
      </c>
      <c r="B1110" t="s">
        <v>271</v>
      </c>
      <c r="D1110" t="s">
        <v>1954</v>
      </c>
      <c r="E1110" t="s">
        <v>1963</v>
      </c>
      <c r="G1110">
        <v>6</v>
      </c>
      <c r="H1110">
        <v>1</v>
      </c>
      <c r="I1110" t="s">
        <v>276</v>
      </c>
    </row>
    <row r="1111" spans="1:9" x14ac:dyDescent="0.25">
      <c r="A1111">
        <v>7</v>
      </c>
      <c r="B1111" t="s">
        <v>271</v>
      </c>
      <c r="C1111" t="s">
        <v>81</v>
      </c>
      <c r="D1111" t="s">
        <v>1964</v>
      </c>
      <c r="E1111" t="s">
        <v>1965</v>
      </c>
      <c r="G1111">
        <v>6</v>
      </c>
      <c r="H1111">
        <v>0</v>
      </c>
      <c r="I1111" t="s">
        <v>276</v>
      </c>
    </row>
    <row r="1112" spans="1:9" x14ac:dyDescent="0.25">
      <c r="A1112">
        <v>51</v>
      </c>
      <c r="B1112" t="s">
        <v>310</v>
      </c>
      <c r="C1112" t="s">
        <v>128</v>
      </c>
      <c r="D1112" t="s">
        <v>1966</v>
      </c>
      <c r="E1112" t="s">
        <v>1967</v>
      </c>
      <c r="G1112">
        <v>6</v>
      </c>
      <c r="H1112">
        <v>0</v>
      </c>
      <c r="I1112" t="s">
        <v>276</v>
      </c>
    </row>
    <row r="1113" spans="1:9" x14ac:dyDescent="0.25">
      <c r="A1113">
        <v>48</v>
      </c>
      <c r="B1113" t="s">
        <v>277</v>
      </c>
      <c r="C1113" t="s">
        <v>127</v>
      </c>
      <c r="D1113" t="s">
        <v>1928</v>
      </c>
      <c r="E1113" t="s">
        <v>1968</v>
      </c>
      <c r="G1113">
        <v>6</v>
      </c>
      <c r="H1113">
        <v>2</v>
      </c>
      <c r="I1113" t="s">
        <v>276</v>
      </c>
    </row>
    <row r="1114" spans="1:9" x14ac:dyDescent="0.25">
      <c r="A1114">
        <v>9</v>
      </c>
      <c r="B1114" t="s">
        <v>271</v>
      </c>
      <c r="C1114" t="s">
        <v>182</v>
      </c>
      <c r="D1114" t="s">
        <v>1969</v>
      </c>
      <c r="E1114" t="s">
        <v>1970</v>
      </c>
      <c r="G1114">
        <v>50</v>
      </c>
      <c r="H1114">
        <v>0</v>
      </c>
      <c r="I1114" t="s">
        <v>276</v>
      </c>
    </row>
    <row r="1115" spans="1:9" x14ac:dyDescent="0.25">
      <c r="A1115">
        <v>36</v>
      </c>
      <c r="B1115" t="s">
        <v>271</v>
      </c>
      <c r="C1115" t="s">
        <v>147</v>
      </c>
      <c r="D1115" t="s">
        <v>1971</v>
      </c>
      <c r="E1115" t="s">
        <v>1972</v>
      </c>
      <c r="F1115" t="s">
        <v>1973</v>
      </c>
      <c r="G1115">
        <v>6</v>
      </c>
      <c r="H1115">
        <v>14</v>
      </c>
      <c r="I1115" t="s">
        <v>299</v>
      </c>
    </row>
    <row r="1116" spans="1:9" x14ac:dyDescent="0.25">
      <c r="A1116">
        <v>8</v>
      </c>
      <c r="B1116" t="s">
        <v>271</v>
      </c>
      <c r="C1116" t="s">
        <v>191</v>
      </c>
      <c r="D1116" t="s">
        <v>1974</v>
      </c>
      <c r="E1116" t="s">
        <v>1975</v>
      </c>
      <c r="G1116">
        <v>3</v>
      </c>
      <c r="H1116">
        <v>1</v>
      </c>
      <c r="I1116" t="s">
        <v>276</v>
      </c>
    </row>
    <row r="1117" spans="1:9" x14ac:dyDescent="0.25">
      <c r="A1117">
        <v>11</v>
      </c>
      <c r="B1117" t="s">
        <v>277</v>
      </c>
      <c r="C1117" t="s">
        <v>154</v>
      </c>
      <c r="D1117" t="s">
        <v>1976</v>
      </c>
      <c r="E1117" t="s">
        <v>1977</v>
      </c>
      <c r="G1117">
        <v>6</v>
      </c>
      <c r="H1117">
        <v>2</v>
      </c>
      <c r="I1117" t="s">
        <v>276</v>
      </c>
    </row>
    <row r="1118" spans="1:9" x14ac:dyDescent="0.25">
      <c r="A1118">
        <v>44</v>
      </c>
      <c r="B1118" t="s">
        <v>271</v>
      </c>
      <c r="C1118" t="s">
        <v>127</v>
      </c>
      <c r="D1118" t="s">
        <v>1978</v>
      </c>
      <c r="E1118" t="s">
        <v>1979</v>
      </c>
      <c r="G1118">
        <v>6</v>
      </c>
      <c r="H1118">
        <v>0</v>
      </c>
      <c r="I1118" t="s">
        <v>276</v>
      </c>
    </row>
    <row r="1119" spans="1:9" x14ac:dyDescent="0.25">
      <c r="A1119">
        <v>6</v>
      </c>
      <c r="B1119" t="s">
        <v>271</v>
      </c>
      <c r="C1119" t="s">
        <v>67</v>
      </c>
      <c r="D1119" t="s">
        <v>1980</v>
      </c>
      <c r="E1119" t="s">
        <v>1981</v>
      </c>
      <c r="F1119" t="s">
        <v>1982</v>
      </c>
      <c r="G1119">
        <v>6</v>
      </c>
      <c r="H1119">
        <v>6</v>
      </c>
      <c r="I1119" t="s">
        <v>299</v>
      </c>
    </row>
    <row r="1120" spans="1:9" x14ac:dyDescent="0.25">
      <c r="A1120">
        <v>11</v>
      </c>
      <c r="B1120" t="s">
        <v>277</v>
      </c>
      <c r="C1120" t="s">
        <v>57</v>
      </c>
      <c r="D1120" t="s">
        <v>1983</v>
      </c>
      <c r="E1120" t="s">
        <v>1984</v>
      </c>
      <c r="G1120">
        <v>6</v>
      </c>
      <c r="H1120">
        <v>0</v>
      </c>
      <c r="I1120" t="s">
        <v>276</v>
      </c>
    </row>
    <row r="1121" spans="1:9" x14ac:dyDescent="0.25">
      <c r="A1121">
        <v>41</v>
      </c>
      <c r="B1121" t="s">
        <v>310</v>
      </c>
      <c r="C1121" t="s">
        <v>241</v>
      </c>
      <c r="D1121" t="s">
        <v>1985</v>
      </c>
      <c r="E1121" t="s">
        <v>1986</v>
      </c>
      <c r="G1121">
        <v>6</v>
      </c>
      <c r="H1121">
        <v>0</v>
      </c>
      <c r="I1121" t="s">
        <v>276</v>
      </c>
    </row>
    <row r="1122" spans="1:9" x14ac:dyDescent="0.25">
      <c r="A1122">
        <v>43</v>
      </c>
      <c r="B1122" t="s">
        <v>271</v>
      </c>
      <c r="C1122" t="s">
        <v>248</v>
      </c>
      <c r="D1122" t="s">
        <v>1987</v>
      </c>
      <c r="E1122" t="s">
        <v>1988</v>
      </c>
      <c r="G1122">
        <v>6</v>
      </c>
      <c r="H1122">
        <v>1</v>
      </c>
      <c r="I1122" t="s">
        <v>276</v>
      </c>
    </row>
    <row r="1123" spans="1:9" x14ac:dyDescent="0.25">
      <c r="A1123">
        <v>51</v>
      </c>
      <c r="B1123" t="s">
        <v>271</v>
      </c>
      <c r="C1123" t="s">
        <v>191</v>
      </c>
      <c r="D1123" t="s">
        <v>1989</v>
      </c>
      <c r="E1123" t="s">
        <v>1990</v>
      </c>
      <c r="G1123">
        <v>16</v>
      </c>
      <c r="H1123">
        <v>0</v>
      </c>
      <c r="I1123" t="s">
        <v>276</v>
      </c>
    </row>
    <row r="1124" spans="1:9" x14ac:dyDescent="0.25">
      <c r="A1124">
        <v>8</v>
      </c>
      <c r="B1124" t="s">
        <v>277</v>
      </c>
      <c r="C1124" t="s">
        <v>103</v>
      </c>
      <c r="D1124" t="s">
        <v>1991</v>
      </c>
      <c r="E1124" t="s">
        <v>1992</v>
      </c>
      <c r="G1124">
        <v>8</v>
      </c>
      <c r="H1124">
        <v>3</v>
      </c>
      <c r="I1124" t="s">
        <v>276</v>
      </c>
    </row>
    <row r="1125" spans="1:9" x14ac:dyDescent="0.25">
      <c r="A1125">
        <v>33</v>
      </c>
      <c r="B1125" t="s">
        <v>271</v>
      </c>
      <c r="C1125" t="s">
        <v>191</v>
      </c>
      <c r="D1125" t="s">
        <v>1993</v>
      </c>
      <c r="E1125" t="s">
        <v>1994</v>
      </c>
      <c r="G1125">
        <v>6</v>
      </c>
      <c r="H1125">
        <v>0</v>
      </c>
      <c r="I1125" t="s">
        <v>276</v>
      </c>
    </row>
    <row r="1126" spans="1:9" x14ac:dyDescent="0.25">
      <c r="A1126">
        <v>8</v>
      </c>
      <c r="B1126" t="s">
        <v>271</v>
      </c>
      <c r="D1126" t="s">
        <v>1995</v>
      </c>
      <c r="E1126" t="s">
        <v>1996</v>
      </c>
      <c r="G1126">
        <v>6</v>
      </c>
      <c r="H1126">
        <v>2</v>
      </c>
      <c r="I1126" t="s">
        <v>276</v>
      </c>
    </row>
    <row r="1127" spans="1:9" x14ac:dyDescent="0.25">
      <c r="A1127">
        <v>7</v>
      </c>
      <c r="B1127" t="s">
        <v>277</v>
      </c>
      <c r="C1127" t="s">
        <v>113</v>
      </c>
      <c r="D1127" t="s">
        <v>1997</v>
      </c>
      <c r="E1127" t="s">
        <v>1998</v>
      </c>
      <c r="G1127">
        <v>8</v>
      </c>
      <c r="H1127">
        <v>0</v>
      </c>
      <c r="I1127" t="s">
        <v>276</v>
      </c>
    </row>
    <row r="1128" spans="1:9" x14ac:dyDescent="0.25">
      <c r="A1128">
        <v>10</v>
      </c>
      <c r="B1128" t="s">
        <v>271</v>
      </c>
      <c r="C1128" t="s">
        <v>100</v>
      </c>
      <c r="D1128" t="s">
        <v>1999</v>
      </c>
      <c r="E1128" t="s">
        <v>2000</v>
      </c>
      <c r="G1128">
        <v>6</v>
      </c>
      <c r="H1128">
        <v>0</v>
      </c>
      <c r="I1128" t="s">
        <v>276</v>
      </c>
    </row>
    <row r="1129" spans="1:9" x14ac:dyDescent="0.25">
      <c r="A1129">
        <v>5</v>
      </c>
      <c r="B1129" t="s">
        <v>271</v>
      </c>
      <c r="C1129" t="s">
        <v>101</v>
      </c>
      <c r="D1129" t="s">
        <v>2001</v>
      </c>
      <c r="E1129" t="s">
        <v>2002</v>
      </c>
      <c r="G1129">
        <v>6</v>
      </c>
      <c r="H1129">
        <v>0</v>
      </c>
      <c r="I1129" t="s">
        <v>276</v>
      </c>
    </row>
    <row r="1130" spans="1:9" x14ac:dyDescent="0.25">
      <c r="A1130">
        <v>6</v>
      </c>
      <c r="B1130" t="s">
        <v>277</v>
      </c>
      <c r="C1130" t="s">
        <v>195</v>
      </c>
      <c r="D1130" t="s">
        <v>2003</v>
      </c>
      <c r="E1130" t="s">
        <v>2004</v>
      </c>
      <c r="G1130">
        <v>20</v>
      </c>
      <c r="H1130">
        <v>0</v>
      </c>
      <c r="I1130" t="s">
        <v>276</v>
      </c>
    </row>
    <row r="1131" spans="1:9" x14ac:dyDescent="0.25">
      <c r="A1131">
        <v>9</v>
      </c>
      <c r="B1131" t="s">
        <v>271</v>
      </c>
      <c r="C1131" t="s">
        <v>191</v>
      </c>
      <c r="D1131" t="s">
        <v>1989</v>
      </c>
      <c r="E1131" t="s">
        <v>2005</v>
      </c>
      <c r="G1131">
        <v>20</v>
      </c>
      <c r="H1131">
        <v>0</v>
      </c>
      <c r="I1131" t="s">
        <v>276</v>
      </c>
    </row>
    <row r="1132" spans="1:9" x14ac:dyDescent="0.25">
      <c r="A1132">
        <v>32</v>
      </c>
      <c r="B1132" t="s">
        <v>271</v>
      </c>
      <c r="C1132" t="s">
        <v>163</v>
      </c>
      <c r="D1132" t="s">
        <v>2006</v>
      </c>
      <c r="E1132" t="s">
        <v>2007</v>
      </c>
      <c r="G1132">
        <v>20</v>
      </c>
      <c r="H1132">
        <v>1</v>
      </c>
      <c r="I1132" t="s">
        <v>276</v>
      </c>
    </row>
    <row r="1133" spans="1:9" x14ac:dyDescent="0.25">
      <c r="A1133">
        <v>37</v>
      </c>
      <c r="B1133" t="s">
        <v>271</v>
      </c>
      <c r="C1133" t="s">
        <v>195</v>
      </c>
      <c r="D1133" t="s">
        <v>2008</v>
      </c>
      <c r="E1133" t="s">
        <v>2009</v>
      </c>
      <c r="G1133">
        <v>6</v>
      </c>
      <c r="H1133">
        <v>1</v>
      </c>
      <c r="I1133" t="s">
        <v>276</v>
      </c>
    </row>
    <row r="1134" spans="1:9" x14ac:dyDescent="0.25">
      <c r="A1134">
        <v>10</v>
      </c>
      <c r="B1134" t="s">
        <v>277</v>
      </c>
      <c r="C1134" t="s">
        <v>62</v>
      </c>
      <c r="D1134" t="s">
        <v>2010</v>
      </c>
      <c r="E1134" t="s">
        <v>2011</v>
      </c>
      <c r="G1134">
        <v>20</v>
      </c>
      <c r="H1134">
        <v>5</v>
      </c>
      <c r="I1134" t="s">
        <v>276</v>
      </c>
    </row>
    <row r="1135" spans="1:9" x14ac:dyDescent="0.25">
      <c r="A1135">
        <v>7</v>
      </c>
      <c r="B1135" t="s">
        <v>271</v>
      </c>
      <c r="C1135" t="s">
        <v>153</v>
      </c>
      <c r="D1135" t="s">
        <v>2012</v>
      </c>
      <c r="E1135" t="s">
        <v>2013</v>
      </c>
      <c r="G1135">
        <v>15</v>
      </c>
      <c r="H1135">
        <v>11</v>
      </c>
      <c r="I1135" t="s">
        <v>276</v>
      </c>
    </row>
    <row r="1136" spans="1:9" x14ac:dyDescent="0.25">
      <c r="A1136">
        <v>6</v>
      </c>
      <c r="B1136" t="s">
        <v>271</v>
      </c>
      <c r="C1136" t="s">
        <v>212</v>
      </c>
      <c r="D1136" t="s">
        <v>2014</v>
      </c>
      <c r="E1136" t="s">
        <v>2015</v>
      </c>
      <c r="G1136">
        <v>6</v>
      </c>
      <c r="H1136">
        <v>0</v>
      </c>
      <c r="I1136" t="s">
        <v>276</v>
      </c>
    </row>
    <row r="1137" spans="1:9" x14ac:dyDescent="0.25">
      <c r="A1137">
        <v>40</v>
      </c>
      <c r="B1137" t="s">
        <v>271</v>
      </c>
      <c r="C1137" t="s">
        <v>128</v>
      </c>
      <c r="D1137" t="s">
        <v>2016</v>
      </c>
      <c r="E1137" t="s">
        <v>2017</v>
      </c>
      <c r="G1137">
        <v>6</v>
      </c>
      <c r="H1137">
        <v>0</v>
      </c>
      <c r="I1137" t="s">
        <v>276</v>
      </c>
    </row>
    <row r="1138" spans="1:9" x14ac:dyDescent="0.25">
      <c r="A1138">
        <v>6</v>
      </c>
      <c r="B1138" t="s">
        <v>271</v>
      </c>
      <c r="C1138" t="s">
        <v>96</v>
      </c>
      <c r="D1138" t="s">
        <v>2018</v>
      </c>
      <c r="E1138" t="s">
        <v>2019</v>
      </c>
      <c r="G1138">
        <v>6</v>
      </c>
      <c r="H1138">
        <v>1</v>
      </c>
      <c r="I1138" t="s">
        <v>276</v>
      </c>
    </row>
    <row r="1139" spans="1:9" x14ac:dyDescent="0.25">
      <c r="A1139">
        <v>9</v>
      </c>
      <c r="B1139" t="s">
        <v>271</v>
      </c>
      <c r="C1139" t="s">
        <v>243</v>
      </c>
      <c r="D1139" t="s">
        <v>2020</v>
      </c>
      <c r="E1139" t="s">
        <v>2021</v>
      </c>
      <c r="G1139">
        <v>6</v>
      </c>
      <c r="H1139">
        <v>0</v>
      </c>
      <c r="I1139" t="s">
        <v>276</v>
      </c>
    </row>
    <row r="1140" spans="1:9" x14ac:dyDescent="0.25">
      <c r="A1140">
        <v>5</v>
      </c>
      <c r="B1140" t="s">
        <v>271</v>
      </c>
      <c r="C1140" t="s">
        <v>62</v>
      </c>
      <c r="D1140" t="s">
        <v>2010</v>
      </c>
      <c r="E1140" t="s">
        <v>2022</v>
      </c>
      <c r="F1140" t="s">
        <v>2023</v>
      </c>
      <c r="G1140">
        <v>28</v>
      </c>
      <c r="H1140">
        <v>24</v>
      </c>
      <c r="I1140" t="s">
        <v>299</v>
      </c>
    </row>
    <row r="1141" spans="1:9" x14ac:dyDescent="0.25">
      <c r="A1141">
        <v>6</v>
      </c>
      <c r="B1141" t="s">
        <v>277</v>
      </c>
      <c r="C1141" t="s">
        <v>225</v>
      </c>
      <c r="D1141" t="s">
        <v>2024</v>
      </c>
      <c r="E1141" t="s">
        <v>2025</v>
      </c>
      <c r="G1141">
        <v>6</v>
      </c>
      <c r="H1141">
        <v>0</v>
      </c>
      <c r="I1141" t="s">
        <v>276</v>
      </c>
    </row>
    <row r="1142" spans="1:9" x14ac:dyDescent="0.25">
      <c r="A1142">
        <v>35</v>
      </c>
      <c r="B1142" t="s">
        <v>271</v>
      </c>
      <c r="C1142" t="s">
        <v>74</v>
      </c>
      <c r="D1142" t="s">
        <v>2026</v>
      </c>
      <c r="E1142" t="s">
        <v>2027</v>
      </c>
      <c r="G1142">
        <v>6</v>
      </c>
      <c r="H1142">
        <v>0</v>
      </c>
      <c r="I1142" t="s">
        <v>276</v>
      </c>
    </row>
    <row r="1143" spans="1:9" x14ac:dyDescent="0.25">
      <c r="A1143">
        <v>9</v>
      </c>
      <c r="B1143" t="s">
        <v>277</v>
      </c>
      <c r="C1143" t="s">
        <v>186</v>
      </c>
      <c r="D1143" t="s">
        <v>2028</v>
      </c>
      <c r="E1143" t="s">
        <v>2029</v>
      </c>
      <c r="G1143">
        <v>6</v>
      </c>
      <c r="H1143">
        <v>0</v>
      </c>
      <c r="I1143" t="s">
        <v>276</v>
      </c>
    </row>
    <row r="1144" spans="1:9" x14ac:dyDescent="0.25">
      <c r="A1144">
        <v>28</v>
      </c>
      <c r="B1144" t="s">
        <v>271</v>
      </c>
      <c r="C1144" t="s">
        <v>81</v>
      </c>
      <c r="D1144" t="s">
        <v>2030</v>
      </c>
      <c r="E1144" t="s">
        <v>2031</v>
      </c>
      <c r="G1144">
        <v>10</v>
      </c>
      <c r="H1144">
        <v>0</v>
      </c>
      <c r="I1144" t="s">
        <v>276</v>
      </c>
    </row>
    <row r="1145" spans="1:9" x14ac:dyDescent="0.25">
      <c r="A1145">
        <v>5</v>
      </c>
      <c r="B1145" t="s">
        <v>277</v>
      </c>
      <c r="C1145" t="s">
        <v>228</v>
      </c>
      <c r="D1145" t="s">
        <v>2032</v>
      </c>
      <c r="E1145" t="s">
        <v>2033</v>
      </c>
      <c r="G1145">
        <v>16</v>
      </c>
      <c r="H1145">
        <v>0</v>
      </c>
      <c r="I1145" t="s">
        <v>276</v>
      </c>
    </row>
    <row r="1146" spans="1:9" x14ac:dyDescent="0.25">
      <c r="A1146">
        <v>10</v>
      </c>
      <c r="B1146" t="s">
        <v>271</v>
      </c>
      <c r="C1146" t="s">
        <v>223</v>
      </c>
      <c r="D1146" t="s">
        <v>2034</v>
      </c>
      <c r="E1146" t="s">
        <v>2035</v>
      </c>
      <c r="G1146">
        <v>21</v>
      </c>
      <c r="H1146">
        <v>9</v>
      </c>
      <c r="I1146" t="s">
        <v>276</v>
      </c>
    </row>
    <row r="1147" spans="1:9" x14ac:dyDescent="0.25">
      <c r="A1147">
        <v>7</v>
      </c>
      <c r="B1147" t="s">
        <v>277</v>
      </c>
      <c r="C1147" t="s">
        <v>128</v>
      </c>
      <c r="D1147" t="s">
        <v>2016</v>
      </c>
      <c r="E1147" t="s">
        <v>2036</v>
      </c>
      <c r="G1147">
        <v>6</v>
      </c>
      <c r="H1147">
        <v>5</v>
      </c>
      <c r="I1147" t="s">
        <v>276</v>
      </c>
    </row>
    <row r="1148" spans="1:9" x14ac:dyDescent="0.25">
      <c r="A1148">
        <v>24</v>
      </c>
      <c r="B1148" t="s">
        <v>271</v>
      </c>
      <c r="C1148" t="s">
        <v>79</v>
      </c>
      <c r="D1148" t="s">
        <v>756</v>
      </c>
      <c r="E1148" t="s">
        <v>2037</v>
      </c>
      <c r="F1148" t="s">
        <v>2038</v>
      </c>
      <c r="G1148">
        <v>6</v>
      </c>
      <c r="H1148">
        <v>7</v>
      </c>
      <c r="I1148" t="s">
        <v>299</v>
      </c>
    </row>
    <row r="1149" spans="1:9" x14ac:dyDescent="0.25">
      <c r="A1149">
        <v>37</v>
      </c>
      <c r="B1149" t="s">
        <v>271</v>
      </c>
      <c r="C1149" t="s">
        <v>97</v>
      </c>
      <c r="D1149" t="s">
        <v>2039</v>
      </c>
      <c r="E1149" t="s">
        <v>2040</v>
      </c>
      <c r="G1149">
        <v>5</v>
      </c>
      <c r="H1149">
        <v>0</v>
      </c>
      <c r="I1149" t="s">
        <v>276</v>
      </c>
    </row>
    <row r="1150" spans="1:9" x14ac:dyDescent="0.25">
      <c r="A1150">
        <v>7</v>
      </c>
      <c r="B1150" t="s">
        <v>271</v>
      </c>
      <c r="C1150" t="s">
        <v>247</v>
      </c>
      <c r="D1150" t="s">
        <v>2041</v>
      </c>
      <c r="E1150" t="s">
        <v>2042</v>
      </c>
      <c r="G1150">
        <v>4</v>
      </c>
      <c r="H1150">
        <v>0</v>
      </c>
      <c r="I1150" t="s">
        <v>276</v>
      </c>
    </row>
    <row r="1151" spans="1:9" x14ac:dyDescent="0.25">
      <c r="A1151">
        <v>36</v>
      </c>
      <c r="B1151" t="s">
        <v>277</v>
      </c>
      <c r="C1151" t="s">
        <v>129</v>
      </c>
      <c r="D1151" t="s">
        <v>2043</v>
      </c>
      <c r="E1151" t="s">
        <v>2044</v>
      </c>
      <c r="G1151">
        <v>6</v>
      </c>
      <c r="H1151">
        <v>3</v>
      </c>
      <c r="I1151" t="s">
        <v>276</v>
      </c>
    </row>
    <row r="1152" spans="1:9" x14ac:dyDescent="0.25">
      <c r="A1152">
        <v>8</v>
      </c>
      <c r="B1152" t="s">
        <v>271</v>
      </c>
      <c r="C1152" t="s">
        <v>73</v>
      </c>
      <c r="D1152" t="s">
        <v>2045</v>
      </c>
      <c r="E1152" t="s">
        <v>2046</v>
      </c>
      <c r="G1152">
        <v>5</v>
      </c>
      <c r="H1152">
        <v>0</v>
      </c>
      <c r="I1152" t="s">
        <v>276</v>
      </c>
    </row>
    <row r="1153" spans="1:9" x14ac:dyDescent="0.25">
      <c r="A1153">
        <v>27</v>
      </c>
      <c r="B1153" t="s">
        <v>271</v>
      </c>
      <c r="C1153" t="s">
        <v>106</v>
      </c>
      <c r="D1153" t="s">
        <v>2047</v>
      </c>
      <c r="E1153" t="s">
        <v>2048</v>
      </c>
      <c r="G1153">
        <v>24</v>
      </c>
      <c r="H1153">
        <v>4</v>
      </c>
      <c r="I1153" t="s">
        <v>276</v>
      </c>
    </row>
    <row r="1154" spans="1:9" x14ac:dyDescent="0.25">
      <c r="A1154">
        <v>42</v>
      </c>
      <c r="B1154" t="s">
        <v>271</v>
      </c>
      <c r="C1154" t="s">
        <v>121</v>
      </c>
      <c r="D1154" t="s">
        <v>2049</v>
      </c>
      <c r="E1154" t="s">
        <v>2050</v>
      </c>
      <c r="G1154">
        <v>6</v>
      </c>
      <c r="H1154">
        <v>1</v>
      </c>
      <c r="I1154" t="s">
        <v>276</v>
      </c>
    </row>
    <row r="1155" spans="1:9" x14ac:dyDescent="0.25">
      <c r="A1155">
        <v>12</v>
      </c>
      <c r="B1155" t="s">
        <v>271</v>
      </c>
      <c r="C1155" t="s">
        <v>182</v>
      </c>
      <c r="D1155" t="s">
        <v>2051</v>
      </c>
      <c r="E1155" t="s">
        <v>2052</v>
      </c>
      <c r="G1155">
        <v>10</v>
      </c>
      <c r="H1155">
        <v>0</v>
      </c>
      <c r="I1155" t="s">
        <v>276</v>
      </c>
    </row>
    <row r="1156" spans="1:9" x14ac:dyDescent="0.25">
      <c r="A1156">
        <v>43</v>
      </c>
      <c r="B1156" t="s">
        <v>277</v>
      </c>
      <c r="C1156" t="s">
        <v>214</v>
      </c>
      <c r="D1156" t="s">
        <v>2053</v>
      </c>
      <c r="E1156" t="s">
        <v>2054</v>
      </c>
      <c r="G1156">
        <v>6</v>
      </c>
      <c r="H1156">
        <v>0</v>
      </c>
      <c r="I1156" t="s">
        <v>276</v>
      </c>
    </row>
    <row r="1157" spans="1:9" x14ac:dyDescent="0.25">
      <c r="A1157">
        <v>36</v>
      </c>
      <c r="B1157" t="s">
        <v>271</v>
      </c>
      <c r="C1157" t="s">
        <v>197</v>
      </c>
      <c r="D1157" t="s">
        <v>2055</v>
      </c>
      <c r="E1157" t="s">
        <v>2056</v>
      </c>
      <c r="G1157">
        <v>6</v>
      </c>
      <c r="H1157">
        <v>0</v>
      </c>
      <c r="I1157" t="s">
        <v>276</v>
      </c>
    </row>
    <row r="1158" spans="1:9" x14ac:dyDescent="0.25">
      <c r="A1158">
        <v>7</v>
      </c>
      <c r="B1158" t="s">
        <v>277</v>
      </c>
      <c r="C1158" t="s">
        <v>228</v>
      </c>
      <c r="D1158" t="s">
        <v>2057</v>
      </c>
      <c r="E1158" t="s">
        <v>2058</v>
      </c>
      <c r="G1158">
        <v>5</v>
      </c>
      <c r="H1158">
        <v>0</v>
      </c>
      <c r="I1158" t="s">
        <v>276</v>
      </c>
    </row>
    <row r="1159" spans="1:9" x14ac:dyDescent="0.25">
      <c r="A1159">
        <v>42</v>
      </c>
      <c r="B1159" t="s">
        <v>271</v>
      </c>
      <c r="C1159" t="s">
        <v>62</v>
      </c>
      <c r="D1159" t="s">
        <v>2010</v>
      </c>
      <c r="E1159" t="s">
        <v>2059</v>
      </c>
      <c r="G1159">
        <v>10</v>
      </c>
      <c r="H1159">
        <v>0</v>
      </c>
      <c r="I1159" t="s">
        <v>276</v>
      </c>
    </row>
    <row r="1160" spans="1:9" x14ac:dyDescent="0.25">
      <c r="A1160">
        <v>9</v>
      </c>
      <c r="B1160" t="s">
        <v>271</v>
      </c>
      <c r="C1160" t="s">
        <v>157</v>
      </c>
      <c r="D1160" t="s">
        <v>2060</v>
      </c>
      <c r="E1160" t="s">
        <v>2061</v>
      </c>
      <c r="G1160">
        <v>6</v>
      </c>
      <c r="H1160">
        <v>0</v>
      </c>
      <c r="I1160" t="s">
        <v>276</v>
      </c>
    </row>
    <row r="1161" spans="1:9" x14ac:dyDescent="0.25">
      <c r="A1161">
        <v>10</v>
      </c>
      <c r="B1161" t="s">
        <v>277</v>
      </c>
      <c r="C1161" t="s">
        <v>147</v>
      </c>
      <c r="D1161" t="s">
        <v>2062</v>
      </c>
      <c r="E1161" t="s">
        <v>2063</v>
      </c>
      <c r="G1161">
        <v>8</v>
      </c>
      <c r="H1161">
        <v>1</v>
      </c>
      <c r="I1161" t="s">
        <v>276</v>
      </c>
    </row>
    <row r="1162" spans="1:9" x14ac:dyDescent="0.25">
      <c r="A1162">
        <v>2</v>
      </c>
      <c r="B1162" t="s">
        <v>271</v>
      </c>
      <c r="C1162" t="s">
        <v>216</v>
      </c>
      <c r="D1162" t="s">
        <v>2064</v>
      </c>
      <c r="E1162" t="s">
        <v>2065</v>
      </c>
      <c r="G1162">
        <v>6</v>
      </c>
      <c r="H1162">
        <v>3</v>
      </c>
      <c r="I1162" t="s">
        <v>276</v>
      </c>
    </row>
    <row r="1163" spans="1:9" x14ac:dyDescent="0.25">
      <c r="A1163">
        <v>40</v>
      </c>
      <c r="B1163" t="s">
        <v>277</v>
      </c>
      <c r="C1163" t="s">
        <v>114</v>
      </c>
      <c r="D1163" t="s">
        <v>2066</v>
      </c>
      <c r="E1163" t="s">
        <v>2067</v>
      </c>
      <c r="F1163" t="s">
        <v>2068</v>
      </c>
      <c r="G1163">
        <v>6</v>
      </c>
      <c r="H1163">
        <v>15</v>
      </c>
      <c r="I1163" t="s">
        <v>299</v>
      </c>
    </row>
    <row r="1164" spans="1:9" x14ac:dyDescent="0.25">
      <c r="A1164">
        <v>31</v>
      </c>
      <c r="B1164" t="s">
        <v>271</v>
      </c>
      <c r="C1164" t="s">
        <v>223</v>
      </c>
      <c r="D1164" t="s">
        <v>1871</v>
      </c>
      <c r="E1164" t="s">
        <v>2069</v>
      </c>
      <c r="G1164">
        <v>5</v>
      </c>
      <c r="H1164">
        <v>0</v>
      </c>
      <c r="I1164" t="s">
        <v>276</v>
      </c>
    </row>
    <row r="1165" spans="1:9" x14ac:dyDescent="0.25">
      <c r="A1165">
        <v>4</v>
      </c>
      <c r="B1165" t="s">
        <v>277</v>
      </c>
      <c r="C1165" t="s">
        <v>183</v>
      </c>
      <c r="D1165" t="s">
        <v>2070</v>
      </c>
      <c r="E1165" t="s">
        <v>2071</v>
      </c>
      <c r="G1165">
        <v>10</v>
      </c>
      <c r="H1165">
        <v>1</v>
      </c>
      <c r="I1165" t="s">
        <v>276</v>
      </c>
    </row>
    <row r="1166" spans="1:9" x14ac:dyDescent="0.25">
      <c r="A1166">
        <v>11</v>
      </c>
      <c r="B1166" t="s">
        <v>277</v>
      </c>
      <c r="C1166" t="s">
        <v>214</v>
      </c>
      <c r="D1166" t="s">
        <v>2072</v>
      </c>
      <c r="E1166" t="s">
        <v>2073</v>
      </c>
      <c r="G1166">
        <v>7</v>
      </c>
      <c r="H1166">
        <v>0</v>
      </c>
      <c r="I1166" t="s">
        <v>276</v>
      </c>
    </row>
    <row r="1167" spans="1:9" x14ac:dyDescent="0.25">
      <c r="A1167">
        <v>8</v>
      </c>
      <c r="B1167" t="s">
        <v>271</v>
      </c>
      <c r="C1167" t="s">
        <v>96</v>
      </c>
      <c r="D1167" t="s">
        <v>2074</v>
      </c>
      <c r="E1167" t="s">
        <v>2075</v>
      </c>
      <c r="G1167">
        <v>10</v>
      </c>
      <c r="H1167">
        <v>9</v>
      </c>
      <c r="I1167" t="s">
        <v>276</v>
      </c>
    </row>
    <row r="1168" spans="1:9" x14ac:dyDescent="0.25">
      <c r="A1168">
        <v>8</v>
      </c>
      <c r="B1168" t="s">
        <v>271</v>
      </c>
      <c r="C1168" t="s">
        <v>46</v>
      </c>
      <c r="D1168" t="s">
        <v>2076</v>
      </c>
      <c r="E1168" t="s">
        <v>2077</v>
      </c>
      <c r="F1168" t="s">
        <v>2078</v>
      </c>
      <c r="G1168">
        <v>15</v>
      </c>
      <c r="H1168">
        <v>16</v>
      </c>
      <c r="I1168" t="s">
        <v>299</v>
      </c>
    </row>
    <row r="1169" spans="1:9" x14ac:dyDescent="0.25">
      <c r="A1169">
        <v>41</v>
      </c>
      <c r="B1169" t="s">
        <v>271</v>
      </c>
      <c r="C1169" t="s">
        <v>247</v>
      </c>
      <c r="D1169" t="s">
        <v>2079</v>
      </c>
      <c r="E1169" t="s">
        <v>2080</v>
      </c>
      <c r="G1169">
        <v>6</v>
      </c>
      <c r="H1169">
        <v>5</v>
      </c>
      <c r="I1169" t="s">
        <v>276</v>
      </c>
    </row>
    <row r="1170" spans="1:9" x14ac:dyDescent="0.25">
      <c r="A1170">
        <v>53</v>
      </c>
      <c r="B1170" t="s">
        <v>271</v>
      </c>
      <c r="C1170" t="s">
        <v>80</v>
      </c>
      <c r="D1170" t="s">
        <v>2081</v>
      </c>
      <c r="E1170" t="s">
        <v>2082</v>
      </c>
      <c r="G1170">
        <v>6</v>
      </c>
      <c r="H1170">
        <v>0</v>
      </c>
      <c r="I1170" t="s">
        <v>276</v>
      </c>
    </row>
    <row r="1171" spans="1:9" x14ac:dyDescent="0.25">
      <c r="A1171">
        <v>37</v>
      </c>
      <c r="B1171" t="s">
        <v>271</v>
      </c>
      <c r="C1171" t="s">
        <v>128</v>
      </c>
      <c r="D1171" t="s">
        <v>2083</v>
      </c>
      <c r="E1171" t="s">
        <v>2084</v>
      </c>
      <c r="G1171">
        <v>6</v>
      </c>
      <c r="H1171">
        <v>0</v>
      </c>
      <c r="I1171" t="s">
        <v>276</v>
      </c>
    </row>
    <row r="1172" spans="1:9" x14ac:dyDescent="0.25">
      <c r="A1172">
        <v>8</v>
      </c>
      <c r="B1172" t="s">
        <v>271</v>
      </c>
      <c r="C1172" t="s">
        <v>100</v>
      </c>
      <c r="D1172" t="s">
        <v>2085</v>
      </c>
      <c r="E1172" t="s">
        <v>2086</v>
      </c>
      <c r="G1172">
        <v>6</v>
      </c>
      <c r="H1172">
        <v>0</v>
      </c>
      <c r="I1172" t="s">
        <v>276</v>
      </c>
    </row>
    <row r="1173" spans="1:9" x14ac:dyDescent="0.25">
      <c r="A1173">
        <v>7</v>
      </c>
      <c r="B1173" t="s">
        <v>277</v>
      </c>
      <c r="C1173" t="s">
        <v>128</v>
      </c>
      <c r="D1173" t="s">
        <v>2083</v>
      </c>
      <c r="E1173" t="s">
        <v>2087</v>
      </c>
      <c r="G1173">
        <v>6</v>
      </c>
      <c r="H1173">
        <v>1</v>
      </c>
      <c r="I1173" t="s">
        <v>276</v>
      </c>
    </row>
    <row r="1174" spans="1:9" x14ac:dyDescent="0.25">
      <c r="A1174">
        <v>9</v>
      </c>
      <c r="B1174" t="s">
        <v>277</v>
      </c>
      <c r="C1174" t="s">
        <v>151</v>
      </c>
      <c r="D1174" t="s">
        <v>2088</v>
      </c>
      <c r="E1174" t="s">
        <v>2089</v>
      </c>
      <c r="G1174">
        <v>20</v>
      </c>
      <c r="H1174">
        <v>1</v>
      </c>
      <c r="I1174" t="s">
        <v>276</v>
      </c>
    </row>
    <row r="1175" spans="1:9" x14ac:dyDescent="0.25">
      <c r="A1175">
        <v>35</v>
      </c>
      <c r="B1175" t="s">
        <v>271</v>
      </c>
      <c r="C1175" t="s">
        <v>91</v>
      </c>
      <c r="D1175" t="s">
        <v>2090</v>
      </c>
      <c r="E1175" t="s">
        <v>2091</v>
      </c>
      <c r="G1175">
        <v>30</v>
      </c>
      <c r="H1175">
        <v>15</v>
      </c>
      <c r="I1175" t="s">
        <v>276</v>
      </c>
    </row>
    <row r="1176" spans="1:9" x14ac:dyDescent="0.25">
      <c r="A1176">
        <v>7</v>
      </c>
      <c r="B1176" t="s">
        <v>271</v>
      </c>
      <c r="C1176" t="s">
        <v>230</v>
      </c>
      <c r="D1176" t="s">
        <v>2092</v>
      </c>
      <c r="E1176" t="s">
        <v>2093</v>
      </c>
      <c r="G1176">
        <v>10</v>
      </c>
      <c r="H1176">
        <v>0</v>
      </c>
      <c r="I1176" t="s">
        <v>276</v>
      </c>
    </row>
    <row r="1177" spans="1:9" x14ac:dyDescent="0.25">
      <c r="A1177">
        <v>7</v>
      </c>
      <c r="B1177" t="s">
        <v>271</v>
      </c>
      <c r="C1177" t="s">
        <v>217</v>
      </c>
      <c r="D1177" t="s">
        <v>2094</v>
      </c>
      <c r="E1177" t="s">
        <v>2095</v>
      </c>
      <c r="G1177">
        <v>30</v>
      </c>
      <c r="H1177">
        <v>0</v>
      </c>
      <c r="I1177" t="s">
        <v>276</v>
      </c>
    </row>
    <row r="1178" spans="1:9" x14ac:dyDescent="0.25">
      <c r="A1178">
        <v>8</v>
      </c>
      <c r="B1178" t="s">
        <v>271</v>
      </c>
      <c r="C1178" t="s">
        <v>68</v>
      </c>
      <c r="D1178" t="s">
        <v>2096</v>
      </c>
      <c r="E1178" t="s">
        <v>2097</v>
      </c>
      <c r="G1178">
        <v>10</v>
      </c>
      <c r="H1178">
        <v>0</v>
      </c>
      <c r="I1178" t="s">
        <v>276</v>
      </c>
    </row>
    <row r="1179" spans="1:9" x14ac:dyDescent="0.25">
      <c r="A1179">
        <v>28</v>
      </c>
      <c r="B1179" t="s">
        <v>271</v>
      </c>
      <c r="C1179" t="s">
        <v>207</v>
      </c>
      <c r="D1179" t="s">
        <v>2098</v>
      </c>
      <c r="E1179" t="s">
        <v>2099</v>
      </c>
      <c r="G1179">
        <v>10</v>
      </c>
      <c r="H1179">
        <v>0</v>
      </c>
      <c r="I1179" t="s">
        <v>276</v>
      </c>
    </row>
    <row r="1180" spans="1:9" x14ac:dyDescent="0.25">
      <c r="A1180">
        <v>4</v>
      </c>
      <c r="B1180" t="s">
        <v>271</v>
      </c>
      <c r="C1180" t="s">
        <v>183</v>
      </c>
      <c r="D1180" t="s">
        <v>2100</v>
      </c>
      <c r="E1180" t="s">
        <v>2101</v>
      </c>
      <c r="G1180">
        <v>10</v>
      </c>
      <c r="H1180">
        <v>0</v>
      </c>
      <c r="I1180" t="s">
        <v>276</v>
      </c>
    </row>
    <row r="1181" spans="1:9" x14ac:dyDescent="0.25">
      <c r="A1181">
        <v>40</v>
      </c>
      <c r="B1181" t="s">
        <v>277</v>
      </c>
      <c r="C1181" t="s">
        <v>146</v>
      </c>
      <c r="D1181" t="s">
        <v>2102</v>
      </c>
      <c r="E1181" t="s">
        <v>2103</v>
      </c>
      <c r="G1181">
        <v>8</v>
      </c>
      <c r="H1181">
        <v>2</v>
      </c>
      <c r="I1181" t="s">
        <v>276</v>
      </c>
    </row>
    <row r="1182" spans="1:9" x14ac:dyDescent="0.25">
      <c r="A1182">
        <v>27</v>
      </c>
      <c r="B1182" t="s">
        <v>271</v>
      </c>
      <c r="C1182" t="s">
        <v>225</v>
      </c>
      <c r="D1182" t="s">
        <v>2104</v>
      </c>
      <c r="E1182" t="s">
        <v>2105</v>
      </c>
      <c r="G1182">
        <v>6</v>
      </c>
      <c r="H1182">
        <v>0</v>
      </c>
      <c r="I1182" t="s">
        <v>276</v>
      </c>
    </row>
    <row r="1183" spans="1:9" x14ac:dyDescent="0.25">
      <c r="A1183">
        <v>6</v>
      </c>
      <c r="B1183" t="s">
        <v>277</v>
      </c>
      <c r="C1183" t="s">
        <v>225</v>
      </c>
      <c r="D1183" t="s">
        <v>2104</v>
      </c>
      <c r="E1183" t="s">
        <v>2106</v>
      </c>
      <c r="G1183">
        <v>6</v>
      </c>
      <c r="H1183">
        <v>0</v>
      </c>
      <c r="I1183" t="s">
        <v>276</v>
      </c>
    </row>
    <row r="1184" spans="1:9" x14ac:dyDescent="0.25">
      <c r="A1184">
        <v>32</v>
      </c>
      <c r="B1184" t="s">
        <v>271</v>
      </c>
      <c r="C1184" t="s">
        <v>105</v>
      </c>
      <c r="D1184" t="s">
        <v>2107</v>
      </c>
      <c r="E1184" t="s">
        <v>2108</v>
      </c>
      <c r="G1184">
        <v>6</v>
      </c>
      <c r="H1184">
        <v>0</v>
      </c>
      <c r="I1184" t="s">
        <v>276</v>
      </c>
    </row>
    <row r="1185" spans="1:9" x14ac:dyDescent="0.25">
      <c r="A1185">
        <v>10</v>
      </c>
      <c r="B1185" t="s">
        <v>271</v>
      </c>
      <c r="C1185" t="s">
        <v>128</v>
      </c>
      <c r="D1185" t="s">
        <v>2109</v>
      </c>
      <c r="E1185" t="s">
        <v>2110</v>
      </c>
      <c r="G1185">
        <v>6</v>
      </c>
      <c r="H1185">
        <v>0</v>
      </c>
      <c r="I1185" t="s">
        <v>276</v>
      </c>
    </row>
    <row r="1186" spans="1:9" x14ac:dyDescent="0.25">
      <c r="A1186">
        <v>4</v>
      </c>
      <c r="B1186" t="s">
        <v>271</v>
      </c>
      <c r="C1186" t="s">
        <v>113</v>
      </c>
      <c r="D1186" t="s">
        <v>2111</v>
      </c>
      <c r="E1186" t="s">
        <v>2112</v>
      </c>
      <c r="G1186">
        <v>6</v>
      </c>
      <c r="H1186">
        <v>0</v>
      </c>
      <c r="I1186" t="s">
        <v>276</v>
      </c>
    </row>
    <row r="1187" spans="1:9" x14ac:dyDescent="0.25">
      <c r="A1187">
        <v>6</v>
      </c>
      <c r="B1187" t="s">
        <v>277</v>
      </c>
      <c r="C1187" t="s">
        <v>207</v>
      </c>
      <c r="D1187" t="s">
        <v>1386</v>
      </c>
      <c r="E1187" t="s">
        <v>2113</v>
      </c>
      <c r="G1187">
        <v>12</v>
      </c>
      <c r="H1187">
        <v>9</v>
      </c>
      <c r="I1187" t="s">
        <v>276</v>
      </c>
    </row>
    <row r="1188" spans="1:9" x14ac:dyDescent="0.25">
      <c r="A1188">
        <v>4</v>
      </c>
      <c r="B1188" t="s">
        <v>277</v>
      </c>
      <c r="C1188" t="s">
        <v>100</v>
      </c>
      <c r="D1188" t="s">
        <v>2114</v>
      </c>
      <c r="E1188" t="s">
        <v>2115</v>
      </c>
      <c r="G1188">
        <v>10</v>
      </c>
      <c r="H1188">
        <v>0</v>
      </c>
      <c r="I1188" t="s">
        <v>276</v>
      </c>
    </row>
    <row r="1189" spans="1:9" x14ac:dyDescent="0.25">
      <c r="A1189">
        <v>5</v>
      </c>
      <c r="B1189" t="s">
        <v>271</v>
      </c>
      <c r="C1189" t="s">
        <v>67</v>
      </c>
      <c r="D1189" t="s">
        <v>2116</v>
      </c>
      <c r="E1189" t="s">
        <v>2117</v>
      </c>
      <c r="G1189">
        <v>100</v>
      </c>
      <c r="H1189">
        <v>12</v>
      </c>
      <c r="I1189" t="s">
        <v>276</v>
      </c>
    </row>
    <row r="1190" spans="1:9" x14ac:dyDescent="0.25">
      <c r="A1190">
        <v>44</v>
      </c>
      <c r="B1190" t="s">
        <v>277</v>
      </c>
      <c r="C1190" t="s">
        <v>113</v>
      </c>
      <c r="D1190" t="s">
        <v>2118</v>
      </c>
      <c r="E1190" t="s">
        <v>2119</v>
      </c>
      <c r="G1190">
        <v>30</v>
      </c>
      <c r="H1190">
        <v>4</v>
      </c>
      <c r="I1190" t="s">
        <v>276</v>
      </c>
    </row>
    <row r="1191" spans="1:9" x14ac:dyDescent="0.25">
      <c r="A1191">
        <v>42</v>
      </c>
      <c r="B1191" t="s">
        <v>271</v>
      </c>
      <c r="C1191" t="s">
        <v>113</v>
      </c>
      <c r="D1191" t="s">
        <v>2118</v>
      </c>
      <c r="E1191" t="s">
        <v>2120</v>
      </c>
      <c r="G1191">
        <v>10</v>
      </c>
      <c r="H1191">
        <v>8</v>
      </c>
      <c r="I1191" t="s">
        <v>276</v>
      </c>
    </row>
    <row r="1192" spans="1:9" x14ac:dyDescent="0.25">
      <c r="A1192">
        <v>37</v>
      </c>
      <c r="B1192" t="s">
        <v>271</v>
      </c>
      <c r="C1192" t="s">
        <v>241</v>
      </c>
      <c r="D1192" t="s">
        <v>1813</v>
      </c>
      <c r="E1192" t="s">
        <v>2121</v>
      </c>
      <c r="G1192">
        <v>6</v>
      </c>
      <c r="H1192">
        <v>5</v>
      </c>
      <c r="I1192" t="s">
        <v>276</v>
      </c>
    </row>
    <row r="1193" spans="1:9" x14ac:dyDescent="0.25">
      <c r="A1193">
        <v>37</v>
      </c>
      <c r="B1193" t="s">
        <v>271</v>
      </c>
      <c r="C1193" t="s">
        <v>174</v>
      </c>
      <c r="D1193" t="s">
        <v>2122</v>
      </c>
      <c r="E1193" t="s">
        <v>2123</v>
      </c>
      <c r="G1193">
        <v>6</v>
      </c>
      <c r="H1193">
        <v>2</v>
      </c>
      <c r="I1193" t="s">
        <v>276</v>
      </c>
    </row>
    <row r="1194" spans="1:9" x14ac:dyDescent="0.25">
      <c r="A1194">
        <v>24</v>
      </c>
      <c r="B1194" t="s">
        <v>271</v>
      </c>
      <c r="C1194" t="s">
        <v>106</v>
      </c>
      <c r="D1194" t="s">
        <v>2124</v>
      </c>
      <c r="E1194" t="s">
        <v>2125</v>
      </c>
      <c r="G1194">
        <v>6</v>
      </c>
      <c r="H1194">
        <v>0</v>
      </c>
      <c r="I1194" t="s">
        <v>276</v>
      </c>
    </row>
    <row r="1195" spans="1:9" x14ac:dyDescent="0.25">
      <c r="A1195">
        <v>30</v>
      </c>
      <c r="B1195" t="s">
        <v>271</v>
      </c>
      <c r="C1195" t="s">
        <v>110</v>
      </c>
      <c r="D1195" t="s">
        <v>2126</v>
      </c>
      <c r="E1195" t="s">
        <v>2127</v>
      </c>
      <c r="G1195">
        <v>6</v>
      </c>
      <c r="H1195">
        <v>0</v>
      </c>
      <c r="I1195" t="s">
        <v>276</v>
      </c>
    </row>
    <row r="1196" spans="1:9" x14ac:dyDescent="0.25">
      <c r="A1196">
        <v>10</v>
      </c>
      <c r="B1196" t="s">
        <v>271</v>
      </c>
      <c r="C1196" t="s">
        <v>80</v>
      </c>
      <c r="D1196" t="s">
        <v>2128</v>
      </c>
      <c r="E1196" t="s">
        <v>2129</v>
      </c>
      <c r="G1196">
        <v>6</v>
      </c>
      <c r="H1196">
        <v>0</v>
      </c>
      <c r="I1196" t="s">
        <v>276</v>
      </c>
    </row>
    <row r="1197" spans="1:9" x14ac:dyDescent="0.25">
      <c r="A1197">
        <v>5</v>
      </c>
      <c r="B1197" t="s">
        <v>277</v>
      </c>
      <c r="C1197" t="s">
        <v>110</v>
      </c>
      <c r="D1197" t="s">
        <v>2126</v>
      </c>
      <c r="E1197" t="s">
        <v>2130</v>
      </c>
      <c r="G1197">
        <v>6</v>
      </c>
      <c r="H1197">
        <v>0</v>
      </c>
      <c r="I1197" t="s">
        <v>276</v>
      </c>
    </row>
    <row r="1198" spans="1:9" x14ac:dyDescent="0.25">
      <c r="A1198">
        <v>11</v>
      </c>
      <c r="B1198" t="s">
        <v>271</v>
      </c>
      <c r="C1198" t="s">
        <v>195</v>
      </c>
      <c r="D1198" t="s">
        <v>2131</v>
      </c>
      <c r="E1198" t="s">
        <v>2132</v>
      </c>
      <c r="G1198">
        <v>6</v>
      </c>
      <c r="H1198">
        <v>0</v>
      </c>
      <c r="I1198" t="s">
        <v>276</v>
      </c>
    </row>
    <row r="1199" spans="1:9" x14ac:dyDescent="0.25">
      <c r="A1199">
        <v>30</v>
      </c>
      <c r="B1199" t="s">
        <v>271</v>
      </c>
      <c r="C1199" t="s">
        <v>130</v>
      </c>
      <c r="D1199" t="s">
        <v>2133</v>
      </c>
      <c r="E1199" t="s">
        <v>2134</v>
      </c>
      <c r="G1199">
        <v>6</v>
      </c>
      <c r="H1199">
        <v>0</v>
      </c>
      <c r="I1199" t="s">
        <v>276</v>
      </c>
    </row>
    <row r="1200" spans="1:9" x14ac:dyDescent="0.25">
      <c r="A1200">
        <v>37</v>
      </c>
      <c r="B1200" t="s">
        <v>271</v>
      </c>
      <c r="C1200" t="s">
        <v>176</v>
      </c>
      <c r="D1200" t="s">
        <v>2135</v>
      </c>
      <c r="E1200" t="s">
        <v>2136</v>
      </c>
      <c r="G1200">
        <v>6</v>
      </c>
      <c r="H1200">
        <v>0</v>
      </c>
      <c r="I1200" t="s">
        <v>276</v>
      </c>
    </row>
    <row r="1201" spans="1:9" x14ac:dyDescent="0.25">
      <c r="A1201">
        <v>28</v>
      </c>
      <c r="B1201" t="s">
        <v>277</v>
      </c>
      <c r="C1201" t="s">
        <v>113</v>
      </c>
      <c r="D1201" t="s">
        <v>2137</v>
      </c>
      <c r="E1201" t="s">
        <v>2138</v>
      </c>
      <c r="G1201">
        <v>6</v>
      </c>
      <c r="H1201">
        <v>0</v>
      </c>
      <c r="I1201" t="s">
        <v>276</v>
      </c>
    </row>
    <row r="1202" spans="1:9" x14ac:dyDescent="0.25">
      <c r="A1202">
        <v>5</v>
      </c>
      <c r="B1202" t="s">
        <v>277</v>
      </c>
      <c r="C1202" t="s">
        <v>217</v>
      </c>
      <c r="D1202" t="s">
        <v>2139</v>
      </c>
      <c r="E1202" t="s">
        <v>2140</v>
      </c>
      <c r="G1202">
        <v>6</v>
      </c>
      <c r="H1202">
        <v>0</v>
      </c>
      <c r="I1202" t="s">
        <v>276</v>
      </c>
    </row>
    <row r="1203" spans="1:9" x14ac:dyDescent="0.25">
      <c r="A1203">
        <v>2</v>
      </c>
      <c r="B1203" t="s">
        <v>271</v>
      </c>
      <c r="C1203" t="s">
        <v>88</v>
      </c>
      <c r="D1203" t="s">
        <v>2141</v>
      </c>
      <c r="E1203" t="s">
        <v>2142</v>
      </c>
      <c r="G1203">
        <v>6</v>
      </c>
      <c r="H1203">
        <v>0</v>
      </c>
      <c r="I1203" t="s">
        <v>276</v>
      </c>
    </row>
    <row r="1204" spans="1:9" x14ac:dyDescent="0.25">
      <c r="A1204">
        <v>40</v>
      </c>
      <c r="B1204" t="s">
        <v>271</v>
      </c>
      <c r="C1204" t="s">
        <v>217</v>
      </c>
      <c r="D1204" t="s">
        <v>2139</v>
      </c>
      <c r="E1204" t="s">
        <v>2143</v>
      </c>
      <c r="G1204">
        <v>6</v>
      </c>
      <c r="H1204">
        <v>0</v>
      </c>
      <c r="I1204" t="s">
        <v>276</v>
      </c>
    </row>
    <row r="1205" spans="1:9" x14ac:dyDescent="0.25">
      <c r="A1205">
        <v>32</v>
      </c>
      <c r="B1205" t="s">
        <v>271</v>
      </c>
      <c r="C1205" t="s">
        <v>163</v>
      </c>
      <c r="D1205" t="s">
        <v>2144</v>
      </c>
      <c r="E1205" t="s">
        <v>2145</v>
      </c>
      <c r="G1205">
        <v>6</v>
      </c>
      <c r="H1205">
        <v>0</v>
      </c>
      <c r="I1205" t="s">
        <v>276</v>
      </c>
    </row>
    <row r="1206" spans="1:9" x14ac:dyDescent="0.25">
      <c r="A1206">
        <v>4</v>
      </c>
      <c r="B1206" t="s">
        <v>277</v>
      </c>
      <c r="C1206" t="s">
        <v>178</v>
      </c>
      <c r="D1206" t="s">
        <v>2146</v>
      </c>
      <c r="E1206" t="s">
        <v>2147</v>
      </c>
      <c r="G1206">
        <v>6</v>
      </c>
      <c r="H1206">
        <v>0</v>
      </c>
      <c r="I1206" t="s">
        <v>276</v>
      </c>
    </row>
    <row r="1207" spans="1:9" x14ac:dyDescent="0.25">
      <c r="A1207">
        <v>47</v>
      </c>
      <c r="B1207" t="s">
        <v>271</v>
      </c>
      <c r="C1207" t="s">
        <v>186</v>
      </c>
      <c r="D1207" t="s">
        <v>2148</v>
      </c>
      <c r="E1207" t="s">
        <v>2149</v>
      </c>
      <c r="G1207">
        <v>6</v>
      </c>
      <c r="H1207">
        <v>0</v>
      </c>
      <c r="I1207" t="s">
        <v>276</v>
      </c>
    </row>
    <row r="1208" spans="1:9" x14ac:dyDescent="0.25">
      <c r="A1208">
        <v>7</v>
      </c>
      <c r="B1208" t="s">
        <v>271</v>
      </c>
      <c r="C1208" t="s">
        <v>250</v>
      </c>
      <c r="D1208" t="s">
        <v>2150</v>
      </c>
      <c r="E1208" t="s">
        <v>2151</v>
      </c>
      <c r="G1208">
        <v>10</v>
      </c>
      <c r="H1208">
        <v>0</v>
      </c>
      <c r="I1208" t="s">
        <v>276</v>
      </c>
    </row>
    <row r="1209" spans="1:9" x14ac:dyDescent="0.25">
      <c r="A1209">
        <v>5</v>
      </c>
      <c r="B1209" t="s">
        <v>277</v>
      </c>
      <c r="C1209" t="s">
        <v>186</v>
      </c>
      <c r="D1209" t="s">
        <v>2148</v>
      </c>
      <c r="E1209" t="s">
        <v>2152</v>
      </c>
      <c r="G1209">
        <v>6</v>
      </c>
      <c r="H1209">
        <v>0</v>
      </c>
      <c r="I1209" t="s">
        <v>276</v>
      </c>
    </row>
    <row r="1210" spans="1:9" x14ac:dyDescent="0.25">
      <c r="A1210">
        <v>42</v>
      </c>
      <c r="B1210" t="s">
        <v>277</v>
      </c>
      <c r="C1210" t="s">
        <v>121</v>
      </c>
      <c r="D1210" t="s">
        <v>2153</v>
      </c>
      <c r="E1210" t="s">
        <v>2154</v>
      </c>
      <c r="G1210">
        <v>6</v>
      </c>
      <c r="H1210">
        <v>0</v>
      </c>
      <c r="I1210" t="s">
        <v>276</v>
      </c>
    </row>
    <row r="1211" spans="1:9" x14ac:dyDescent="0.25">
      <c r="A1211">
        <v>27</v>
      </c>
      <c r="B1211" t="s">
        <v>271</v>
      </c>
      <c r="C1211" t="s">
        <v>127</v>
      </c>
      <c r="D1211" t="s">
        <v>2155</v>
      </c>
      <c r="E1211" t="s">
        <v>2156</v>
      </c>
      <c r="G1211">
        <v>6</v>
      </c>
      <c r="H1211">
        <v>0</v>
      </c>
      <c r="I1211" t="s">
        <v>276</v>
      </c>
    </row>
    <row r="1212" spans="1:9" x14ac:dyDescent="0.25">
      <c r="A1212">
        <v>27</v>
      </c>
      <c r="B1212" t="s">
        <v>271</v>
      </c>
      <c r="C1212" t="s">
        <v>250</v>
      </c>
      <c r="D1212" t="s">
        <v>2157</v>
      </c>
      <c r="E1212" t="s">
        <v>2158</v>
      </c>
      <c r="G1212">
        <v>6</v>
      </c>
      <c r="H1212">
        <v>0</v>
      </c>
      <c r="I1212" t="s">
        <v>276</v>
      </c>
    </row>
    <row r="1213" spans="1:9" x14ac:dyDescent="0.25">
      <c r="A1213">
        <v>5</v>
      </c>
      <c r="B1213" t="s">
        <v>277</v>
      </c>
      <c r="C1213" t="s">
        <v>74</v>
      </c>
      <c r="D1213" t="s">
        <v>2159</v>
      </c>
      <c r="E1213" t="s">
        <v>2160</v>
      </c>
      <c r="G1213">
        <v>40</v>
      </c>
      <c r="H1213">
        <v>5</v>
      </c>
      <c r="I1213" t="s">
        <v>276</v>
      </c>
    </row>
    <row r="1214" spans="1:9" x14ac:dyDescent="0.25">
      <c r="A1214">
        <v>43</v>
      </c>
      <c r="B1214" t="s">
        <v>271</v>
      </c>
      <c r="C1214" t="s">
        <v>63</v>
      </c>
      <c r="D1214" t="s">
        <v>2161</v>
      </c>
      <c r="E1214" t="s">
        <v>2162</v>
      </c>
      <c r="G1214">
        <v>6</v>
      </c>
      <c r="H1214">
        <v>0</v>
      </c>
      <c r="I1214" t="s">
        <v>276</v>
      </c>
    </row>
    <row r="1215" spans="1:9" x14ac:dyDescent="0.25">
      <c r="A1215">
        <v>43</v>
      </c>
      <c r="B1215" t="s">
        <v>271</v>
      </c>
      <c r="C1215" t="s">
        <v>68</v>
      </c>
      <c r="D1215" t="s">
        <v>2163</v>
      </c>
      <c r="E1215" t="s">
        <v>2164</v>
      </c>
      <c r="G1215">
        <v>6</v>
      </c>
      <c r="H1215">
        <v>0</v>
      </c>
      <c r="I1215" t="s">
        <v>276</v>
      </c>
    </row>
    <row r="1216" spans="1:9" x14ac:dyDescent="0.25">
      <c r="A1216">
        <v>37</v>
      </c>
      <c r="B1216" t="s">
        <v>271</v>
      </c>
      <c r="C1216" t="s">
        <v>113</v>
      </c>
      <c r="D1216" t="s">
        <v>2165</v>
      </c>
      <c r="E1216" t="s">
        <v>2166</v>
      </c>
      <c r="G1216">
        <v>6</v>
      </c>
      <c r="H1216">
        <v>0</v>
      </c>
      <c r="I1216" t="s">
        <v>276</v>
      </c>
    </row>
    <row r="1217" spans="1:9" x14ac:dyDescent="0.25">
      <c r="A1217">
        <v>29</v>
      </c>
      <c r="B1217" t="s">
        <v>271</v>
      </c>
      <c r="C1217" t="s">
        <v>156</v>
      </c>
      <c r="D1217" t="s">
        <v>2167</v>
      </c>
      <c r="E1217" t="s">
        <v>2168</v>
      </c>
      <c r="G1217">
        <v>7</v>
      </c>
      <c r="H1217">
        <v>1</v>
      </c>
      <c r="I1217" t="s">
        <v>276</v>
      </c>
    </row>
    <row r="1218" spans="1:9" x14ac:dyDescent="0.25">
      <c r="A1218">
        <v>45</v>
      </c>
      <c r="B1218" t="s">
        <v>271</v>
      </c>
      <c r="C1218" t="s">
        <v>67</v>
      </c>
      <c r="D1218" t="s">
        <v>2169</v>
      </c>
      <c r="E1218" t="s">
        <v>2170</v>
      </c>
      <c r="G1218">
        <v>10</v>
      </c>
      <c r="H1218">
        <v>1</v>
      </c>
      <c r="I1218" t="s">
        <v>276</v>
      </c>
    </row>
    <row r="1219" spans="1:9" x14ac:dyDescent="0.25">
      <c r="A1219">
        <v>5</v>
      </c>
      <c r="B1219" t="s">
        <v>271</v>
      </c>
      <c r="C1219" t="s">
        <v>197</v>
      </c>
      <c r="D1219" t="s">
        <v>2171</v>
      </c>
      <c r="E1219" t="s">
        <v>2172</v>
      </c>
      <c r="G1219">
        <v>7</v>
      </c>
      <c r="H1219">
        <v>2</v>
      </c>
      <c r="I1219" t="s">
        <v>276</v>
      </c>
    </row>
    <row r="1220" spans="1:9" x14ac:dyDescent="0.25">
      <c r="A1220">
        <v>50</v>
      </c>
      <c r="B1220" t="s">
        <v>271</v>
      </c>
      <c r="C1220" t="s">
        <v>209</v>
      </c>
      <c r="D1220" t="s">
        <v>2173</v>
      </c>
      <c r="E1220" t="s">
        <v>2174</v>
      </c>
      <c r="G1220">
        <v>4</v>
      </c>
      <c r="H1220">
        <v>0</v>
      </c>
      <c r="I1220" t="s">
        <v>276</v>
      </c>
    </row>
    <row r="1221" spans="1:9" x14ac:dyDescent="0.25">
      <c r="A1221">
        <v>8</v>
      </c>
      <c r="B1221" t="s">
        <v>277</v>
      </c>
      <c r="D1221" t="s">
        <v>2175</v>
      </c>
      <c r="E1221" t="s">
        <v>2176</v>
      </c>
      <c r="G1221">
        <v>60</v>
      </c>
      <c r="H1221">
        <v>1</v>
      </c>
      <c r="I1221" t="s">
        <v>276</v>
      </c>
    </row>
    <row r="1222" spans="1:9" x14ac:dyDescent="0.25">
      <c r="A1222">
        <v>4</v>
      </c>
      <c r="B1222" t="s">
        <v>277</v>
      </c>
      <c r="C1222" t="s">
        <v>126</v>
      </c>
      <c r="D1222" t="s">
        <v>2177</v>
      </c>
      <c r="E1222" t="s">
        <v>2178</v>
      </c>
      <c r="G1222">
        <v>6</v>
      </c>
      <c r="H1222">
        <v>0</v>
      </c>
      <c r="I1222" t="s">
        <v>276</v>
      </c>
    </row>
    <row r="1223" spans="1:9" x14ac:dyDescent="0.25">
      <c r="A1223">
        <v>35</v>
      </c>
      <c r="B1223" t="s">
        <v>310</v>
      </c>
      <c r="C1223" t="s">
        <v>74</v>
      </c>
      <c r="D1223" t="s">
        <v>2179</v>
      </c>
      <c r="E1223" t="s">
        <v>2180</v>
      </c>
      <c r="G1223">
        <v>6</v>
      </c>
      <c r="H1223">
        <v>0</v>
      </c>
      <c r="I1223" t="s">
        <v>276</v>
      </c>
    </row>
    <row r="1224" spans="1:9" x14ac:dyDescent="0.25">
      <c r="A1224">
        <v>42</v>
      </c>
      <c r="B1224" t="s">
        <v>271</v>
      </c>
      <c r="C1224" t="s">
        <v>113</v>
      </c>
      <c r="D1224" t="s">
        <v>2181</v>
      </c>
      <c r="E1224" t="s">
        <v>2182</v>
      </c>
      <c r="G1224">
        <v>6</v>
      </c>
      <c r="H1224">
        <v>0</v>
      </c>
      <c r="I1224" t="s">
        <v>276</v>
      </c>
    </row>
    <row r="1225" spans="1:9" x14ac:dyDescent="0.25">
      <c r="A1225">
        <v>9</v>
      </c>
      <c r="B1225" t="s">
        <v>271</v>
      </c>
      <c r="C1225" t="s">
        <v>45</v>
      </c>
      <c r="D1225" t="s">
        <v>2183</v>
      </c>
      <c r="E1225" t="s">
        <v>2184</v>
      </c>
      <c r="G1225">
        <v>6</v>
      </c>
      <c r="H1225">
        <v>0</v>
      </c>
      <c r="I1225" t="s">
        <v>276</v>
      </c>
    </row>
    <row r="1226" spans="1:9" x14ac:dyDescent="0.25">
      <c r="A1226">
        <v>52</v>
      </c>
      <c r="B1226" t="s">
        <v>271</v>
      </c>
      <c r="C1226" t="s">
        <v>67</v>
      </c>
      <c r="D1226" t="s">
        <v>2185</v>
      </c>
      <c r="E1226" t="s">
        <v>2186</v>
      </c>
      <c r="G1226">
        <v>6</v>
      </c>
      <c r="H1226">
        <v>0</v>
      </c>
      <c r="I1226" t="s">
        <v>276</v>
      </c>
    </row>
    <row r="1227" spans="1:9" x14ac:dyDescent="0.25">
      <c r="A1227">
        <v>9</v>
      </c>
      <c r="B1227" t="s">
        <v>271</v>
      </c>
      <c r="C1227" t="s">
        <v>45</v>
      </c>
      <c r="D1227" t="s">
        <v>2183</v>
      </c>
      <c r="E1227" t="s">
        <v>2187</v>
      </c>
      <c r="G1227">
        <v>6</v>
      </c>
      <c r="H1227">
        <v>0</v>
      </c>
      <c r="I1227" t="s">
        <v>276</v>
      </c>
    </row>
    <row r="1228" spans="1:9" x14ac:dyDescent="0.25">
      <c r="A1228">
        <v>18</v>
      </c>
      <c r="B1228" t="s">
        <v>271</v>
      </c>
      <c r="C1228" t="s">
        <v>195</v>
      </c>
      <c r="D1228" t="s">
        <v>2188</v>
      </c>
      <c r="E1228" t="s">
        <v>2189</v>
      </c>
      <c r="G1228">
        <v>2</v>
      </c>
      <c r="H1228">
        <v>0</v>
      </c>
      <c r="I1228" t="s">
        <v>276</v>
      </c>
    </row>
    <row r="1229" spans="1:9" x14ac:dyDescent="0.25">
      <c r="A1229">
        <v>23</v>
      </c>
      <c r="B1229" t="s">
        <v>1844</v>
      </c>
      <c r="C1229" t="s">
        <v>195</v>
      </c>
      <c r="D1229" t="s">
        <v>2190</v>
      </c>
      <c r="E1229" t="s">
        <v>2191</v>
      </c>
      <c r="G1229">
        <v>4</v>
      </c>
      <c r="H1229">
        <v>1</v>
      </c>
      <c r="I1229" t="s">
        <v>276</v>
      </c>
    </row>
    <row r="1230" spans="1:9" x14ac:dyDescent="0.25">
      <c r="A1230">
        <v>16</v>
      </c>
      <c r="B1230" t="s">
        <v>271</v>
      </c>
      <c r="C1230" t="s">
        <v>195</v>
      </c>
      <c r="D1230" t="s">
        <v>2188</v>
      </c>
      <c r="E1230" t="s">
        <v>2192</v>
      </c>
      <c r="G1230">
        <v>2</v>
      </c>
      <c r="H1230">
        <v>1</v>
      </c>
      <c r="I1230" t="s">
        <v>276</v>
      </c>
    </row>
    <row r="1231" spans="1:9" x14ac:dyDescent="0.25">
      <c r="A1231">
        <v>23</v>
      </c>
      <c r="B1231" t="s">
        <v>277</v>
      </c>
      <c r="C1231" t="s">
        <v>195</v>
      </c>
      <c r="D1231" t="s">
        <v>2193</v>
      </c>
      <c r="E1231" t="s">
        <v>2194</v>
      </c>
      <c r="G1231">
        <v>6</v>
      </c>
      <c r="H1231">
        <v>0</v>
      </c>
      <c r="I1231" t="s">
        <v>276</v>
      </c>
    </row>
    <row r="1232" spans="1:9" x14ac:dyDescent="0.25">
      <c r="A1232">
        <v>27</v>
      </c>
      <c r="B1232" t="s">
        <v>271</v>
      </c>
      <c r="C1232" t="s">
        <v>232</v>
      </c>
      <c r="D1232" t="s">
        <v>2195</v>
      </c>
      <c r="E1232" t="s">
        <v>2196</v>
      </c>
      <c r="G1232">
        <v>6</v>
      </c>
      <c r="H1232">
        <v>1</v>
      </c>
      <c r="I1232" t="s">
        <v>276</v>
      </c>
    </row>
    <row r="1233" spans="1:9" x14ac:dyDescent="0.25">
      <c r="A1233">
        <v>5</v>
      </c>
      <c r="B1233" t="s">
        <v>271</v>
      </c>
      <c r="C1233" t="s">
        <v>130</v>
      </c>
      <c r="D1233" t="s">
        <v>2197</v>
      </c>
      <c r="E1233" t="s">
        <v>2198</v>
      </c>
      <c r="G1233">
        <v>10</v>
      </c>
      <c r="H1233">
        <v>1</v>
      </c>
      <c r="I1233" t="s">
        <v>276</v>
      </c>
    </row>
    <row r="1234" spans="1:9" x14ac:dyDescent="0.25">
      <c r="A1234">
        <v>5</v>
      </c>
      <c r="B1234" t="s">
        <v>271</v>
      </c>
      <c r="C1234" t="s">
        <v>126</v>
      </c>
      <c r="D1234" t="s">
        <v>2199</v>
      </c>
      <c r="E1234" t="s">
        <v>2200</v>
      </c>
      <c r="G1234">
        <v>2</v>
      </c>
      <c r="H1234">
        <v>0</v>
      </c>
      <c r="I1234" t="s">
        <v>276</v>
      </c>
    </row>
    <row r="1235" spans="1:9" x14ac:dyDescent="0.25">
      <c r="A1235">
        <v>35</v>
      </c>
      <c r="B1235" t="s">
        <v>271</v>
      </c>
      <c r="C1235" t="s">
        <v>100</v>
      </c>
      <c r="D1235" t="s">
        <v>2201</v>
      </c>
      <c r="E1235" t="s">
        <v>2202</v>
      </c>
      <c r="G1235">
        <v>6</v>
      </c>
      <c r="H1235">
        <v>0</v>
      </c>
      <c r="I1235" t="s">
        <v>276</v>
      </c>
    </row>
    <row r="1236" spans="1:9" x14ac:dyDescent="0.25">
      <c r="A1236">
        <v>7</v>
      </c>
      <c r="B1236" t="s">
        <v>271</v>
      </c>
      <c r="C1236" t="s">
        <v>100</v>
      </c>
      <c r="D1236" t="s">
        <v>2201</v>
      </c>
      <c r="E1236" t="s">
        <v>2203</v>
      </c>
      <c r="G1236">
        <v>6</v>
      </c>
      <c r="H1236">
        <v>1</v>
      </c>
      <c r="I1236" t="s">
        <v>276</v>
      </c>
    </row>
    <row r="1237" spans="1:9" x14ac:dyDescent="0.25">
      <c r="A1237">
        <v>41</v>
      </c>
      <c r="B1237" t="s">
        <v>271</v>
      </c>
      <c r="C1237" t="s">
        <v>224</v>
      </c>
      <c r="D1237" t="s">
        <v>2204</v>
      </c>
      <c r="E1237" t="s">
        <v>2205</v>
      </c>
      <c r="G1237">
        <v>6</v>
      </c>
      <c r="H1237">
        <v>0</v>
      </c>
      <c r="I1237" t="s">
        <v>276</v>
      </c>
    </row>
    <row r="1238" spans="1:9" x14ac:dyDescent="0.25">
      <c r="A1238">
        <v>35</v>
      </c>
      <c r="B1238" t="s">
        <v>271</v>
      </c>
      <c r="C1238" t="s">
        <v>189</v>
      </c>
      <c r="D1238" t="s">
        <v>2206</v>
      </c>
      <c r="E1238" t="s">
        <v>2207</v>
      </c>
      <c r="G1238">
        <v>6</v>
      </c>
      <c r="H1238">
        <v>0</v>
      </c>
      <c r="I1238" t="s">
        <v>276</v>
      </c>
    </row>
    <row r="1239" spans="1:9" x14ac:dyDescent="0.25">
      <c r="A1239">
        <v>54</v>
      </c>
      <c r="B1239" t="s">
        <v>271</v>
      </c>
      <c r="C1239" t="s">
        <v>82</v>
      </c>
      <c r="D1239" t="s">
        <v>2208</v>
      </c>
      <c r="E1239" t="s">
        <v>2209</v>
      </c>
      <c r="G1239">
        <v>6</v>
      </c>
      <c r="H1239">
        <v>0</v>
      </c>
      <c r="I1239" t="s">
        <v>276</v>
      </c>
    </row>
    <row r="1240" spans="1:9" x14ac:dyDescent="0.25">
      <c r="A1240">
        <v>7</v>
      </c>
      <c r="B1240" t="s">
        <v>277</v>
      </c>
      <c r="C1240" t="s">
        <v>195</v>
      </c>
      <c r="D1240" t="s">
        <v>2210</v>
      </c>
      <c r="E1240" t="s">
        <v>2211</v>
      </c>
      <c r="G1240">
        <v>20</v>
      </c>
      <c r="H1240">
        <v>0</v>
      </c>
      <c r="I1240" t="s">
        <v>276</v>
      </c>
    </row>
    <row r="1241" spans="1:9" x14ac:dyDescent="0.25">
      <c r="A1241">
        <v>5</v>
      </c>
      <c r="B1241" t="s">
        <v>271</v>
      </c>
      <c r="C1241" t="s">
        <v>240</v>
      </c>
      <c r="D1241" t="s">
        <v>2212</v>
      </c>
      <c r="E1241" t="s">
        <v>2213</v>
      </c>
      <c r="G1241">
        <v>10</v>
      </c>
      <c r="H1241">
        <v>0</v>
      </c>
      <c r="I1241" t="s">
        <v>276</v>
      </c>
    </row>
    <row r="1242" spans="1:9" x14ac:dyDescent="0.25">
      <c r="A1242">
        <v>4</v>
      </c>
      <c r="B1242" t="s">
        <v>277</v>
      </c>
      <c r="C1242" t="s">
        <v>151</v>
      </c>
      <c r="D1242" t="s">
        <v>2214</v>
      </c>
      <c r="E1242" t="s">
        <v>2215</v>
      </c>
      <c r="G1242">
        <v>10</v>
      </c>
      <c r="H1242">
        <v>5</v>
      </c>
      <c r="I1242" t="s">
        <v>276</v>
      </c>
    </row>
    <row r="1243" spans="1:9" x14ac:dyDescent="0.25">
      <c r="A1243">
        <v>5</v>
      </c>
      <c r="B1243" t="s">
        <v>277</v>
      </c>
      <c r="C1243" t="s">
        <v>252</v>
      </c>
      <c r="D1243" t="s">
        <v>2216</v>
      </c>
      <c r="E1243" t="s">
        <v>2217</v>
      </c>
      <c r="G1243">
        <v>30</v>
      </c>
      <c r="H1243">
        <v>26</v>
      </c>
      <c r="I1243" t="s">
        <v>276</v>
      </c>
    </row>
    <row r="1244" spans="1:9" x14ac:dyDescent="0.25">
      <c r="A1244">
        <v>34</v>
      </c>
      <c r="B1244" t="s">
        <v>271</v>
      </c>
      <c r="C1244" t="s">
        <v>231</v>
      </c>
      <c r="D1244" t="s">
        <v>2218</v>
      </c>
      <c r="E1244" t="s">
        <v>2219</v>
      </c>
      <c r="G1244">
        <v>6</v>
      </c>
      <c r="H1244">
        <v>0</v>
      </c>
      <c r="I1244" t="s">
        <v>276</v>
      </c>
    </row>
    <row r="1245" spans="1:9" x14ac:dyDescent="0.25">
      <c r="A1245">
        <v>6</v>
      </c>
      <c r="B1245" t="s">
        <v>271</v>
      </c>
      <c r="C1245" t="s">
        <v>15</v>
      </c>
      <c r="D1245" t="s">
        <v>2220</v>
      </c>
      <c r="E1245" t="s">
        <v>2221</v>
      </c>
      <c r="G1245">
        <v>25</v>
      </c>
      <c r="H1245">
        <v>0</v>
      </c>
      <c r="I1245" t="s">
        <v>276</v>
      </c>
    </row>
    <row r="1246" spans="1:9" x14ac:dyDescent="0.25">
      <c r="A1246">
        <v>44</v>
      </c>
      <c r="B1246" t="s">
        <v>271</v>
      </c>
      <c r="C1246" t="s">
        <v>100</v>
      </c>
      <c r="D1246" t="s">
        <v>2222</v>
      </c>
      <c r="E1246" t="s">
        <v>2223</v>
      </c>
      <c r="G1246">
        <v>6</v>
      </c>
      <c r="H1246">
        <v>0</v>
      </c>
      <c r="I1246" t="s">
        <v>276</v>
      </c>
    </row>
    <row r="1247" spans="1:9" x14ac:dyDescent="0.25">
      <c r="A1247">
        <v>4</v>
      </c>
      <c r="B1247" t="s">
        <v>271</v>
      </c>
      <c r="C1247" t="s">
        <v>247</v>
      </c>
      <c r="D1247" t="s">
        <v>2224</v>
      </c>
      <c r="E1247" t="s">
        <v>2225</v>
      </c>
      <c r="G1247">
        <v>6</v>
      </c>
      <c r="H1247">
        <v>0</v>
      </c>
      <c r="I1247" t="s">
        <v>276</v>
      </c>
    </row>
    <row r="1248" spans="1:9" x14ac:dyDescent="0.25">
      <c r="A1248">
        <v>6</v>
      </c>
      <c r="B1248" t="s">
        <v>277</v>
      </c>
      <c r="C1248" t="s">
        <v>95</v>
      </c>
      <c r="D1248" t="s">
        <v>2226</v>
      </c>
      <c r="E1248" t="s">
        <v>2227</v>
      </c>
      <c r="G1248">
        <v>9</v>
      </c>
      <c r="H1248">
        <v>1</v>
      </c>
      <c r="I1248" t="s">
        <v>276</v>
      </c>
    </row>
    <row r="1249" spans="1:9" x14ac:dyDescent="0.25">
      <c r="A1249">
        <v>5</v>
      </c>
      <c r="B1249" t="s">
        <v>277</v>
      </c>
      <c r="C1249" t="s">
        <v>127</v>
      </c>
      <c r="D1249" t="s">
        <v>2228</v>
      </c>
      <c r="E1249" t="s">
        <v>2229</v>
      </c>
      <c r="G1249">
        <v>6</v>
      </c>
      <c r="H1249">
        <v>0</v>
      </c>
      <c r="I1249" t="s">
        <v>276</v>
      </c>
    </row>
    <row r="1250" spans="1:9" x14ac:dyDescent="0.25">
      <c r="A1250">
        <v>7</v>
      </c>
      <c r="B1250" t="s">
        <v>271</v>
      </c>
      <c r="C1250" t="s">
        <v>57</v>
      </c>
      <c r="D1250" t="s">
        <v>2230</v>
      </c>
      <c r="E1250" t="s">
        <v>2231</v>
      </c>
      <c r="G1250">
        <v>6</v>
      </c>
      <c r="H1250">
        <v>0</v>
      </c>
      <c r="I1250" t="s">
        <v>276</v>
      </c>
    </row>
    <row r="1251" spans="1:9" x14ac:dyDescent="0.25">
      <c r="A1251">
        <v>9</v>
      </c>
      <c r="B1251" t="s">
        <v>271</v>
      </c>
      <c r="C1251" t="s">
        <v>140</v>
      </c>
      <c r="D1251" t="s">
        <v>2232</v>
      </c>
      <c r="E1251" t="s">
        <v>2233</v>
      </c>
      <c r="G1251">
        <v>100</v>
      </c>
      <c r="H1251">
        <v>7</v>
      </c>
      <c r="I1251" t="s">
        <v>276</v>
      </c>
    </row>
    <row r="1252" spans="1:9" x14ac:dyDescent="0.25">
      <c r="A1252">
        <v>39</v>
      </c>
      <c r="B1252" t="s">
        <v>271</v>
      </c>
      <c r="C1252" t="s">
        <v>133</v>
      </c>
      <c r="D1252" t="s">
        <v>2234</v>
      </c>
      <c r="E1252" t="s">
        <v>2235</v>
      </c>
      <c r="G1252">
        <v>6</v>
      </c>
      <c r="H1252">
        <v>0</v>
      </c>
      <c r="I1252" t="s">
        <v>276</v>
      </c>
    </row>
    <row r="1253" spans="1:9" x14ac:dyDescent="0.25">
      <c r="A1253">
        <v>5</v>
      </c>
      <c r="B1253" t="s">
        <v>277</v>
      </c>
      <c r="C1253" t="s">
        <v>58</v>
      </c>
      <c r="D1253" t="s">
        <v>2236</v>
      </c>
      <c r="E1253" t="s">
        <v>2237</v>
      </c>
      <c r="G1253">
        <v>6</v>
      </c>
      <c r="H1253">
        <v>0</v>
      </c>
      <c r="I1253" t="s">
        <v>276</v>
      </c>
    </row>
    <row r="1254" spans="1:9" x14ac:dyDescent="0.25">
      <c r="A1254">
        <v>42</v>
      </c>
      <c r="B1254" t="s">
        <v>271</v>
      </c>
      <c r="C1254" t="s">
        <v>195</v>
      </c>
      <c r="D1254" t="s">
        <v>2238</v>
      </c>
      <c r="E1254" t="s">
        <v>2239</v>
      </c>
      <c r="G1254">
        <v>6</v>
      </c>
      <c r="H1254">
        <v>2</v>
      </c>
      <c r="I1254" t="s">
        <v>276</v>
      </c>
    </row>
    <row r="1255" spans="1:9" x14ac:dyDescent="0.25">
      <c r="A1255">
        <v>5</v>
      </c>
      <c r="B1255" t="s">
        <v>271</v>
      </c>
      <c r="C1255" t="s">
        <v>132</v>
      </c>
      <c r="D1255" t="s">
        <v>2240</v>
      </c>
      <c r="E1255" t="s">
        <v>2241</v>
      </c>
      <c r="G1255">
        <v>6</v>
      </c>
      <c r="H1255">
        <v>0</v>
      </c>
      <c r="I1255" t="s">
        <v>276</v>
      </c>
    </row>
    <row r="1256" spans="1:9" x14ac:dyDescent="0.25">
      <c r="A1256">
        <v>7</v>
      </c>
      <c r="B1256" t="s">
        <v>277</v>
      </c>
      <c r="C1256" t="s">
        <v>66</v>
      </c>
      <c r="D1256" t="s">
        <v>2242</v>
      </c>
      <c r="E1256" t="s">
        <v>2243</v>
      </c>
      <c r="G1256">
        <v>6</v>
      </c>
      <c r="H1256">
        <v>3</v>
      </c>
      <c r="I1256" t="s">
        <v>276</v>
      </c>
    </row>
    <row r="1257" spans="1:9" x14ac:dyDescent="0.25">
      <c r="A1257">
        <v>35</v>
      </c>
      <c r="B1257" t="s">
        <v>271</v>
      </c>
      <c r="C1257" t="s">
        <v>89</v>
      </c>
      <c r="D1257" t="s">
        <v>2244</v>
      </c>
      <c r="E1257" t="s">
        <v>2245</v>
      </c>
      <c r="F1257" t="s">
        <v>2246</v>
      </c>
      <c r="G1257">
        <v>6</v>
      </c>
      <c r="H1257">
        <v>8</v>
      </c>
      <c r="I1257" t="s">
        <v>299</v>
      </c>
    </row>
    <row r="1258" spans="1:9" x14ac:dyDescent="0.25">
      <c r="A1258">
        <v>32</v>
      </c>
      <c r="B1258" t="s">
        <v>271</v>
      </c>
      <c r="C1258" t="s">
        <v>66</v>
      </c>
      <c r="D1258" t="s">
        <v>2247</v>
      </c>
      <c r="E1258" t="s">
        <v>2248</v>
      </c>
      <c r="G1258">
        <v>6</v>
      </c>
      <c r="H1258">
        <v>0</v>
      </c>
      <c r="I1258" t="s">
        <v>276</v>
      </c>
    </row>
    <row r="1259" spans="1:9" x14ac:dyDescent="0.25">
      <c r="A1259">
        <v>32</v>
      </c>
      <c r="B1259" t="s">
        <v>277</v>
      </c>
      <c r="C1259" t="s">
        <v>89</v>
      </c>
      <c r="D1259" t="s">
        <v>2249</v>
      </c>
      <c r="E1259" t="s">
        <v>2250</v>
      </c>
      <c r="G1259">
        <v>20</v>
      </c>
      <c r="H1259">
        <v>4</v>
      </c>
      <c r="I1259" t="s">
        <v>276</v>
      </c>
    </row>
    <row r="1260" spans="1:9" x14ac:dyDescent="0.25">
      <c r="A1260">
        <v>7</v>
      </c>
      <c r="B1260" t="s">
        <v>277</v>
      </c>
      <c r="C1260" t="s">
        <v>105</v>
      </c>
      <c r="D1260" t="s">
        <v>2251</v>
      </c>
      <c r="E1260" t="s">
        <v>2252</v>
      </c>
      <c r="F1260" t="s">
        <v>2253</v>
      </c>
      <c r="G1260">
        <v>6</v>
      </c>
      <c r="H1260">
        <v>6</v>
      </c>
      <c r="I1260" t="s">
        <v>299</v>
      </c>
    </row>
    <row r="1261" spans="1:9" x14ac:dyDescent="0.25">
      <c r="A1261">
        <v>50</v>
      </c>
      <c r="B1261" t="s">
        <v>277</v>
      </c>
      <c r="D1261" t="s">
        <v>2254</v>
      </c>
      <c r="E1261" t="s">
        <v>2255</v>
      </c>
      <c r="F1261" t="s">
        <v>2256</v>
      </c>
      <c r="G1261">
        <v>7</v>
      </c>
      <c r="H1261">
        <v>7</v>
      </c>
      <c r="I1261" t="s">
        <v>299</v>
      </c>
    </row>
    <row r="1262" spans="1:9" x14ac:dyDescent="0.25">
      <c r="A1262">
        <v>5</v>
      </c>
      <c r="B1262" t="s">
        <v>277</v>
      </c>
      <c r="C1262" t="s">
        <v>252</v>
      </c>
      <c r="D1262" t="s">
        <v>2257</v>
      </c>
      <c r="E1262" t="s">
        <v>2258</v>
      </c>
      <c r="G1262">
        <v>30</v>
      </c>
      <c r="H1262">
        <v>8</v>
      </c>
      <c r="I1262" t="s">
        <v>276</v>
      </c>
    </row>
    <row r="1263" spans="1:9" x14ac:dyDescent="0.25">
      <c r="A1263">
        <v>51</v>
      </c>
      <c r="B1263" t="s">
        <v>310</v>
      </c>
      <c r="C1263" t="s">
        <v>187</v>
      </c>
      <c r="D1263" t="s">
        <v>2259</v>
      </c>
      <c r="E1263" t="s">
        <v>2260</v>
      </c>
      <c r="G1263">
        <v>6</v>
      </c>
      <c r="H1263">
        <v>0</v>
      </c>
      <c r="I1263" t="s">
        <v>276</v>
      </c>
    </row>
    <row r="1264" spans="1:9" x14ac:dyDescent="0.25">
      <c r="A1264">
        <v>41</v>
      </c>
      <c r="B1264" t="s">
        <v>271</v>
      </c>
      <c r="C1264">
        <v>5002</v>
      </c>
      <c r="D1264" t="s">
        <v>2261</v>
      </c>
      <c r="E1264" t="s">
        <v>2262</v>
      </c>
      <c r="G1264">
        <v>30</v>
      </c>
      <c r="H1264">
        <v>1</v>
      </c>
      <c r="I1264" t="s">
        <v>276</v>
      </c>
    </row>
    <row r="1265" spans="1:9" x14ac:dyDescent="0.25">
      <c r="A1265">
        <v>38</v>
      </c>
      <c r="B1265" t="s">
        <v>271</v>
      </c>
      <c r="C1265" t="s">
        <v>133</v>
      </c>
      <c r="D1265" t="s">
        <v>2263</v>
      </c>
      <c r="E1265" t="s">
        <v>2264</v>
      </c>
      <c r="G1265">
        <v>20</v>
      </c>
      <c r="H1265">
        <v>0</v>
      </c>
      <c r="I1265" t="s">
        <v>276</v>
      </c>
    </row>
    <row r="1266" spans="1:9" x14ac:dyDescent="0.25">
      <c r="A1266">
        <v>9</v>
      </c>
      <c r="B1266" t="s">
        <v>277</v>
      </c>
      <c r="C1266" t="s">
        <v>113</v>
      </c>
      <c r="D1266" t="s">
        <v>2265</v>
      </c>
      <c r="E1266" t="s">
        <v>2266</v>
      </c>
      <c r="G1266">
        <v>12</v>
      </c>
      <c r="H1266">
        <v>0</v>
      </c>
      <c r="I1266" t="s">
        <v>276</v>
      </c>
    </row>
    <row r="1267" spans="1:9" x14ac:dyDescent="0.25">
      <c r="A1267">
        <v>5</v>
      </c>
      <c r="B1267" t="s">
        <v>277</v>
      </c>
      <c r="C1267" t="s">
        <v>113</v>
      </c>
      <c r="D1267" t="s">
        <v>2265</v>
      </c>
      <c r="E1267" t="s">
        <v>2267</v>
      </c>
      <c r="G1267">
        <v>6</v>
      </c>
      <c r="H1267">
        <v>0</v>
      </c>
      <c r="I1267" t="s">
        <v>276</v>
      </c>
    </row>
    <row r="1268" spans="1:9" x14ac:dyDescent="0.25">
      <c r="A1268">
        <v>35</v>
      </c>
      <c r="B1268" t="s">
        <v>271</v>
      </c>
      <c r="D1268" t="s">
        <v>2268</v>
      </c>
      <c r="E1268" t="s">
        <v>2269</v>
      </c>
      <c r="G1268">
        <v>6</v>
      </c>
      <c r="H1268">
        <v>0</v>
      </c>
      <c r="I1268" t="s">
        <v>276</v>
      </c>
    </row>
    <row r="1269" spans="1:9" x14ac:dyDescent="0.25">
      <c r="A1269">
        <v>33</v>
      </c>
      <c r="B1269" t="s">
        <v>277</v>
      </c>
      <c r="C1269" t="s">
        <v>183</v>
      </c>
      <c r="D1269" t="s">
        <v>2070</v>
      </c>
      <c r="E1269" t="s">
        <v>2270</v>
      </c>
      <c r="G1269">
        <v>20</v>
      </c>
      <c r="H1269">
        <v>10</v>
      </c>
      <c r="I1269" t="s">
        <v>276</v>
      </c>
    </row>
    <row r="1270" spans="1:9" x14ac:dyDescent="0.25">
      <c r="A1270">
        <v>7</v>
      </c>
      <c r="B1270" t="s">
        <v>277</v>
      </c>
      <c r="D1270" t="s">
        <v>2271</v>
      </c>
      <c r="E1270" t="s">
        <v>2272</v>
      </c>
      <c r="G1270">
        <v>6</v>
      </c>
      <c r="H1270">
        <v>0</v>
      </c>
      <c r="I1270" t="s">
        <v>276</v>
      </c>
    </row>
    <row r="1271" spans="1:9" x14ac:dyDescent="0.25">
      <c r="A1271">
        <v>37</v>
      </c>
      <c r="B1271" t="s">
        <v>271</v>
      </c>
      <c r="C1271" t="s">
        <v>187</v>
      </c>
      <c r="D1271" t="s">
        <v>2273</v>
      </c>
      <c r="E1271" t="s">
        <v>2274</v>
      </c>
      <c r="G1271">
        <v>6</v>
      </c>
      <c r="H1271">
        <v>0</v>
      </c>
      <c r="I1271" t="s">
        <v>276</v>
      </c>
    </row>
    <row r="1272" spans="1:9" x14ac:dyDescent="0.25">
      <c r="A1272">
        <v>54</v>
      </c>
      <c r="B1272" t="s">
        <v>271</v>
      </c>
      <c r="C1272" t="s">
        <v>220</v>
      </c>
      <c r="D1272" t="s">
        <v>2275</v>
      </c>
      <c r="E1272" t="s">
        <v>2276</v>
      </c>
      <c r="G1272">
        <v>6</v>
      </c>
      <c r="H1272">
        <v>0</v>
      </c>
      <c r="I1272" t="s">
        <v>276</v>
      </c>
    </row>
    <row r="1273" spans="1:9" x14ac:dyDescent="0.25">
      <c r="A1273">
        <v>5</v>
      </c>
      <c r="B1273" t="s">
        <v>277</v>
      </c>
      <c r="C1273" t="s">
        <v>228</v>
      </c>
      <c r="D1273" t="s">
        <v>2277</v>
      </c>
      <c r="E1273" t="s">
        <v>2278</v>
      </c>
      <c r="G1273">
        <v>6</v>
      </c>
      <c r="H1273">
        <v>1</v>
      </c>
      <c r="I1273" t="s">
        <v>276</v>
      </c>
    </row>
    <row r="1274" spans="1:9" x14ac:dyDescent="0.25">
      <c r="A1274">
        <v>6</v>
      </c>
      <c r="B1274" t="s">
        <v>277</v>
      </c>
      <c r="C1274" t="s">
        <v>217</v>
      </c>
      <c r="D1274" t="s">
        <v>2279</v>
      </c>
      <c r="E1274" t="s">
        <v>2280</v>
      </c>
      <c r="G1274">
        <v>6</v>
      </c>
      <c r="H1274">
        <v>0</v>
      </c>
      <c r="I1274" t="s">
        <v>276</v>
      </c>
    </row>
    <row r="1275" spans="1:9" x14ac:dyDescent="0.25">
      <c r="A1275">
        <v>7</v>
      </c>
      <c r="B1275" t="s">
        <v>277</v>
      </c>
      <c r="C1275" t="s">
        <v>82</v>
      </c>
      <c r="D1275" t="s">
        <v>2281</v>
      </c>
      <c r="E1275" t="s">
        <v>2282</v>
      </c>
      <c r="F1275" t="s">
        <v>2283</v>
      </c>
      <c r="G1275">
        <v>6</v>
      </c>
      <c r="H1275">
        <v>7</v>
      </c>
      <c r="I1275" t="s">
        <v>299</v>
      </c>
    </row>
    <row r="1276" spans="1:9" x14ac:dyDescent="0.25">
      <c r="A1276">
        <v>9</v>
      </c>
      <c r="B1276" t="s">
        <v>277</v>
      </c>
      <c r="C1276" t="s">
        <v>82</v>
      </c>
      <c r="D1276" t="s">
        <v>2281</v>
      </c>
      <c r="E1276" t="s">
        <v>2284</v>
      </c>
      <c r="F1276" t="s">
        <v>2285</v>
      </c>
      <c r="G1276">
        <v>6</v>
      </c>
      <c r="H1276">
        <v>7</v>
      </c>
      <c r="I1276" t="s">
        <v>299</v>
      </c>
    </row>
    <row r="1277" spans="1:9" x14ac:dyDescent="0.25">
      <c r="A1277">
        <v>5</v>
      </c>
      <c r="B1277" t="s">
        <v>271</v>
      </c>
      <c r="C1277" t="s">
        <v>195</v>
      </c>
      <c r="D1277" t="s">
        <v>2210</v>
      </c>
      <c r="E1277" t="s">
        <v>2286</v>
      </c>
      <c r="G1277">
        <v>10</v>
      </c>
      <c r="H1277">
        <v>0</v>
      </c>
      <c r="I1277" t="s">
        <v>276</v>
      </c>
    </row>
    <row r="1278" spans="1:9" x14ac:dyDescent="0.25">
      <c r="A1278">
        <v>40</v>
      </c>
      <c r="B1278" t="s">
        <v>271</v>
      </c>
      <c r="C1278" t="s">
        <v>225</v>
      </c>
      <c r="D1278" t="s">
        <v>2287</v>
      </c>
      <c r="E1278" t="s">
        <v>2288</v>
      </c>
      <c r="G1278">
        <v>6</v>
      </c>
      <c r="H1278">
        <v>0</v>
      </c>
      <c r="I1278" t="s">
        <v>276</v>
      </c>
    </row>
    <row r="1279" spans="1:9" x14ac:dyDescent="0.25">
      <c r="A1279">
        <v>40</v>
      </c>
      <c r="B1279" t="s">
        <v>310</v>
      </c>
      <c r="C1279" t="s">
        <v>86</v>
      </c>
      <c r="D1279" t="s">
        <v>2289</v>
      </c>
      <c r="E1279" t="s">
        <v>2290</v>
      </c>
      <c r="G1279">
        <v>35</v>
      </c>
      <c r="H1279">
        <v>2</v>
      </c>
      <c r="I1279" t="s">
        <v>276</v>
      </c>
    </row>
    <row r="1280" spans="1:9" x14ac:dyDescent="0.25">
      <c r="A1280">
        <v>40</v>
      </c>
      <c r="B1280" t="s">
        <v>271</v>
      </c>
      <c r="D1280" t="s">
        <v>2291</v>
      </c>
      <c r="E1280" t="s">
        <v>2292</v>
      </c>
      <c r="G1280">
        <v>15</v>
      </c>
      <c r="H1280">
        <v>11</v>
      </c>
      <c r="I1280" t="s">
        <v>276</v>
      </c>
    </row>
    <row r="1281" spans="1:9" x14ac:dyDescent="0.25">
      <c r="A1281">
        <v>7</v>
      </c>
      <c r="B1281" t="s">
        <v>271</v>
      </c>
      <c r="C1281" t="s">
        <v>195</v>
      </c>
      <c r="D1281" t="s">
        <v>2293</v>
      </c>
      <c r="E1281" t="s">
        <v>2294</v>
      </c>
      <c r="G1281">
        <v>4</v>
      </c>
      <c r="H1281">
        <v>0</v>
      </c>
      <c r="I1281" t="s">
        <v>276</v>
      </c>
    </row>
    <row r="1282" spans="1:9" x14ac:dyDescent="0.25">
      <c r="A1282">
        <v>46</v>
      </c>
      <c r="B1282" t="s">
        <v>271</v>
      </c>
      <c r="C1282" t="s">
        <v>104</v>
      </c>
      <c r="D1282" t="s">
        <v>2295</v>
      </c>
      <c r="E1282" t="s">
        <v>2296</v>
      </c>
      <c r="G1282">
        <v>6</v>
      </c>
      <c r="H1282">
        <v>0</v>
      </c>
      <c r="I1282" t="s">
        <v>276</v>
      </c>
    </row>
    <row r="1283" spans="1:9" x14ac:dyDescent="0.25">
      <c r="A1283">
        <v>39</v>
      </c>
      <c r="B1283" t="s">
        <v>271</v>
      </c>
      <c r="C1283" t="s">
        <v>85</v>
      </c>
      <c r="D1283" t="s">
        <v>2297</v>
      </c>
      <c r="E1283" t="s">
        <v>2298</v>
      </c>
      <c r="G1283">
        <v>10</v>
      </c>
      <c r="H1283">
        <v>0</v>
      </c>
      <c r="I1283" t="s">
        <v>276</v>
      </c>
    </row>
    <row r="1284" spans="1:9" x14ac:dyDescent="0.25">
      <c r="A1284">
        <v>35</v>
      </c>
      <c r="B1284" t="s">
        <v>271</v>
      </c>
      <c r="C1284" t="s">
        <v>197</v>
      </c>
      <c r="D1284" t="s">
        <v>2299</v>
      </c>
      <c r="E1284" t="s">
        <v>2300</v>
      </c>
      <c r="G1284">
        <v>60</v>
      </c>
      <c r="H1284">
        <v>0</v>
      </c>
      <c r="I1284" t="s">
        <v>276</v>
      </c>
    </row>
    <row r="1285" spans="1:9" x14ac:dyDescent="0.25">
      <c r="A1285">
        <v>6</v>
      </c>
      <c r="B1285" t="s">
        <v>277</v>
      </c>
      <c r="C1285" t="s">
        <v>240</v>
      </c>
      <c r="D1285" t="s">
        <v>2301</v>
      </c>
      <c r="E1285" t="s">
        <v>2302</v>
      </c>
      <c r="G1285">
        <v>6</v>
      </c>
      <c r="H1285">
        <v>0</v>
      </c>
      <c r="I1285" t="s">
        <v>276</v>
      </c>
    </row>
    <row r="1286" spans="1:9" x14ac:dyDescent="0.25">
      <c r="A1286">
        <v>6</v>
      </c>
      <c r="B1286" t="s">
        <v>277</v>
      </c>
      <c r="C1286" t="s">
        <v>223</v>
      </c>
      <c r="D1286" t="s">
        <v>2303</v>
      </c>
      <c r="E1286" t="s">
        <v>2304</v>
      </c>
      <c r="G1286">
        <v>10</v>
      </c>
      <c r="H1286">
        <v>6</v>
      </c>
      <c r="I1286" t="s">
        <v>276</v>
      </c>
    </row>
    <row r="1287" spans="1:9" x14ac:dyDescent="0.25">
      <c r="A1287">
        <v>45</v>
      </c>
      <c r="B1287" t="s">
        <v>277</v>
      </c>
      <c r="C1287" t="s">
        <v>103</v>
      </c>
      <c r="D1287" t="s">
        <v>2305</v>
      </c>
      <c r="E1287" t="s">
        <v>2306</v>
      </c>
      <c r="G1287">
        <v>10</v>
      </c>
      <c r="H1287">
        <v>0</v>
      </c>
      <c r="I1287" t="s">
        <v>276</v>
      </c>
    </row>
    <row r="1288" spans="1:9" x14ac:dyDescent="0.25">
      <c r="A1288">
        <v>12</v>
      </c>
      <c r="B1288" t="s">
        <v>271</v>
      </c>
      <c r="C1288" t="s">
        <v>87</v>
      </c>
      <c r="D1288" t="s">
        <v>2307</v>
      </c>
      <c r="E1288" t="s">
        <v>2308</v>
      </c>
      <c r="G1288">
        <v>12</v>
      </c>
      <c r="H1288">
        <v>2</v>
      </c>
      <c r="I1288" t="s">
        <v>276</v>
      </c>
    </row>
    <row r="1289" spans="1:9" x14ac:dyDescent="0.25">
      <c r="A1289">
        <v>7</v>
      </c>
      <c r="B1289" t="s">
        <v>277</v>
      </c>
      <c r="C1289" t="s">
        <v>110</v>
      </c>
      <c r="D1289" t="s">
        <v>2309</v>
      </c>
      <c r="E1289" t="s">
        <v>2310</v>
      </c>
      <c r="G1289">
        <v>6</v>
      </c>
      <c r="H1289">
        <v>0</v>
      </c>
      <c r="I1289" t="s">
        <v>276</v>
      </c>
    </row>
    <row r="1290" spans="1:9" x14ac:dyDescent="0.25">
      <c r="A1290">
        <v>28</v>
      </c>
      <c r="B1290" t="s">
        <v>277</v>
      </c>
      <c r="C1290" t="s">
        <v>114</v>
      </c>
      <c r="D1290" t="s">
        <v>2311</v>
      </c>
      <c r="E1290" t="s">
        <v>2312</v>
      </c>
      <c r="G1290">
        <v>17</v>
      </c>
      <c r="H1290">
        <v>0</v>
      </c>
      <c r="I1290" t="s">
        <v>276</v>
      </c>
    </row>
    <row r="1291" spans="1:9" x14ac:dyDescent="0.25">
      <c r="A1291">
        <v>9</v>
      </c>
      <c r="B1291" t="s">
        <v>271</v>
      </c>
      <c r="C1291" t="s">
        <v>190</v>
      </c>
      <c r="D1291" t="s">
        <v>2313</v>
      </c>
      <c r="E1291" t="s">
        <v>2314</v>
      </c>
      <c r="G1291">
        <v>7</v>
      </c>
      <c r="H1291">
        <v>0</v>
      </c>
      <c r="I1291" t="s">
        <v>276</v>
      </c>
    </row>
    <row r="1292" spans="1:9" x14ac:dyDescent="0.25">
      <c r="A1292">
        <v>41</v>
      </c>
      <c r="B1292" t="s">
        <v>271</v>
      </c>
      <c r="C1292" t="s">
        <v>100</v>
      </c>
      <c r="D1292" t="s">
        <v>2315</v>
      </c>
      <c r="E1292" t="s">
        <v>2316</v>
      </c>
      <c r="G1292">
        <v>5</v>
      </c>
      <c r="H1292">
        <v>0</v>
      </c>
      <c r="I1292" t="s">
        <v>276</v>
      </c>
    </row>
    <row r="1293" spans="1:9" x14ac:dyDescent="0.25">
      <c r="A1293">
        <v>9</v>
      </c>
      <c r="B1293" t="s">
        <v>271</v>
      </c>
      <c r="C1293" t="s">
        <v>178</v>
      </c>
      <c r="D1293" t="s">
        <v>2317</v>
      </c>
      <c r="E1293" t="s">
        <v>2318</v>
      </c>
      <c r="G1293">
        <v>6</v>
      </c>
      <c r="H1293">
        <v>0</v>
      </c>
      <c r="I1293" t="s">
        <v>276</v>
      </c>
    </row>
    <row r="1294" spans="1:9" x14ac:dyDescent="0.25">
      <c r="A1294">
        <v>38</v>
      </c>
      <c r="B1294" t="s">
        <v>271</v>
      </c>
      <c r="C1294" t="s">
        <v>193</v>
      </c>
      <c r="D1294" t="s">
        <v>2319</v>
      </c>
      <c r="E1294" t="s">
        <v>2320</v>
      </c>
      <c r="G1294">
        <v>10</v>
      </c>
      <c r="H1294">
        <v>0</v>
      </c>
      <c r="I1294" t="s">
        <v>276</v>
      </c>
    </row>
    <row r="1295" spans="1:9" x14ac:dyDescent="0.25">
      <c r="A1295">
        <v>36</v>
      </c>
      <c r="B1295" t="s">
        <v>271</v>
      </c>
      <c r="C1295" t="s">
        <v>178</v>
      </c>
      <c r="D1295" t="s">
        <v>2317</v>
      </c>
      <c r="E1295" t="s">
        <v>2321</v>
      </c>
      <c r="G1295">
        <v>6</v>
      </c>
      <c r="H1295">
        <v>1</v>
      </c>
      <c r="I1295" t="s">
        <v>276</v>
      </c>
    </row>
    <row r="1296" spans="1:9" x14ac:dyDescent="0.25">
      <c r="A1296">
        <v>17</v>
      </c>
      <c r="B1296" t="s">
        <v>271</v>
      </c>
      <c r="C1296" t="s">
        <v>75</v>
      </c>
      <c r="D1296" t="s">
        <v>2322</v>
      </c>
      <c r="E1296" t="s">
        <v>2323</v>
      </c>
      <c r="G1296">
        <v>6</v>
      </c>
      <c r="H1296">
        <v>0</v>
      </c>
      <c r="I1296" t="s">
        <v>276</v>
      </c>
    </row>
    <row r="1297" spans="1:9" x14ac:dyDescent="0.25">
      <c r="A1297">
        <v>8</v>
      </c>
      <c r="B1297" t="s">
        <v>271</v>
      </c>
      <c r="C1297" t="s">
        <v>182</v>
      </c>
      <c r="D1297" t="s">
        <v>2324</v>
      </c>
      <c r="E1297" t="s">
        <v>2325</v>
      </c>
      <c r="G1297">
        <v>6</v>
      </c>
      <c r="H1297">
        <v>0</v>
      </c>
      <c r="I1297" t="s">
        <v>276</v>
      </c>
    </row>
    <row r="1298" spans="1:9" x14ac:dyDescent="0.25">
      <c r="A1298">
        <v>40</v>
      </c>
      <c r="B1298" t="s">
        <v>271</v>
      </c>
      <c r="D1298" t="s">
        <v>2326</v>
      </c>
      <c r="E1298" t="s">
        <v>2327</v>
      </c>
      <c r="G1298">
        <v>6</v>
      </c>
      <c r="H1298">
        <v>0</v>
      </c>
      <c r="I1298" t="s">
        <v>276</v>
      </c>
    </row>
    <row r="1299" spans="1:9" x14ac:dyDescent="0.25">
      <c r="A1299">
        <v>40</v>
      </c>
      <c r="B1299" t="s">
        <v>271</v>
      </c>
      <c r="C1299" t="s">
        <v>82</v>
      </c>
      <c r="D1299" t="s">
        <v>2328</v>
      </c>
      <c r="E1299" t="s">
        <v>2329</v>
      </c>
      <c r="G1299">
        <v>6</v>
      </c>
      <c r="H1299">
        <v>0</v>
      </c>
      <c r="I1299" t="s">
        <v>276</v>
      </c>
    </row>
    <row r="1300" spans="1:9" x14ac:dyDescent="0.25">
      <c r="A1300">
        <v>5</v>
      </c>
      <c r="B1300" t="s">
        <v>271</v>
      </c>
      <c r="C1300" t="s">
        <v>63</v>
      </c>
      <c r="D1300" t="s">
        <v>2330</v>
      </c>
      <c r="E1300" t="s">
        <v>2331</v>
      </c>
      <c r="G1300">
        <v>2</v>
      </c>
      <c r="H1300">
        <v>0</v>
      </c>
      <c r="I1300" t="s">
        <v>276</v>
      </c>
    </row>
    <row r="1301" spans="1:9" x14ac:dyDescent="0.25">
      <c r="A1301">
        <v>6</v>
      </c>
      <c r="B1301" t="s">
        <v>271</v>
      </c>
      <c r="C1301" t="s">
        <v>63</v>
      </c>
      <c r="D1301" t="s">
        <v>2330</v>
      </c>
      <c r="E1301" t="s">
        <v>2332</v>
      </c>
      <c r="G1301">
        <v>2</v>
      </c>
      <c r="H1301">
        <v>0</v>
      </c>
      <c r="I1301" t="s">
        <v>276</v>
      </c>
    </row>
    <row r="1302" spans="1:9" x14ac:dyDescent="0.25">
      <c r="A1302">
        <v>38</v>
      </c>
      <c r="B1302" t="s">
        <v>271</v>
      </c>
      <c r="C1302" t="s">
        <v>128</v>
      </c>
      <c r="D1302" t="s">
        <v>2333</v>
      </c>
      <c r="E1302" t="s">
        <v>2334</v>
      </c>
      <c r="G1302">
        <v>6</v>
      </c>
      <c r="H1302">
        <v>0</v>
      </c>
      <c r="I1302" t="s">
        <v>276</v>
      </c>
    </row>
    <row r="1303" spans="1:9" x14ac:dyDescent="0.25">
      <c r="A1303">
        <v>10</v>
      </c>
      <c r="B1303" t="s">
        <v>271</v>
      </c>
      <c r="C1303" t="s">
        <v>114</v>
      </c>
      <c r="D1303" t="s">
        <v>2335</v>
      </c>
      <c r="E1303" t="s">
        <v>2336</v>
      </c>
      <c r="G1303">
        <v>6</v>
      </c>
      <c r="H1303">
        <v>3</v>
      </c>
      <c r="I1303" t="s">
        <v>276</v>
      </c>
    </row>
    <row r="1304" spans="1:9" x14ac:dyDescent="0.25">
      <c r="A1304">
        <v>6</v>
      </c>
      <c r="B1304" t="s">
        <v>277</v>
      </c>
      <c r="C1304" t="s">
        <v>74</v>
      </c>
      <c r="D1304" t="s">
        <v>2337</v>
      </c>
      <c r="E1304" t="s">
        <v>2338</v>
      </c>
      <c r="G1304">
        <v>24</v>
      </c>
      <c r="H1304">
        <v>0</v>
      </c>
      <c r="I1304" t="s">
        <v>276</v>
      </c>
    </row>
    <row r="1305" spans="1:9" x14ac:dyDescent="0.25">
      <c r="A1305">
        <v>7</v>
      </c>
      <c r="B1305" t="s">
        <v>277</v>
      </c>
      <c r="C1305" t="s">
        <v>228</v>
      </c>
      <c r="D1305" t="s">
        <v>2339</v>
      </c>
      <c r="E1305" t="s">
        <v>2340</v>
      </c>
      <c r="G1305">
        <v>5</v>
      </c>
      <c r="H1305">
        <v>1</v>
      </c>
      <c r="I1305" t="s">
        <v>276</v>
      </c>
    </row>
    <row r="1306" spans="1:9" x14ac:dyDescent="0.25">
      <c r="A1306">
        <v>6</v>
      </c>
      <c r="B1306" t="s">
        <v>277</v>
      </c>
      <c r="C1306" t="s">
        <v>128</v>
      </c>
      <c r="D1306" t="s">
        <v>2333</v>
      </c>
      <c r="E1306" t="s">
        <v>2341</v>
      </c>
      <c r="G1306">
        <v>10</v>
      </c>
      <c r="H1306">
        <v>8</v>
      </c>
      <c r="I1306" t="s">
        <v>276</v>
      </c>
    </row>
    <row r="1307" spans="1:9" x14ac:dyDescent="0.25">
      <c r="A1307">
        <v>16</v>
      </c>
      <c r="B1307" t="s">
        <v>271</v>
      </c>
      <c r="C1307" t="s">
        <v>127</v>
      </c>
      <c r="D1307" t="s">
        <v>1876</v>
      </c>
      <c r="E1307" t="s">
        <v>2342</v>
      </c>
      <c r="G1307">
        <v>6</v>
      </c>
      <c r="H1307">
        <v>0</v>
      </c>
      <c r="I1307" t="s">
        <v>276</v>
      </c>
    </row>
    <row r="1308" spans="1:9" x14ac:dyDescent="0.25">
      <c r="A1308">
        <v>45</v>
      </c>
      <c r="B1308" t="s">
        <v>271</v>
      </c>
      <c r="C1308" t="s">
        <v>228</v>
      </c>
      <c r="D1308" t="s">
        <v>2343</v>
      </c>
      <c r="E1308" t="s">
        <v>2344</v>
      </c>
      <c r="G1308">
        <v>10</v>
      </c>
      <c r="H1308">
        <v>0</v>
      </c>
      <c r="I1308" t="s">
        <v>276</v>
      </c>
    </row>
    <row r="1309" spans="1:9" x14ac:dyDescent="0.25">
      <c r="A1309">
        <v>4</v>
      </c>
      <c r="B1309" t="s">
        <v>271</v>
      </c>
      <c r="C1309" t="s">
        <v>178</v>
      </c>
      <c r="D1309" t="s">
        <v>2345</v>
      </c>
      <c r="E1309" t="s">
        <v>2346</v>
      </c>
      <c r="G1309">
        <v>6</v>
      </c>
      <c r="H1309">
        <v>1</v>
      </c>
      <c r="I1309" t="s">
        <v>276</v>
      </c>
    </row>
    <row r="1310" spans="1:9" x14ac:dyDescent="0.25">
      <c r="A1310">
        <v>8</v>
      </c>
      <c r="B1310" t="s">
        <v>271</v>
      </c>
      <c r="C1310" t="s">
        <v>127</v>
      </c>
      <c r="D1310" t="s">
        <v>2347</v>
      </c>
      <c r="E1310" t="s">
        <v>2348</v>
      </c>
      <c r="G1310">
        <v>100</v>
      </c>
      <c r="H1310">
        <v>8</v>
      </c>
      <c r="I1310" t="s">
        <v>276</v>
      </c>
    </row>
    <row r="1311" spans="1:9" x14ac:dyDescent="0.25">
      <c r="A1311">
        <v>6</v>
      </c>
      <c r="B1311" t="s">
        <v>271</v>
      </c>
      <c r="C1311" t="s">
        <v>106</v>
      </c>
      <c r="D1311" t="s">
        <v>2349</v>
      </c>
      <c r="E1311" t="s">
        <v>2350</v>
      </c>
      <c r="G1311">
        <v>6</v>
      </c>
      <c r="H1311">
        <v>1</v>
      </c>
      <c r="I1311" t="s">
        <v>276</v>
      </c>
    </row>
    <row r="1312" spans="1:9" x14ac:dyDescent="0.25">
      <c r="A1312">
        <v>33</v>
      </c>
      <c r="B1312" t="s">
        <v>271</v>
      </c>
      <c r="C1312" t="s">
        <v>106</v>
      </c>
      <c r="D1312" t="s">
        <v>2349</v>
      </c>
      <c r="E1312" t="s">
        <v>2351</v>
      </c>
      <c r="G1312">
        <v>6</v>
      </c>
      <c r="H1312">
        <v>1</v>
      </c>
      <c r="I1312" t="s">
        <v>276</v>
      </c>
    </row>
    <row r="1313" spans="1:9" x14ac:dyDescent="0.25">
      <c r="A1313">
        <v>7</v>
      </c>
      <c r="B1313" t="s">
        <v>271</v>
      </c>
      <c r="C1313" t="s">
        <v>176</v>
      </c>
      <c r="D1313" t="s">
        <v>2352</v>
      </c>
      <c r="E1313" t="s">
        <v>2353</v>
      </c>
      <c r="G1313">
        <v>30</v>
      </c>
      <c r="H1313">
        <v>1</v>
      </c>
      <c r="I1313" t="s">
        <v>276</v>
      </c>
    </row>
    <row r="1314" spans="1:9" x14ac:dyDescent="0.25">
      <c r="A1314">
        <v>6</v>
      </c>
      <c r="B1314" t="s">
        <v>271</v>
      </c>
      <c r="C1314" t="s">
        <v>80</v>
      </c>
      <c r="D1314" t="s">
        <v>2354</v>
      </c>
      <c r="E1314" t="s">
        <v>2355</v>
      </c>
      <c r="G1314">
        <v>6</v>
      </c>
      <c r="H1314">
        <v>0</v>
      </c>
      <c r="I1314" t="s">
        <v>276</v>
      </c>
    </row>
    <row r="1315" spans="1:9" x14ac:dyDescent="0.25">
      <c r="A1315">
        <v>32</v>
      </c>
      <c r="B1315" t="s">
        <v>271</v>
      </c>
      <c r="C1315" t="s">
        <v>217</v>
      </c>
      <c r="D1315" t="s">
        <v>2356</v>
      </c>
      <c r="E1315" t="s">
        <v>2357</v>
      </c>
      <c r="G1315">
        <v>25</v>
      </c>
      <c r="H1315">
        <v>16</v>
      </c>
      <c r="I1315" t="s">
        <v>276</v>
      </c>
    </row>
    <row r="1316" spans="1:9" x14ac:dyDescent="0.25">
      <c r="A1316">
        <v>6</v>
      </c>
      <c r="B1316" t="s">
        <v>271</v>
      </c>
      <c r="C1316" t="s">
        <v>114</v>
      </c>
      <c r="D1316" t="s">
        <v>2358</v>
      </c>
      <c r="E1316" t="s">
        <v>2359</v>
      </c>
      <c r="F1316" t="s">
        <v>2360</v>
      </c>
      <c r="G1316">
        <v>42</v>
      </c>
      <c r="H1316">
        <v>44</v>
      </c>
      <c r="I1316" t="s">
        <v>299</v>
      </c>
    </row>
    <row r="1317" spans="1:9" x14ac:dyDescent="0.25">
      <c r="A1317">
        <v>25</v>
      </c>
      <c r="B1317" t="s">
        <v>271</v>
      </c>
      <c r="C1317" t="s">
        <v>80</v>
      </c>
      <c r="D1317" t="s">
        <v>2354</v>
      </c>
      <c r="E1317" t="s">
        <v>2361</v>
      </c>
      <c r="G1317">
        <v>6</v>
      </c>
      <c r="H1317">
        <v>0</v>
      </c>
      <c r="I1317" t="s">
        <v>276</v>
      </c>
    </row>
    <row r="1318" spans="1:9" x14ac:dyDescent="0.25">
      <c r="A1318">
        <v>7</v>
      </c>
      <c r="B1318" t="s">
        <v>271</v>
      </c>
      <c r="D1318" t="s">
        <v>2362</v>
      </c>
      <c r="E1318" t="s">
        <v>2363</v>
      </c>
      <c r="G1318">
        <v>7</v>
      </c>
      <c r="H1318">
        <v>1</v>
      </c>
      <c r="I1318" t="s">
        <v>276</v>
      </c>
    </row>
    <row r="1319" spans="1:9" x14ac:dyDescent="0.25">
      <c r="A1319">
        <v>36</v>
      </c>
      <c r="B1319" t="s">
        <v>271</v>
      </c>
      <c r="C1319" t="s">
        <v>82</v>
      </c>
      <c r="D1319" t="s">
        <v>2364</v>
      </c>
      <c r="E1319" t="s">
        <v>2365</v>
      </c>
      <c r="G1319">
        <v>6</v>
      </c>
      <c r="H1319">
        <v>0</v>
      </c>
      <c r="I1319" t="s">
        <v>276</v>
      </c>
    </row>
    <row r="1320" spans="1:9" x14ac:dyDescent="0.25">
      <c r="A1320">
        <v>7</v>
      </c>
      <c r="B1320" t="s">
        <v>271</v>
      </c>
      <c r="C1320" t="s">
        <v>141</v>
      </c>
      <c r="D1320" t="s">
        <v>2366</v>
      </c>
      <c r="E1320" t="s">
        <v>2367</v>
      </c>
      <c r="G1320">
        <v>10</v>
      </c>
      <c r="H1320">
        <v>0</v>
      </c>
      <c r="I1320" t="s">
        <v>276</v>
      </c>
    </row>
    <row r="1321" spans="1:9" x14ac:dyDescent="0.25">
      <c r="A1321">
        <v>5</v>
      </c>
      <c r="B1321" t="s">
        <v>271</v>
      </c>
      <c r="C1321" t="s">
        <v>141</v>
      </c>
      <c r="D1321" t="s">
        <v>2366</v>
      </c>
      <c r="E1321" t="s">
        <v>2368</v>
      </c>
      <c r="G1321">
        <v>6</v>
      </c>
      <c r="H1321">
        <v>0</v>
      </c>
      <c r="I1321" t="s">
        <v>276</v>
      </c>
    </row>
    <row r="1322" spans="1:9" x14ac:dyDescent="0.25">
      <c r="A1322">
        <v>7</v>
      </c>
      <c r="B1322" t="s">
        <v>271</v>
      </c>
      <c r="C1322" t="s">
        <v>228</v>
      </c>
      <c r="D1322" t="s">
        <v>2343</v>
      </c>
      <c r="E1322" t="s">
        <v>2369</v>
      </c>
      <c r="G1322">
        <v>6</v>
      </c>
      <c r="H1322">
        <v>0</v>
      </c>
      <c r="I1322" t="s">
        <v>276</v>
      </c>
    </row>
    <row r="1323" spans="1:9" x14ac:dyDescent="0.25">
      <c r="A1323">
        <v>35</v>
      </c>
      <c r="B1323" t="s">
        <v>271</v>
      </c>
      <c r="C1323" t="s">
        <v>80</v>
      </c>
      <c r="D1323" t="s">
        <v>2370</v>
      </c>
      <c r="E1323" t="s">
        <v>2371</v>
      </c>
      <c r="G1323">
        <v>6</v>
      </c>
      <c r="H1323">
        <v>0</v>
      </c>
      <c r="I1323" t="s">
        <v>276</v>
      </c>
    </row>
    <row r="1324" spans="1:9" x14ac:dyDescent="0.25">
      <c r="A1324">
        <v>7</v>
      </c>
      <c r="B1324" t="s">
        <v>277</v>
      </c>
      <c r="C1324" t="s">
        <v>195</v>
      </c>
      <c r="D1324" t="s">
        <v>2372</v>
      </c>
      <c r="E1324" t="s">
        <v>2373</v>
      </c>
      <c r="G1324">
        <v>25</v>
      </c>
      <c r="H1324">
        <v>0</v>
      </c>
      <c r="I1324" t="s">
        <v>276</v>
      </c>
    </row>
    <row r="1325" spans="1:9" x14ac:dyDescent="0.25">
      <c r="A1325">
        <v>5</v>
      </c>
      <c r="B1325" t="s">
        <v>271</v>
      </c>
      <c r="C1325" t="s">
        <v>223</v>
      </c>
      <c r="D1325" t="s">
        <v>2374</v>
      </c>
      <c r="E1325" t="s">
        <v>2375</v>
      </c>
      <c r="G1325">
        <v>12</v>
      </c>
      <c r="H1325">
        <v>0</v>
      </c>
      <c r="I1325" t="s">
        <v>276</v>
      </c>
    </row>
    <row r="1326" spans="1:9" x14ac:dyDescent="0.25">
      <c r="A1326">
        <v>30</v>
      </c>
      <c r="B1326" t="s">
        <v>271</v>
      </c>
      <c r="D1326" t="s">
        <v>2376</v>
      </c>
      <c r="E1326" t="s">
        <v>2377</v>
      </c>
      <c r="G1326">
        <v>6</v>
      </c>
      <c r="H1326">
        <v>0</v>
      </c>
      <c r="I1326" t="s">
        <v>276</v>
      </c>
    </row>
    <row r="1327" spans="1:9" x14ac:dyDescent="0.25">
      <c r="A1327">
        <v>37</v>
      </c>
      <c r="B1327" t="s">
        <v>271</v>
      </c>
      <c r="C1327" t="s">
        <v>100</v>
      </c>
      <c r="D1327" t="s">
        <v>2378</v>
      </c>
      <c r="E1327" t="s">
        <v>2379</v>
      </c>
      <c r="G1327">
        <v>6</v>
      </c>
      <c r="H1327">
        <v>1</v>
      </c>
      <c r="I1327" t="s">
        <v>276</v>
      </c>
    </row>
    <row r="1328" spans="1:9" x14ac:dyDescent="0.25">
      <c r="A1328">
        <v>7</v>
      </c>
      <c r="B1328" t="s">
        <v>277</v>
      </c>
      <c r="C1328" t="s">
        <v>170</v>
      </c>
      <c r="D1328" t="s">
        <v>2380</v>
      </c>
      <c r="E1328" t="s">
        <v>2381</v>
      </c>
      <c r="G1328">
        <v>10</v>
      </c>
      <c r="H1328">
        <v>0</v>
      </c>
      <c r="I1328" t="s">
        <v>276</v>
      </c>
    </row>
    <row r="1329" spans="1:9" x14ac:dyDescent="0.25">
      <c r="A1329">
        <v>11</v>
      </c>
      <c r="B1329" t="s">
        <v>271</v>
      </c>
      <c r="C1329" t="s">
        <v>195</v>
      </c>
      <c r="D1329" t="s">
        <v>2382</v>
      </c>
      <c r="E1329" t="s">
        <v>2383</v>
      </c>
      <c r="G1329">
        <v>6</v>
      </c>
      <c r="H1329">
        <v>3</v>
      </c>
      <c r="I1329" t="s">
        <v>276</v>
      </c>
    </row>
    <row r="1330" spans="1:9" x14ac:dyDescent="0.25">
      <c r="A1330">
        <v>11</v>
      </c>
      <c r="B1330" t="s">
        <v>271</v>
      </c>
      <c r="C1330" t="s">
        <v>195</v>
      </c>
      <c r="D1330" t="s">
        <v>2382</v>
      </c>
      <c r="E1330" t="s">
        <v>2384</v>
      </c>
      <c r="G1330">
        <v>6</v>
      </c>
      <c r="H1330">
        <v>4</v>
      </c>
      <c r="I1330" t="s">
        <v>276</v>
      </c>
    </row>
    <row r="1331" spans="1:9" x14ac:dyDescent="0.25">
      <c r="A1331">
        <v>6</v>
      </c>
      <c r="B1331" t="s">
        <v>277</v>
      </c>
      <c r="C1331" t="s">
        <v>97</v>
      </c>
      <c r="D1331" t="s">
        <v>2385</v>
      </c>
      <c r="E1331" t="s">
        <v>2386</v>
      </c>
      <c r="G1331">
        <v>56</v>
      </c>
      <c r="H1331">
        <v>20</v>
      </c>
      <c r="I1331" t="s">
        <v>276</v>
      </c>
    </row>
    <row r="1332" spans="1:9" x14ac:dyDescent="0.25">
      <c r="A1332">
        <v>40</v>
      </c>
      <c r="B1332" t="s">
        <v>277</v>
      </c>
      <c r="C1332" t="s">
        <v>127</v>
      </c>
      <c r="D1332" t="s">
        <v>2387</v>
      </c>
      <c r="E1332" t="s">
        <v>2388</v>
      </c>
      <c r="G1332">
        <v>30</v>
      </c>
      <c r="H1332">
        <v>0</v>
      </c>
      <c r="I1332" t="s">
        <v>276</v>
      </c>
    </row>
    <row r="1333" spans="1:9" x14ac:dyDescent="0.25">
      <c r="A1333">
        <v>46</v>
      </c>
      <c r="B1333" t="s">
        <v>277</v>
      </c>
      <c r="C1333" t="s">
        <v>57</v>
      </c>
      <c r="D1333" t="s">
        <v>2389</v>
      </c>
      <c r="E1333" t="s">
        <v>2390</v>
      </c>
      <c r="F1333" t="s">
        <v>2391</v>
      </c>
      <c r="G1333">
        <v>15</v>
      </c>
      <c r="H1333">
        <v>16</v>
      </c>
      <c r="I1333" t="s">
        <v>299</v>
      </c>
    </row>
    <row r="1334" spans="1:9" x14ac:dyDescent="0.25">
      <c r="A1334">
        <v>40</v>
      </c>
      <c r="B1334" t="s">
        <v>271</v>
      </c>
      <c r="C1334" t="s">
        <v>105</v>
      </c>
      <c r="D1334" t="s">
        <v>2392</v>
      </c>
      <c r="E1334" t="s">
        <v>2393</v>
      </c>
      <c r="G1334">
        <v>60</v>
      </c>
      <c r="H1334">
        <v>21</v>
      </c>
      <c r="I1334" t="s">
        <v>276</v>
      </c>
    </row>
    <row r="1335" spans="1:9" x14ac:dyDescent="0.25">
      <c r="A1335">
        <v>10</v>
      </c>
      <c r="B1335" t="s">
        <v>271</v>
      </c>
      <c r="C1335" t="s">
        <v>127</v>
      </c>
      <c r="D1335" t="s">
        <v>2387</v>
      </c>
      <c r="E1335" t="s">
        <v>2394</v>
      </c>
      <c r="G1335">
        <v>30</v>
      </c>
      <c r="H1335">
        <v>11</v>
      </c>
      <c r="I1335" t="s">
        <v>276</v>
      </c>
    </row>
    <row r="1336" spans="1:9" x14ac:dyDescent="0.25">
      <c r="A1336">
        <v>8</v>
      </c>
      <c r="B1336" t="s">
        <v>271</v>
      </c>
      <c r="C1336" t="s">
        <v>152</v>
      </c>
      <c r="D1336" t="s">
        <v>2395</v>
      </c>
      <c r="E1336" t="s">
        <v>2396</v>
      </c>
      <c r="G1336">
        <v>6</v>
      </c>
      <c r="H1336">
        <v>0</v>
      </c>
      <c r="I1336" t="s">
        <v>276</v>
      </c>
    </row>
    <row r="1337" spans="1:9" x14ac:dyDescent="0.25">
      <c r="A1337">
        <v>47</v>
      </c>
      <c r="B1337" t="s">
        <v>277</v>
      </c>
      <c r="C1337" t="s">
        <v>180</v>
      </c>
      <c r="D1337" t="s">
        <v>2397</v>
      </c>
      <c r="E1337" t="s">
        <v>2398</v>
      </c>
      <c r="G1337">
        <v>8</v>
      </c>
      <c r="H1337">
        <v>2</v>
      </c>
      <c r="I1337" t="s">
        <v>276</v>
      </c>
    </row>
    <row r="1338" spans="1:9" x14ac:dyDescent="0.25">
      <c r="A1338">
        <v>38</v>
      </c>
      <c r="B1338" t="s">
        <v>271</v>
      </c>
      <c r="C1338" t="s">
        <v>67</v>
      </c>
      <c r="D1338" t="s">
        <v>2399</v>
      </c>
      <c r="E1338" t="s">
        <v>2400</v>
      </c>
      <c r="G1338">
        <v>21</v>
      </c>
      <c r="H1338">
        <v>3</v>
      </c>
      <c r="I1338" t="s">
        <v>276</v>
      </c>
    </row>
    <row r="1339" spans="1:9" x14ac:dyDescent="0.25">
      <c r="A1339">
        <v>45</v>
      </c>
      <c r="B1339" t="s">
        <v>271</v>
      </c>
      <c r="C1339" t="s">
        <v>97</v>
      </c>
      <c r="D1339" t="s">
        <v>2401</v>
      </c>
      <c r="E1339" t="s">
        <v>2402</v>
      </c>
      <c r="G1339">
        <v>6</v>
      </c>
      <c r="H1339">
        <v>0</v>
      </c>
      <c r="I1339" t="s">
        <v>276</v>
      </c>
    </row>
    <row r="1340" spans="1:9" x14ac:dyDescent="0.25">
      <c r="A1340">
        <v>5</v>
      </c>
      <c r="B1340" t="s">
        <v>277</v>
      </c>
      <c r="C1340" t="s">
        <v>174</v>
      </c>
      <c r="D1340" t="s">
        <v>2403</v>
      </c>
      <c r="E1340" t="s">
        <v>2404</v>
      </c>
      <c r="G1340">
        <v>6</v>
      </c>
      <c r="H1340">
        <v>0</v>
      </c>
      <c r="I1340" t="s">
        <v>276</v>
      </c>
    </row>
    <row r="1341" spans="1:9" x14ac:dyDescent="0.25">
      <c r="A1341">
        <v>42</v>
      </c>
      <c r="B1341" t="s">
        <v>310</v>
      </c>
      <c r="C1341" t="s">
        <v>130</v>
      </c>
      <c r="D1341" t="s">
        <v>2405</v>
      </c>
      <c r="E1341" t="s">
        <v>2406</v>
      </c>
      <c r="G1341">
        <v>8</v>
      </c>
      <c r="H1341">
        <v>0</v>
      </c>
      <c r="I1341" t="s">
        <v>276</v>
      </c>
    </row>
    <row r="1342" spans="1:9" x14ac:dyDescent="0.25">
      <c r="A1342">
        <v>45</v>
      </c>
      <c r="B1342" t="s">
        <v>277</v>
      </c>
      <c r="C1342" t="s">
        <v>100</v>
      </c>
      <c r="D1342" t="s">
        <v>2407</v>
      </c>
      <c r="E1342" t="s">
        <v>2408</v>
      </c>
      <c r="G1342">
        <v>6</v>
      </c>
      <c r="H1342">
        <v>0</v>
      </c>
      <c r="I1342" t="s">
        <v>276</v>
      </c>
    </row>
    <row r="1343" spans="1:9" x14ac:dyDescent="0.25">
      <c r="A1343">
        <v>5</v>
      </c>
      <c r="B1343" t="s">
        <v>277</v>
      </c>
      <c r="C1343" t="s">
        <v>252</v>
      </c>
      <c r="D1343" t="s">
        <v>2409</v>
      </c>
      <c r="E1343" t="s">
        <v>2410</v>
      </c>
      <c r="G1343">
        <v>7</v>
      </c>
      <c r="H1343">
        <v>0</v>
      </c>
      <c r="I1343" t="s">
        <v>276</v>
      </c>
    </row>
    <row r="1344" spans="1:9" x14ac:dyDescent="0.25">
      <c r="A1344">
        <v>31</v>
      </c>
      <c r="B1344" t="s">
        <v>271</v>
      </c>
      <c r="C1344" t="s">
        <v>163</v>
      </c>
      <c r="D1344" t="s">
        <v>2411</v>
      </c>
      <c r="E1344" t="s">
        <v>2412</v>
      </c>
      <c r="G1344">
        <v>6</v>
      </c>
      <c r="H1344">
        <v>1</v>
      </c>
      <c r="I1344" t="s">
        <v>276</v>
      </c>
    </row>
    <row r="1345" spans="1:9" x14ac:dyDescent="0.25">
      <c r="A1345">
        <v>5</v>
      </c>
      <c r="B1345" t="s">
        <v>271</v>
      </c>
      <c r="C1345" t="s">
        <v>206</v>
      </c>
      <c r="D1345" t="s">
        <v>2413</v>
      </c>
      <c r="E1345" t="s">
        <v>2414</v>
      </c>
      <c r="F1345" t="s">
        <v>2415</v>
      </c>
      <c r="G1345">
        <v>5</v>
      </c>
      <c r="H1345">
        <v>8</v>
      </c>
      <c r="I1345" t="s">
        <v>299</v>
      </c>
    </row>
    <row r="1346" spans="1:9" x14ac:dyDescent="0.25">
      <c r="A1346">
        <v>6</v>
      </c>
      <c r="B1346" t="s">
        <v>277</v>
      </c>
      <c r="C1346" t="s">
        <v>133</v>
      </c>
      <c r="D1346" t="s">
        <v>2263</v>
      </c>
      <c r="E1346" t="s">
        <v>2416</v>
      </c>
      <c r="G1346">
        <v>20</v>
      </c>
      <c r="H1346">
        <v>2</v>
      </c>
      <c r="I1346" t="s">
        <v>276</v>
      </c>
    </row>
    <row r="1347" spans="1:9" x14ac:dyDescent="0.25">
      <c r="A1347">
        <v>27</v>
      </c>
      <c r="B1347" t="s">
        <v>271</v>
      </c>
      <c r="C1347" t="s">
        <v>57</v>
      </c>
      <c r="D1347" t="s">
        <v>2417</v>
      </c>
      <c r="E1347" t="s">
        <v>2418</v>
      </c>
      <c r="G1347">
        <v>6</v>
      </c>
      <c r="H1347">
        <v>0</v>
      </c>
      <c r="I1347" t="s">
        <v>276</v>
      </c>
    </row>
    <row r="1348" spans="1:9" x14ac:dyDescent="0.25">
      <c r="A1348">
        <v>8</v>
      </c>
      <c r="B1348" t="s">
        <v>277</v>
      </c>
      <c r="C1348" t="s">
        <v>195</v>
      </c>
      <c r="D1348" t="s">
        <v>2419</v>
      </c>
      <c r="E1348" t="s">
        <v>2420</v>
      </c>
      <c r="F1348" t="s">
        <v>2421</v>
      </c>
      <c r="G1348">
        <v>4</v>
      </c>
      <c r="H1348">
        <v>4</v>
      </c>
      <c r="I1348" t="s">
        <v>299</v>
      </c>
    </row>
    <row r="1349" spans="1:9" x14ac:dyDescent="0.25">
      <c r="A1349">
        <v>5</v>
      </c>
      <c r="B1349" t="s">
        <v>277</v>
      </c>
      <c r="C1349" t="s">
        <v>103</v>
      </c>
      <c r="D1349" t="s">
        <v>2305</v>
      </c>
      <c r="E1349" t="s">
        <v>2422</v>
      </c>
      <c r="G1349">
        <v>15</v>
      </c>
      <c r="H1349">
        <v>3</v>
      </c>
      <c r="I1349" t="s">
        <v>276</v>
      </c>
    </row>
    <row r="1350" spans="1:9" x14ac:dyDescent="0.25">
      <c r="A1350">
        <v>41</v>
      </c>
      <c r="B1350" t="s">
        <v>310</v>
      </c>
      <c r="C1350" t="s">
        <v>174</v>
      </c>
      <c r="D1350" t="s">
        <v>2423</v>
      </c>
      <c r="E1350" t="s">
        <v>2424</v>
      </c>
      <c r="G1350">
        <v>6</v>
      </c>
      <c r="H1350">
        <v>0</v>
      </c>
      <c r="I1350" t="s">
        <v>276</v>
      </c>
    </row>
    <row r="1351" spans="1:9" x14ac:dyDescent="0.25">
      <c r="A1351">
        <v>41</v>
      </c>
      <c r="B1351" t="s">
        <v>271</v>
      </c>
      <c r="C1351" t="s">
        <v>62</v>
      </c>
      <c r="D1351" t="s">
        <v>2425</v>
      </c>
      <c r="E1351" t="s">
        <v>2426</v>
      </c>
      <c r="G1351">
        <v>6</v>
      </c>
      <c r="H1351">
        <v>0</v>
      </c>
      <c r="I1351" t="s">
        <v>276</v>
      </c>
    </row>
    <row r="1352" spans="1:9" x14ac:dyDescent="0.25">
      <c r="A1352">
        <v>8</v>
      </c>
      <c r="B1352" t="s">
        <v>271</v>
      </c>
      <c r="D1352" t="s">
        <v>2427</v>
      </c>
      <c r="E1352" t="s">
        <v>2428</v>
      </c>
      <c r="G1352">
        <v>5</v>
      </c>
      <c r="H1352">
        <v>0</v>
      </c>
      <c r="I1352" t="s">
        <v>276</v>
      </c>
    </row>
    <row r="1353" spans="1:9" x14ac:dyDescent="0.25">
      <c r="A1353">
        <v>45</v>
      </c>
      <c r="B1353" t="s">
        <v>271</v>
      </c>
      <c r="C1353" t="s">
        <v>95</v>
      </c>
      <c r="D1353" t="s">
        <v>2429</v>
      </c>
      <c r="E1353" t="s">
        <v>2430</v>
      </c>
      <c r="G1353">
        <v>6</v>
      </c>
      <c r="H1353">
        <v>0</v>
      </c>
      <c r="I1353" t="s">
        <v>276</v>
      </c>
    </row>
    <row r="1354" spans="1:9" x14ac:dyDescent="0.25">
      <c r="A1354">
        <v>41</v>
      </c>
      <c r="B1354" t="s">
        <v>271</v>
      </c>
      <c r="D1354" t="s">
        <v>2431</v>
      </c>
      <c r="E1354" t="s">
        <v>2432</v>
      </c>
      <c r="G1354">
        <v>6</v>
      </c>
      <c r="H1354">
        <v>2</v>
      </c>
      <c r="I1354" t="s">
        <v>276</v>
      </c>
    </row>
    <row r="1355" spans="1:9" x14ac:dyDescent="0.25">
      <c r="A1355">
        <v>36</v>
      </c>
      <c r="B1355" t="s">
        <v>271</v>
      </c>
      <c r="C1355" t="s">
        <v>100</v>
      </c>
      <c r="D1355" t="s">
        <v>2085</v>
      </c>
      <c r="E1355" t="s">
        <v>2433</v>
      </c>
      <c r="G1355">
        <v>6</v>
      </c>
      <c r="H1355">
        <v>1</v>
      </c>
      <c r="I1355" t="s">
        <v>276</v>
      </c>
    </row>
    <row r="1356" spans="1:9" x14ac:dyDescent="0.25">
      <c r="A1356">
        <v>48</v>
      </c>
      <c r="B1356" t="s">
        <v>271</v>
      </c>
      <c r="C1356" t="s">
        <v>174</v>
      </c>
      <c r="D1356" t="s">
        <v>2434</v>
      </c>
      <c r="E1356" t="s">
        <v>2435</v>
      </c>
      <c r="G1356">
        <v>6</v>
      </c>
      <c r="H1356">
        <v>0</v>
      </c>
      <c r="I1356" t="s">
        <v>276</v>
      </c>
    </row>
    <row r="1357" spans="1:9" x14ac:dyDescent="0.25">
      <c r="A1357">
        <v>7</v>
      </c>
      <c r="B1357" t="s">
        <v>277</v>
      </c>
      <c r="C1357" t="s">
        <v>128</v>
      </c>
      <c r="D1357" t="s">
        <v>2436</v>
      </c>
      <c r="E1357" t="s">
        <v>2437</v>
      </c>
      <c r="G1357">
        <v>6</v>
      </c>
      <c r="H1357">
        <v>1</v>
      </c>
      <c r="I1357" t="s">
        <v>276</v>
      </c>
    </row>
    <row r="1358" spans="1:9" x14ac:dyDescent="0.25">
      <c r="A1358">
        <v>6</v>
      </c>
      <c r="B1358" t="s">
        <v>271</v>
      </c>
      <c r="C1358" t="s">
        <v>147</v>
      </c>
      <c r="D1358" t="s">
        <v>2438</v>
      </c>
      <c r="E1358" t="s">
        <v>2439</v>
      </c>
      <c r="G1358">
        <v>6</v>
      </c>
      <c r="H1358">
        <v>0</v>
      </c>
      <c r="I1358" t="s">
        <v>276</v>
      </c>
    </row>
    <row r="1359" spans="1:9" x14ac:dyDescent="0.25">
      <c r="A1359">
        <v>9</v>
      </c>
      <c r="B1359" t="s">
        <v>271</v>
      </c>
      <c r="C1359" t="s">
        <v>105</v>
      </c>
      <c r="D1359" t="s">
        <v>2440</v>
      </c>
      <c r="E1359" t="s">
        <v>2441</v>
      </c>
      <c r="G1359">
        <v>20</v>
      </c>
      <c r="H1359">
        <v>0</v>
      </c>
      <c r="I1359" t="s">
        <v>276</v>
      </c>
    </row>
    <row r="1360" spans="1:9" x14ac:dyDescent="0.25">
      <c r="A1360">
        <v>12</v>
      </c>
      <c r="B1360" t="s">
        <v>277</v>
      </c>
      <c r="C1360" t="s">
        <v>105</v>
      </c>
      <c r="D1360" t="s">
        <v>2440</v>
      </c>
      <c r="E1360" t="s">
        <v>2442</v>
      </c>
      <c r="G1360">
        <v>10</v>
      </c>
      <c r="H1360">
        <v>0</v>
      </c>
      <c r="I1360" t="s">
        <v>276</v>
      </c>
    </row>
    <row r="1361" spans="1:9" x14ac:dyDescent="0.25">
      <c r="A1361">
        <v>38</v>
      </c>
      <c r="B1361" t="s">
        <v>271</v>
      </c>
      <c r="C1361" t="s">
        <v>216</v>
      </c>
      <c r="D1361" t="s">
        <v>2443</v>
      </c>
      <c r="E1361" t="s">
        <v>2444</v>
      </c>
      <c r="G1361">
        <v>6</v>
      </c>
      <c r="H1361">
        <v>0</v>
      </c>
      <c r="I1361" t="s">
        <v>276</v>
      </c>
    </row>
    <row r="1362" spans="1:9" x14ac:dyDescent="0.25">
      <c r="A1362">
        <v>39</v>
      </c>
      <c r="B1362" t="s">
        <v>277</v>
      </c>
      <c r="C1362" t="s">
        <v>100</v>
      </c>
      <c r="D1362" t="s">
        <v>2445</v>
      </c>
      <c r="E1362" t="s">
        <v>2446</v>
      </c>
      <c r="G1362">
        <v>8</v>
      </c>
      <c r="H1362">
        <v>0</v>
      </c>
      <c r="I1362" t="s">
        <v>276</v>
      </c>
    </row>
    <row r="1363" spans="1:9" x14ac:dyDescent="0.25">
      <c r="A1363">
        <v>34</v>
      </c>
      <c r="B1363" t="s">
        <v>271</v>
      </c>
      <c r="C1363" t="s">
        <v>147</v>
      </c>
      <c r="D1363" t="s">
        <v>2447</v>
      </c>
      <c r="E1363" t="s">
        <v>2448</v>
      </c>
      <c r="G1363">
        <v>4</v>
      </c>
      <c r="H1363">
        <v>0</v>
      </c>
      <c r="I1363" t="s">
        <v>276</v>
      </c>
    </row>
    <row r="1364" spans="1:9" x14ac:dyDescent="0.25">
      <c r="A1364">
        <v>10</v>
      </c>
      <c r="B1364" t="s">
        <v>277</v>
      </c>
      <c r="C1364" t="s">
        <v>211</v>
      </c>
      <c r="D1364" t="s">
        <v>2449</v>
      </c>
      <c r="E1364" t="s">
        <v>2450</v>
      </c>
      <c r="G1364">
        <v>10</v>
      </c>
      <c r="H1364">
        <v>6</v>
      </c>
      <c r="I1364" t="s">
        <v>276</v>
      </c>
    </row>
    <row r="1365" spans="1:9" x14ac:dyDescent="0.25">
      <c r="A1365">
        <v>46</v>
      </c>
      <c r="B1365" t="s">
        <v>271</v>
      </c>
      <c r="C1365" t="s">
        <v>151</v>
      </c>
      <c r="D1365" t="s">
        <v>2451</v>
      </c>
      <c r="E1365" t="s">
        <v>2452</v>
      </c>
      <c r="G1365">
        <v>6</v>
      </c>
      <c r="H1365">
        <v>0</v>
      </c>
      <c r="I1365" t="s">
        <v>276</v>
      </c>
    </row>
    <row r="1366" spans="1:9" x14ac:dyDescent="0.25">
      <c r="A1366">
        <v>5</v>
      </c>
      <c r="B1366" t="s">
        <v>277</v>
      </c>
      <c r="C1366" t="s">
        <v>151</v>
      </c>
      <c r="D1366" t="s">
        <v>2451</v>
      </c>
      <c r="E1366" t="s">
        <v>2453</v>
      </c>
      <c r="G1366">
        <v>6</v>
      </c>
      <c r="H1366">
        <v>1</v>
      </c>
      <c r="I1366" t="s">
        <v>276</v>
      </c>
    </row>
    <row r="1367" spans="1:9" x14ac:dyDescent="0.25">
      <c r="A1367">
        <v>7</v>
      </c>
      <c r="B1367" t="s">
        <v>271</v>
      </c>
      <c r="C1367" t="s">
        <v>114</v>
      </c>
      <c r="D1367" t="s">
        <v>2454</v>
      </c>
      <c r="E1367" t="s">
        <v>2455</v>
      </c>
      <c r="G1367">
        <v>6</v>
      </c>
      <c r="H1367">
        <v>0</v>
      </c>
      <c r="I1367" t="s">
        <v>276</v>
      </c>
    </row>
    <row r="1368" spans="1:9" x14ac:dyDescent="0.25">
      <c r="A1368">
        <v>9</v>
      </c>
      <c r="B1368" t="s">
        <v>271</v>
      </c>
      <c r="C1368" t="s">
        <v>250</v>
      </c>
      <c r="D1368" t="s">
        <v>2456</v>
      </c>
      <c r="E1368" t="s">
        <v>2457</v>
      </c>
      <c r="G1368">
        <v>6</v>
      </c>
      <c r="H1368">
        <v>0</v>
      </c>
      <c r="I1368" t="s">
        <v>276</v>
      </c>
    </row>
    <row r="1369" spans="1:9" x14ac:dyDescent="0.25">
      <c r="A1369">
        <v>39</v>
      </c>
      <c r="B1369" t="s">
        <v>271</v>
      </c>
      <c r="C1369" t="s">
        <v>250</v>
      </c>
      <c r="D1369" t="s">
        <v>2456</v>
      </c>
      <c r="E1369" t="s">
        <v>2458</v>
      </c>
      <c r="G1369">
        <v>6</v>
      </c>
      <c r="H1369">
        <v>0</v>
      </c>
      <c r="I1369" t="s">
        <v>276</v>
      </c>
    </row>
    <row r="1370" spans="1:9" x14ac:dyDescent="0.25">
      <c r="A1370">
        <v>40</v>
      </c>
      <c r="B1370" t="s">
        <v>271</v>
      </c>
      <c r="C1370" t="s">
        <v>198</v>
      </c>
      <c r="D1370" t="s">
        <v>2459</v>
      </c>
      <c r="E1370" t="s">
        <v>2460</v>
      </c>
      <c r="G1370">
        <v>6</v>
      </c>
      <c r="H1370">
        <v>0</v>
      </c>
      <c r="I1370" t="s">
        <v>276</v>
      </c>
    </row>
    <row r="1371" spans="1:9" x14ac:dyDescent="0.25">
      <c r="A1371">
        <v>5</v>
      </c>
      <c r="B1371" t="s">
        <v>277</v>
      </c>
      <c r="C1371" t="s">
        <v>100</v>
      </c>
      <c r="D1371" t="s">
        <v>2461</v>
      </c>
      <c r="E1371" t="s">
        <v>2462</v>
      </c>
      <c r="G1371">
        <v>6</v>
      </c>
      <c r="H1371">
        <v>0</v>
      </c>
      <c r="I1371" t="s">
        <v>276</v>
      </c>
    </row>
    <row r="1372" spans="1:9" x14ac:dyDescent="0.25">
      <c r="A1372">
        <v>7</v>
      </c>
      <c r="B1372" t="s">
        <v>271</v>
      </c>
      <c r="C1372" t="s">
        <v>116</v>
      </c>
      <c r="D1372" t="s">
        <v>2463</v>
      </c>
      <c r="E1372" t="s">
        <v>2464</v>
      </c>
      <c r="G1372">
        <v>20</v>
      </c>
      <c r="H1372">
        <v>0</v>
      </c>
      <c r="I1372" t="s">
        <v>276</v>
      </c>
    </row>
    <row r="1373" spans="1:9" x14ac:dyDescent="0.25">
      <c r="A1373">
        <v>37</v>
      </c>
      <c r="B1373" t="s">
        <v>271</v>
      </c>
      <c r="C1373" t="s">
        <v>105</v>
      </c>
      <c r="D1373" t="s">
        <v>2465</v>
      </c>
      <c r="E1373" t="s">
        <v>2466</v>
      </c>
      <c r="G1373">
        <v>6</v>
      </c>
      <c r="H1373">
        <v>0</v>
      </c>
      <c r="I1373" t="s">
        <v>276</v>
      </c>
    </row>
    <row r="1374" spans="1:9" x14ac:dyDescent="0.25">
      <c r="A1374">
        <v>12</v>
      </c>
      <c r="B1374" t="s">
        <v>277</v>
      </c>
      <c r="C1374" t="s">
        <v>224</v>
      </c>
      <c r="D1374" t="s">
        <v>2467</v>
      </c>
      <c r="E1374" t="s">
        <v>2468</v>
      </c>
      <c r="G1374">
        <v>15</v>
      </c>
      <c r="H1374">
        <v>0</v>
      </c>
      <c r="I1374" t="s">
        <v>276</v>
      </c>
    </row>
    <row r="1375" spans="1:9" x14ac:dyDescent="0.25">
      <c r="A1375">
        <v>41</v>
      </c>
      <c r="B1375" t="s">
        <v>271</v>
      </c>
      <c r="C1375" t="s">
        <v>158</v>
      </c>
      <c r="D1375" t="s">
        <v>2469</v>
      </c>
      <c r="E1375" t="s">
        <v>2470</v>
      </c>
      <c r="G1375">
        <v>6</v>
      </c>
      <c r="H1375">
        <v>0</v>
      </c>
      <c r="I1375" t="s">
        <v>276</v>
      </c>
    </row>
    <row r="1376" spans="1:9" x14ac:dyDescent="0.25">
      <c r="A1376">
        <v>42</v>
      </c>
      <c r="B1376" t="s">
        <v>271</v>
      </c>
      <c r="C1376" t="s">
        <v>116</v>
      </c>
      <c r="D1376" t="s">
        <v>2471</v>
      </c>
      <c r="E1376" t="s">
        <v>2472</v>
      </c>
      <c r="G1376">
        <v>6</v>
      </c>
      <c r="H1376">
        <v>1</v>
      </c>
      <c r="I1376" t="s">
        <v>276</v>
      </c>
    </row>
    <row r="1377" spans="1:9" x14ac:dyDescent="0.25">
      <c r="A1377">
        <v>7</v>
      </c>
      <c r="B1377" t="s">
        <v>271</v>
      </c>
      <c r="C1377" t="s">
        <v>74</v>
      </c>
      <c r="D1377" t="s">
        <v>2473</v>
      </c>
      <c r="E1377" t="s">
        <v>2474</v>
      </c>
      <c r="G1377">
        <v>6</v>
      </c>
      <c r="H1377">
        <v>1</v>
      </c>
      <c r="I1377" t="s">
        <v>276</v>
      </c>
    </row>
    <row r="1378" spans="1:9" x14ac:dyDescent="0.25">
      <c r="A1378">
        <v>4</v>
      </c>
      <c r="B1378" t="s">
        <v>271</v>
      </c>
      <c r="C1378" t="s">
        <v>218</v>
      </c>
      <c r="D1378" t="s">
        <v>2475</v>
      </c>
      <c r="E1378" t="s">
        <v>2476</v>
      </c>
      <c r="G1378">
        <v>6</v>
      </c>
      <c r="H1378">
        <v>1</v>
      </c>
      <c r="I1378" t="s">
        <v>276</v>
      </c>
    </row>
    <row r="1379" spans="1:9" x14ac:dyDescent="0.25">
      <c r="A1379">
        <v>50</v>
      </c>
      <c r="B1379" t="s">
        <v>310</v>
      </c>
      <c r="C1379" t="s">
        <v>230</v>
      </c>
      <c r="D1379" t="s">
        <v>2477</v>
      </c>
      <c r="E1379" t="s">
        <v>2478</v>
      </c>
      <c r="G1379">
        <v>4</v>
      </c>
      <c r="H1379">
        <v>0</v>
      </c>
      <c r="I1379" t="s">
        <v>276</v>
      </c>
    </row>
    <row r="1380" spans="1:9" x14ac:dyDescent="0.25">
      <c r="A1380">
        <v>30</v>
      </c>
      <c r="B1380" t="s">
        <v>271</v>
      </c>
      <c r="C1380" t="s">
        <v>57</v>
      </c>
      <c r="D1380">
        <v>83110</v>
      </c>
      <c r="E1380" t="s">
        <v>2479</v>
      </c>
      <c r="G1380">
        <v>6</v>
      </c>
      <c r="H1380">
        <v>0</v>
      </c>
      <c r="I1380" t="s">
        <v>276</v>
      </c>
    </row>
    <row r="1381" spans="1:9" x14ac:dyDescent="0.25">
      <c r="A1381">
        <v>48</v>
      </c>
      <c r="B1381" t="s">
        <v>271</v>
      </c>
      <c r="C1381" t="s">
        <v>128</v>
      </c>
      <c r="D1381" t="s">
        <v>2480</v>
      </c>
      <c r="E1381" t="s">
        <v>2481</v>
      </c>
      <c r="G1381">
        <v>6</v>
      </c>
      <c r="H1381">
        <v>0</v>
      </c>
      <c r="I1381" t="s">
        <v>276</v>
      </c>
    </row>
    <row r="1382" spans="1:9" x14ac:dyDescent="0.25">
      <c r="A1382">
        <v>6</v>
      </c>
      <c r="B1382" t="s">
        <v>271</v>
      </c>
      <c r="C1382" t="s">
        <v>245</v>
      </c>
      <c r="D1382" t="s">
        <v>2482</v>
      </c>
      <c r="E1382" t="s">
        <v>2483</v>
      </c>
      <c r="G1382">
        <v>6</v>
      </c>
      <c r="H1382">
        <v>0</v>
      </c>
      <c r="I1382" t="s">
        <v>276</v>
      </c>
    </row>
    <row r="1383" spans="1:9" x14ac:dyDescent="0.25">
      <c r="A1383">
        <v>42</v>
      </c>
      <c r="B1383" t="s">
        <v>277</v>
      </c>
      <c r="C1383" t="s">
        <v>206</v>
      </c>
      <c r="D1383" t="s">
        <v>2484</v>
      </c>
      <c r="E1383" t="s">
        <v>2485</v>
      </c>
      <c r="G1383">
        <v>6</v>
      </c>
      <c r="H1383">
        <v>0</v>
      </c>
      <c r="I1383" t="s">
        <v>276</v>
      </c>
    </row>
    <row r="1384" spans="1:9" x14ac:dyDescent="0.25">
      <c r="A1384">
        <v>9</v>
      </c>
      <c r="B1384" t="s">
        <v>277</v>
      </c>
      <c r="C1384" t="s">
        <v>125</v>
      </c>
      <c r="D1384" t="s">
        <v>2486</v>
      </c>
      <c r="E1384" t="s">
        <v>2487</v>
      </c>
      <c r="G1384">
        <v>5</v>
      </c>
      <c r="H1384">
        <v>0</v>
      </c>
      <c r="I1384" t="s">
        <v>276</v>
      </c>
    </row>
    <row r="1385" spans="1:9" x14ac:dyDescent="0.25">
      <c r="A1385">
        <v>5</v>
      </c>
      <c r="B1385" t="s">
        <v>277</v>
      </c>
      <c r="C1385" t="s">
        <v>98</v>
      </c>
      <c r="D1385" t="s">
        <v>2488</v>
      </c>
      <c r="E1385" t="s">
        <v>2489</v>
      </c>
      <c r="G1385">
        <v>5</v>
      </c>
      <c r="H1385">
        <v>3</v>
      </c>
      <c r="I1385" t="s">
        <v>276</v>
      </c>
    </row>
    <row r="1386" spans="1:9" x14ac:dyDescent="0.25">
      <c r="A1386">
        <v>7</v>
      </c>
      <c r="B1386" t="s">
        <v>271</v>
      </c>
      <c r="C1386" t="s">
        <v>98</v>
      </c>
      <c r="D1386" t="s">
        <v>2488</v>
      </c>
      <c r="E1386" t="s">
        <v>2490</v>
      </c>
      <c r="G1386">
        <v>10</v>
      </c>
      <c r="H1386">
        <v>7</v>
      </c>
      <c r="I1386" t="s">
        <v>276</v>
      </c>
    </row>
    <row r="1387" spans="1:9" x14ac:dyDescent="0.25">
      <c r="A1387">
        <v>5</v>
      </c>
      <c r="B1387" t="s">
        <v>277</v>
      </c>
      <c r="C1387" t="s">
        <v>217</v>
      </c>
      <c r="D1387" t="s">
        <v>2139</v>
      </c>
      <c r="E1387" t="s">
        <v>2491</v>
      </c>
      <c r="G1387">
        <v>6</v>
      </c>
      <c r="H1387">
        <v>0</v>
      </c>
      <c r="I1387" t="s">
        <v>276</v>
      </c>
    </row>
    <row r="1388" spans="1:9" x14ac:dyDescent="0.25">
      <c r="A1388">
        <v>7</v>
      </c>
      <c r="B1388" t="s">
        <v>271</v>
      </c>
      <c r="C1388" t="s">
        <v>89</v>
      </c>
      <c r="D1388" t="s">
        <v>2249</v>
      </c>
      <c r="E1388" t="s">
        <v>2492</v>
      </c>
      <c r="G1388">
        <v>6</v>
      </c>
      <c r="H1388">
        <v>1</v>
      </c>
      <c r="I1388" t="s">
        <v>276</v>
      </c>
    </row>
    <row r="1389" spans="1:9" x14ac:dyDescent="0.25">
      <c r="A1389">
        <v>48</v>
      </c>
      <c r="B1389" t="s">
        <v>1844</v>
      </c>
      <c r="C1389" t="s">
        <v>50</v>
      </c>
      <c r="D1389" t="s">
        <v>2493</v>
      </c>
      <c r="E1389" t="s">
        <v>2494</v>
      </c>
      <c r="G1389">
        <v>10</v>
      </c>
      <c r="H1389">
        <v>3</v>
      </c>
      <c r="I1389" t="s">
        <v>276</v>
      </c>
    </row>
    <row r="1390" spans="1:9" x14ac:dyDescent="0.25">
      <c r="A1390">
        <v>7</v>
      </c>
      <c r="B1390" t="s">
        <v>277</v>
      </c>
      <c r="C1390" t="s">
        <v>57</v>
      </c>
      <c r="D1390" t="s">
        <v>2495</v>
      </c>
      <c r="E1390" t="s">
        <v>2496</v>
      </c>
      <c r="G1390">
        <v>15</v>
      </c>
      <c r="H1390">
        <v>3</v>
      </c>
      <c r="I1390" t="s">
        <v>276</v>
      </c>
    </row>
    <row r="1391" spans="1:9" x14ac:dyDescent="0.25">
      <c r="A1391">
        <v>10</v>
      </c>
      <c r="B1391" t="s">
        <v>271</v>
      </c>
      <c r="C1391" t="s">
        <v>100</v>
      </c>
      <c r="D1391" t="s">
        <v>2315</v>
      </c>
      <c r="E1391" t="s">
        <v>2497</v>
      </c>
      <c r="G1391">
        <v>10</v>
      </c>
      <c r="H1391">
        <v>2</v>
      </c>
      <c r="I1391" t="s">
        <v>276</v>
      </c>
    </row>
    <row r="1392" spans="1:9" x14ac:dyDescent="0.25">
      <c r="A1392">
        <v>7</v>
      </c>
      <c r="B1392" t="s">
        <v>277</v>
      </c>
      <c r="C1392" t="s">
        <v>100</v>
      </c>
      <c r="D1392" t="s">
        <v>2315</v>
      </c>
      <c r="E1392" t="s">
        <v>2498</v>
      </c>
      <c r="G1392">
        <v>7</v>
      </c>
      <c r="H1392">
        <v>0</v>
      </c>
      <c r="I1392" t="s">
        <v>276</v>
      </c>
    </row>
    <row r="1393" spans="1:9" x14ac:dyDescent="0.25">
      <c r="A1393">
        <v>31</v>
      </c>
      <c r="B1393" t="s">
        <v>271</v>
      </c>
      <c r="C1393" t="s">
        <v>100</v>
      </c>
      <c r="D1393" t="s">
        <v>2499</v>
      </c>
      <c r="E1393" t="s">
        <v>2500</v>
      </c>
      <c r="G1393">
        <v>20</v>
      </c>
      <c r="H1393">
        <v>0</v>
      </c>
      <c r="I1393" t="s">
        <v>276</v>
      </c>
    </row>
    <row r="1394" spans="1:9" x14ac:dyDescent="0.25">
      <c r="A1394">
        <v>10</v>
      </c>
      <c r="B1394" t="s">
        <v>277</v>
      </c>
      <c r="C1394" t="s">
        <v>100</v>
      </c>
      <c r="D1394" t="s">
        <v>2501</v>
      </c>
      <c r="E1394" t="s">
        <v>2502</v>
      </c>
      <c r="F1394" t="s">
        <v>2503</v>
      </c>
      <c r="G1394">
        <v>7</v>
      </c>
      <c r="H1394">
        <v>6</v>
      </c>
      <c r="I1394" t="s">
        <v>299</v>
      </c>
    </row>
    <row r="1395" spans="1:9" x14ac:dyDescent="0.25">
      <c r="A1395">
        <v>6</v>
      </c>
      <c r="B1395" t="s">
        <v>277</v>
      </c>
      <c r="C1395" t="s">
        <v>170</v>
      </c>
      <c r="D1395" t="s">
        <v>2504</v>
      </c>
      <c r="E1395" t="s">
        <v>2505</v>
      </c>
      <c r="G1395">
        <v>6</v>
      </c>
      <c r="H1395">
        <v>0</v>
      </c>
      <c r="I1395" t="s">
        <v>276</v>
      </c>
    </row>
    <row r="1396" spans="1:9" x14ac:dyDescent="0.25">
      <c r="A1396">
        <v>6</v>
      </c>
      <c r="B1396" t="s">
        <v>271</v>
      </c>
      <c r="C1396" t="s">
        <v>151</v>
      </c>
      <c r="D1396" t="s">
        <v>2506</v>
      </c>
      <c r="E1396" t="s">
        <v>2507</v>
      </c>
      <c r="G1396">
        <v>6</v>
      </c>
      <c r="H1396">
        <v>1</v>
      </c>
      <c r="I1396" t="s">
        <v>276</v>
      </c>
    </row>
    <row r="1397" spans="1:9" x14ac:dyDescent="0.25">
      <c r="A1397">
        <v>8</v>
      </c>
      <c r="B1397" t="s">
        <v>277</v>
      </c>
      <c r="C1397" t="s">
        <v>195</v>
      </c>
      <c r="D1397" t="s">
        <v>2508</v>
      </c>
      <c r="E1397" t="s">
        <v>2509</v>
      </c>
      <c r="G1397">
        <v>6</v>
      </c>
      <c r="H1397">
        <v>0</v>
      </c>
      <c r="I1397" t="s">
        <v>276</v>
      </c>
    </row>
    <row r="1398" spans="1:9" x14ac:dyDescent="0.25">
      <c r="A1398">
        <v>11</v>
      </c>
      <c r="B1398" t="s">
        <v>277</v>
      </c>
      <c r="C1398" t="s">
        <v>195</v>
      </c>
      <c r="D1398" t="s">
        <v>2510</v>
      </c>
      <c r="E1398" t="s">
        <v>2511</v>
      </c>
      <c r="G1398">
        <v>6</v>
      </c>
      <c r="H1398">
        <v>0</v>
      </c>
      <c r="I1398" t="s">
        <v>276</v>
      </c>
    </row>
    <row r="1399" spans="1:9" x14ac:dyDescent="0.25">
      <c r="A1399">
        <v>7</v>
      </c>
      <c r="B1399" t="s">
        <v>277</v>
      </c>
      <c r="C1399" t="s">
        <v>195</v>
      </c>
      <c r="D1399" t="s">
        <v>2512</v>
      </c>
      <c r="E1399" t="s">
        <v>2513</v>
      </c>
      <c r="G1399">
        <v>6</v>
      </c>
      <c r="H1399">
        <v>0</v>
      </c>
      <c r="I1399" t="s">
        <v>276</v>
      </c>
    </row>
    <row r="1400" spans="1:9" x14ac:dyDescent="0.25">
      <c r="A1400">
        <v>10</v>
      </c>
      <c r="B1400" t="s">
        <v>271</v>
      </c>
      <c r="C1400" t="s">
        <v>151</v>
      </c>
      <c r="D1400" t="s">
        <v>2514</v>
      </c>
      <c r="E1400" t="s">
        <v>2515</v>
      </c>
      <c r="G1400">
        <v>4</v>
      </c>
      <c r="H1400">
        <v>0</v>
      </c>
      <c r="I1400" t="s">
        <v>276</v>
      </c>
    </row>
    <row r="1401" spans="1:9" x14ac:dyDescent="0.25">
      <c r="A1401">
        <v>3</v>
      </c>
      <c r="B1401" t="s">
        <v>277</v>
      </c>
      <c r="C1401" t="s">
        <v>113</v>
      </c>
      <c r="D1401" t="s">
        <v>2516</v>
      </c>
      <c r="E1401" t="s">
        <v>2517</v>
      </c>
      <c r="G1401">
        <v>10</v>
      </c>
      <c r="H1401">
        <v>0</v>
      </c>
      <c r="I1401" t="s">
        <v>276</v>
      </c>
    </row>
    <row r="1402" spans="1:9" x14ac:dyDescent="0.25">
      <c r="A1402">
        <v>5</v>
      </c>
      <c r="B1402" t="s">
        <v>277</v>
      </c>
      <c r="C1402" t="s">
        <v>177</v>
      </c>
      <c r="D1402" t="s">
        <v>2518</v>
      </c>
      <c r="E1402" t="s">
        <v>2519</v>
      </c>
      <c r="G1402">
        <v>6</v>
      </c>
      <c r="H1402">
        <v>0</v>
      </c>
      <c r="I1402" t="s">
        <v>276</v>
      </c>
    </row>
    <row r="1403" spans="1:9" x14ac:dyDescent="0.25">
      <c r="A1403">
        <v>35</v>
      </c>
      <c r="B1403" t="s">
        <v>271</v>
      </c>
      <c r="C1403" t="s">
        <v>67</v>
      </c>
      <c r="D1403" t="s">
        <v>2520</v>
      </c>
      <c r="E1403" t="s">
        <v>2521</v>
      </c>
      <c r="G1403">
        <v>5</v>
      </c>
      <c r="H1403">
        <v>0</v>
      </c>
      <c r="I1403" t="s">
        <v>276</v>
      </c>
    </row>
    <row r="1404" spans="1:9" x14ac:dyDescent="0.25">
      <c r="A1404">
        <v>29</v>
      </c>
      <c r="B1404" t="s">
        <v>271</v>
      </c>
      <c r="C1404">
        <v>5001</v>
      </c>
      <c r="D1404" t="s">
        <v>2522</v>
      </c>
      <c r="E1404" t="s">
        <v>2523</v>
      </c>
      <c r="G1404">
        <v>6</v>
      </c>
      <c r="H1404">
        <v>0</v>
      </c>
      <c r="I1404" t="s">
        <v>276</v>
      </c>
    </row>
    <row r="1405" spans="1:9" x14ac:dyDescent="0.25">
      <c r="A1405">
        <v>7</v>
      </c>
      <c r="B1405" t="s">
        <v>271</v>
      </c>
      <c r="C1405" t="s">
        <v>67</v>
      </c>
      <c r="D1405" t="s">
        <v>2520</v>
      </c>
      <c r="E1405" t="s">
        <v>2524</v>
      </c>
      <c r="G1405">
        <v>5</v>
      </c>
      <c r="H1405">
        <v>0</v>
      </c>
      <c r="I1405" t="s">
        <v>276</v>
      </c>
    </row>
    <row r="1406" spans="1:9" x14ac:dyDescent="0.25">
      <c r="A1406">
        <v>59</v>
      </c>
      <c r="B1406" t="s">
        <v>271</v>
      </c>
      <c r="C1406" t="s">
        <v>130</v>
      </c>
      <c r="D1406" t="s">
        <v>2525</v>
      </c>
      <c r="E1406" t="s">
        <v>2526</v>
      </c>
      <c r="G1406">
        <v>6</v>
      </c>
      <c r="H1406">
        <v>0</v>
      </c>
      <c r="I1406" t="s">
        <v>276</v>
      </c>
    </row>
    <row r="1407" spans="1:9" x14ac:dyDescent="0.25">
      <c r="A1407">
        <v>46</v>
      </c>
      <c r="B1407" t="s">
        <v>271</v>
      </c>
      <c r="C1407" t="s">
        <v>195</v>
      </c>
      <c r="D1407" t="s">
        <v>2527</v>
      </c>
      <c r="E1407" t="s">
        <v>2528</v>
      </c>
      <c r="G1407">
        <v>100</v>
      </c>
      <c r="H1407">
        <v>80</v>
      </c>
      <c r="I1407" t="s">
        <v>276</v>
      </c>
    </row>
    <row r="1408" spans="1:9" x14ac:dyDescent="0.25">
      <c r="A1408">
        <v>40</v>
      </c>
      <c r="B1408" t="s">
        <v>271</v>
      </c>
      <c r="C1408" t="s">
        <v>137</v>
      </c>
      <c r="D1408" t="s">
        <v>2529</v>
      </c>
      <c r="E1408" t="s">
        <v>2530</v>
      </c>
      <c r="G1408">
        <v>4</v>
      </c>
      <c r="H1408">
        <v>0</v>
      </c>
      <c r="I1408" t="s">
        <v>276</v>
      </c>
    </row>
    <row r="1409" spans="1:9" x14ac:dyDescent="0.25">
      <c r="A1409">
        <v>7</v>
      </c>
      <c r="B1409" t="s">
        <v>271</v>
      </c>
      <c r="C1409" t="s">
        <v>182</v>
      </c>
      <c r="D1409" t="s">
        <v>2531</v>
      </c>
      <c r="E1409" t="s">
        <v>2532</v>
      </c>
      <c r="G1409">
        <v>10</v>
      </c>
      <c r="H1409">
        <v>0</v>
      </c>
      <c r="I1409" t="s">
        <v>276</v>
      </c>
    </row>
    <row r="1410" spans="1:9" x14ac:dyDescent="0.25">
      <c r="A1410">
        <v>8</v>
      </c>
      <c r="B1410" t="s">
        <v>277</v>
      </c>
      <c r="C1410" t="s">
        <v>182</v>
      </c>
      <c r="D1410" t="s">
        <v>2531</v>
      </c>
      <c r="E1410" t="s">
        <v>2533</v>
      </c>
      <c r="G1410">
        <v>10</v>
      </c>
      <c r="H1410">
        <v>0</v>
      </c>
      <c r="I1410" t="s">
        <v>276</v>
      </c>
    </row>
    <row r="1411" spans="1:9" x14ac:dyDescent="0.25">
      <c r="A1411">
        <v>12</v>
      </c>
      <c r="B1411" t="s">
        <v>277</v>
      </c>
      <c r="C1411" t="s">
        <v>73</v>
      </c>
      <c r="D1411" t="s">
        <v>2534</v>
      </c>
      <c r="E1411" t="s">
        <v>2535</v>
      </c>
      <c r="G1411">
        <v>9</v>
      </c>
      <c r="H1411">
        <v>0</v>
      </c>
      <c r="I1411" t="s">
        <v>276</v>
      </c>
    </row>
    <row r="1412" spans="1:9" x14ac:dyDescent="0.25">
      <c r="A1412">
        <v>33</v>
      </c>
      <c r="B1412" t="s">
        <v>277</v>
      </c>
      <c r="C1412" t="s">
        <v>152</v>
      </c>
      <c r="D1412" t="s">
        <v>2536</v>
      </c>
      <c r="E1412" t="s">
        <v>2537</v>
      </c>
      <c r="G1412">
        <v>6</v>
      </c>
      <c r="H1412">
        <v>0</v>
      </c>
      <c r="I1412" t="s">
        <v>276</v>
      </c>
    </row>
    <row r="1413" spans="1:9" x14ac:dyDescent="0.25">
      <c r="A1413">
        <v>6</v>
      </c>
      <c r="B1413" t="s">
        <v>277</v>
      </c>
      <c r="C1413" t="s">
        <v>182</v>
      </c>
      <c r="D1413" t="s">
        <v>2538</v>
      </c>
      <c r="E1413" t="s">
        <v>2539</v>
      </c>
      <c r="G1413">
        <v>6</v>
      </c>
      <c r="H1413">
        <v>1</v>
      </c>
      <c r="I1413" t="s">
        <v>276</v>
      </c>
    </row>
    <row r="1414" spans="1:9" x14ac:dyDescent="0.25">
      <c r="A1414">
        <v>9</v>
      </c>
      <c r="B1414" t="s">
        <v>271</v>
      </c>
      <c r="C1414" t="s">
        <v>156</v>
      </c>
      <c r="D1414" t="s">
        <v>2540</v>
      </c>
      <c r="E1414" t="s">
        <v>2541</v>
      </c>
      <c r="G1414">
        <v>6</v>
      </c>
      <c r="H1414">
        <v>0</v>
      </c>
      <c r="I1414" t="s">
        <v>276</v>
      </c>
    </row>
    <row r="1415" spans="1:9" x14ac:dyDescent="0.25">
      <c r="A1415">
        <v>4</v>
      </c>
      <c r="B1415" t="s">
        <v>271</v>
      </c>
      <c r="C1415" t="s">
        <v>183</v>
      </c>
      <c r="D1415" t="s">
        <v>2542</v>
      </c>
      <c r="E1415" t="s">
        <v>2543</v>
      </c>
      <c r="G1415">
        <v>6</v>
      </c>
      <c r="H1415">
        <v>0</v>
      </c>
      <c r="I1415" t="s">
        <v>276</v>
      </c>
    </row>
    <row r="1416" spans="1:9" x14ac:dyDescent="0.25">
      <c r="A1416">
        <v>25</v>
      </c>
      <c r="B1416" t="s">
        <v>271</v>
      </c>
      <c r="C1416" t="s">
        <v>170</v>
      </c>
      <c r="D1416" t="s">
        <v>2544</v>
      </c>
      <c r="E1416" t="s">
        <v>2545</v>
      </c>
      <c r="G1416">
        <v>4</v>
      </c>
      <c r="H1416">
        <v>1</v>
      </c>
      <c r="I1416" t="s">
        <v>276</v>
      </c>
    </row>
    <row r="1417" spans="1:9" x14ac:dyDescent="0.25">
      <c r="A1417">
        <v>38</v>
      </c>
      <c r="B1417" t="s">
        <v>271</v>
      </c>
      <c r="C1417" t="s">
        <v>57</v>
      </c>
      <c r="D1417" t="s">
        <v>2546</v>
      </c>
      <c r="E1417" t="s">
        <v>2547</v>
      </c>
      <c r="G1417">
        <v>6</v>
      </c>
      <c r="H1417">
        <v>0</v>
      </c>
      <c r="I1417" t="s">
        <v>276</v>
      </c>
    </row>
    <row r="1418" spans="1:9" x14ac:dyDescent="0.25">
      <c r="A1418">
        <v>25</v>
      </c>
      <c r="B1418" t="s">
        <v>310</v>
      </c>
      <c r="C1418" t="s">
        <v>115</v>
      </c>
      <c r="D1418" t="s">
        <v>2548</v>
      </c>
      <c r="E1418" t="s">
        <v>2549</v>
      </c>
      <c r="G1418">
        <v>6</v>
      </c>
      <c r="H1418">
        <v>0</v>
      </c>
      <c r="I1418" t="s">
        <v>276</v>
      </c>
    </row>
    <row r="1419" spans="1:9" x14ac:dyDescent="0.25">
      <c r="A1419">
        <v>46</v>
      </c>
      <c r="B1419" t="s">
        <v>277</v>
      </c>
      <c r="C1419" t="s">
        <v>152</v>
      </c>
      <c r="D1419" t="s">
        <v>2550</v>
      </c>
      <c r="E1419" t="s">
        <v>2551</v>
      </c>
      <c r="F1419" t="s">
        <v>2552</v>
      </c>
      <c r="G1419">
        <v>8</v>
      </c>
      <c r="H1419">
        <v>34</v>
      </c>
      <c r="I1419" t="s">
        <v>299</v>
      </c>
    </row>
    <row r="1420" spans="1:9" x14ac:dyDescent="0.25">
      <c r="A1420">
        <v>7</v>
      </c>
      <c r="B1420" t="s">
        <v>271</v>
      </c>
      <c r="C1420" t="s">
        <v>97</v>
      </c>
      <c r="D1420" t="s">
        <v>2553</v>
      </c>
      <c r="E1420" t="s">
        <v>2554</v>
      </c>
      <c r="G1420">
        <v>6</v>
      </c>
      <c r="H1420">
        <v>2</v>
      </c>
      <c r="I1420" t="s">
        <v>276</v>
      </c>
    </row>
    <row r="1421" spans="1:9" x14ac:dyDescent="0.25">
      <c r="A1421">
        <v>49</v>
      </c>
      <c r="B1421" t="s">
        <v>277</v>
      </c>
      <c r="C1421" t="s">
        <v>156</v>
      </c>
      <c r="D1421" t="s">
        <v>2555</v>
      </c>
      <c r="E1421" t="s">
        <v>2556</v>
      </c>
      <c r="G1421">
        <v>6</v>
      </c>
      <c r="H1421">
        <v>0</v>
      </c>
      <c r="I1421" t="s">
        <v>276</v>
      </c>
    </row>
    <row r="1422" spans="1:9" x14ac:dyDescent="0.25">
      <c r="A1422">
        <v>38</v>
      </c>
      <c r="B1422" t="s">
        <v>271</v>
      </c>
      <c r="C1422" t="s">
        <v>98</v>
      </c>
      <c r="D1422" t="s">
        <v>2557</v>
      </c>
      <c r="E1422" t="s">
        <v>2558</v>
      </c>
      <c r="G1422">
        <v>7</v>
      </c>
      <c r="H1422">
        <v>5</v>
      </c>
      <c r="I1422" t="s">
        <v>276</v>
      </c>
    </row>
    <row r="1423" spans="1:9" x14ac:dyDescent="0.25">
      <c r="A1423">
        <v>7</v>
      </c>
      <c r="B1423" t="s">
        <v>277</v>
      </c>
      <c r="C1423" t="s">
        <v>121</v>
      </c>
      <c r="D1423" t="s">
        <v>2559</v>
      </c>
      <c r="E1423" t="s">
        <v>2560</v>
      </c>
      <c r="G1423">
        <v>6</v>
      </c>
      <c r="H1423">
        <v>0</v>
      </c>
      <c r="I1423" t="s">
        <v>276</v>
      </c>
    </row>
    <row r="1424" spans="1:9" x14ac:dyDescent="0.25">
      <c r="A1424">
        <v>38</v>
      </c>
      <c r="B1424" t="s">
        <v>271</v>
      </c>
      <c r="C1424" t="s">
        <v>121</v>
      </c>
      <c r="D1424" t="s">
        <v>2559</v>
      </c>
      <c r="E1424" t="s">
        <v>2561</v>
      </c>
      <c r="G1424">
        <v>6</v>
      </c>
      <c r="H1424">
        <v>0</v>
      </c>
      <c r="I1424" t="s">
        <v>276</v>
      </c>
    </row>
    <row r="1425" spans="1:9" x14ac:dyDescent="0.25">
      <c r="A1425">
        <v>6</v>
      </c>
      <c r="B1425" t="s">
        <v>271</v>
      </c>
      <c r="C1425" t="s">
        <v>121</v>
      </c>
      <c r="D1425" t="s">
        <v>2559</v>
      </c>
      <c r="E1425" t="s">
        <v>2562</v>
      </c>
      <c r="G1425">
        <v>6</v>
      </c>
      <c r="H1425">
        <v>0</v>
      </c>
      <c r="I1425" t="s">
        <v>276</v>
      </c>
    </row>
    <row r="1426" spans="1:9" x14ac:dyDescent="0.25">
      <c r="A1426">
        <v>42</v>
      </c>
      <c r="B1426" t="s">
        <v>271</v>
      </c>
      <c r="C1426" t="s">
        <v>161</v>
      </c>
      <c r="D1426" t="s">
        <v>2563</v>
      </c>
      <c r="E1426" t="s">
        <v>2564</v>
      </c>
      <c r="G1426">
        <v>6</v>
      </c>
      <c r="H1426">
        <v>1</v>
      </c>
      <c r="I1426" t="s">
        <v>276</v>
      </c>
    </row>
    <row r="1427" spans="1:9" x14ac:dyDescent="0.25">
      <c r="A1427">
        <v>40</v>
      </c>
      <c r="B1427" t="s">
        <v>271</v>
      </c>
      <c r="C1427" t="s">
        <v>173</v>
      </c>
      <c r="D1427" t="s">
        <v>2565</v>
      </c>
      <c r="E1427" t="s">
        <v>2566</v>
      </c>
      <c r="G1427">
        <v>6</v>
      </c>
      <c r="H1427">
        <v>0</v>
      </c>
      <c r="I1427" t="s">
        <v>276</v>
      </c>
    </row>
    <row r="1428" spans="1:9" x14ac:dyDescent="0.25">
      <c r="A1428">
        <v>40</v>
      </c>
      <c r="B1428" t="s">
        <v>271</v>
      </c>
      <c r="C1428" t="s">
        <v>74</v>
      </c>
      <c r="D1428" t="s">
        <v>2567</v>
      </c>
      <c r="E1428" t="s">
        <v>2568</v>
      </c>
      <c r="G1428">
        <v>6</v>
      </c>
      <c r="H1428">
        <v>1</v>
      </c>
      <c r="I1428" t="s">
        <v>276</v>
      </c>
    </row>
    <row r="1429" spans="1:9" x14ac:dyDescent="0.25">
      <c r="A1429">
        <v>6</v>
      </c>
      <c r="B1429" t="s">
        <v>271</v>
      </c>
      <c r="C1429" t="s">
        <v>151</v>
      </c>
      <c r="D1429" t="s">
        <v>2569</v>
      </c>
      <c r="E1429" t="s">
        <v>2570</v>
      </c>
      <c r="G1429">
        <v>6</v>
      </c>
      <c r="H1429">
        <v>0</v>
      </c>
      <c r="I1429" t="s">
        <v>276</v>
      </c>
    </row>
    <row r="1430" spans="1:9" x14ac:dyDescent="0.25">
      <c r="A1430">
        <v>35</v>
      </c>
      <c r="B1430" t="s">
        <v>271</v>
      </c>
      <c r="C1430" t="s">
        <v>167</v>
      </c>
      <c r="D1430" t="s">
        <v>2571</v>
      </c>
      <c r="E1430" t="s">
        <v>2572</v>
      </c>
      <c r="G1430">
        <v>25</v>
      </c>
      <c r="H1430">
        <v>2</v>
      </c>
      <c r="I1430" t="s">
        <v>276</v>
      </c>
    </row>
    <row r="1431" spans="1:9" x14ac:dyDescent="0.25">
      <c r="A1431">
        <v>44</v>
      </c>
      <c r="B1431" t="s">
        <v>271</v>
      </c>
      <c r="C1431" t="s">
        <v>196</v>
      </c>
      <c r="D1431" t="s">
        <v>2573</v>
      </c>
      <c r="E1431" t="s">
        <v>2574</v>
      </c>
      <c r="G1431">
        <v>6</v>
      </c>
      <c r="H1431">
        <v>0</v>
      </c>
      <c r="I1431" t="s">
        <v>276</v>
      </c>
    </row>
    <row r="1432" spans="1:9" x14ac:dyDescent="0.25">
      <c r="A1432">
        <v>12</v>
      </c>
      <c r="B1432" t="s">
        <v>277</v>
      </c>
      <c r="D1432">
        <v>0</v>
      </c>
      <c r="E1432" t="s">
        <v>2575</v>
      </c>
      <c r="G1432">
        <v>40</v>
      </c>
      <c r="H1432">
        <v>11</v>
      </c>
      <c r="I1432" t="s">
        <v>276</v>
      </c>
    </row>
    <row r="1433" spans="1:9" x14ac:dyDescent="0.25">
      <c r="A1433">
        <v>45</v>
      </c>
      <c r="B1433" t="s">
        <v>271</v>
      </c>
      <c r="C1433" t="s">
        <v>70</v>
      </c>
      <c r="D1433" t="s">
        <v>2576</v>
      </c>
      <c r="E1433" t="s">
        <v>2577</v>
      </c>
      <c r="G1433">
        <v>2</v>
      </c>
      <c r="H1433">
        <v>0</v>
      </c>
      <c r="I1433" t="s">
        <v>276</v>
      </c>
    </row>
    <row r="1434" spans="1:9" x14ac:dyDescent="0.25">
      <c r="A1434">
        <v>37</v>
      </c>
      <c r="B1434" t="s">
        <v>271</v>
      </c>
      <c r="C1434" t="s">
        <v>113</v>
      </c>
      <c r="D1434" t="s">
        <v>2578</v>
      </c>
      <c r="E1434" t="s">
        <v>2579</v>
      </c>
      <c r="G1434">
        <v>6</v>
      </c>
      <c r="H1434">
        <v>0</v>
      </c>
      <c r="I1434" t="s">
        <v>276</v>
      </c>
    </row>
    <row r="1435" spans="1:9" x14ac:dyDescent="0.25">
      <c r="A1435">
        <v>7</v>
      </c>
      <c r="B1435" t="s">
        <v>277</v>
      </c>
      <c r="C1435" t="s">
        <v>97</v>
      </c>
      <c r="D1435" t="s">
        <v>2580</v>
      </c>
      <c r="E1435" t="s">
        <v>2581</v>
      </c>
      <c r="G1435">
        <v>5</v>
      </c>
      <c r="H1435">
        <v>0</v>
      </c>
      <c r="I1435" t="s">
        <v>276</v>
      </c>
    </row>
    <row r="1436" spans="1:9" x14ac:dyDescent="0.25">
      <c r="A1436">
        <v>35</v>
      </c>
      <c r="B1436" t="s">
        <v>271</v>
      </c>
      <c r="C1436" t="s">
        <v>97</v>
      </c>
      <c r="D1436" t="s">
        <v>2580</v>
      </c>
      <c r="E1436" t="s">
        <v>2582</v>
      </c>
      <c r="G1436">
        <v>5</v>
      </c>
      <c r="H1436">
        <v>0</v>
      </c>
      <c r="I1436" t="s">
        <v>276</v>
      </c>
    </row>
    <row r="1437" spans="1:9" x14ac:dyDescent="0.25">
      <c r="A1437">
        <v>3</v>
      </c>
      <c r="B1437" t="s">
        <v>277</v>
      </c>
      <c r="C1437" t="s">
        <v>233</v>
      </c>
      <c r="D1437" t="s">
        <v>2583</v>
      </c>
      <c r="E1437" t="s">
        <v>2584</v>
      </c>
      <c r="G1437">
        <v>10</v>
      </c>
      <c r="H1437">
        <v>0</v>
      </c>
      <c r="I1437" t="s">
        <v>276</v>
      </c>
    </row>
    <row r="1438" spans="1:9" x14ac:dyDescent="0.25">
      <c r="A1438">
        <v>50</v>
      </c>
      <c r="B1438" t="s">
        <v>310</v>
      </c>
      <c r="C1438" t="s">
        <v>63</v>
      </c>
      <c r="D1438" t="s">
        <v>2585</v>
      </c>
      <c r="E1438" t="s">
        <v>2584</v>
      </c>
      <c r="G1438">
        <v>6</v>
      </c>
      <c r="H1438">
        <v>0</v>
      </c>
      <c r="I1438" t="s">
        <v>276</v>
      </c>
    </row>
    <row r="1439" spans="1:9" x14ac:dyDescent="0.25">
      <c r="A1439">
        <v>5</v>
      </c>
      <c r="B1439" t="s">
        <v>277</v>
      </c>
      <c r="C1439" t="s">
        <v>233</v>
      </c>
      <c r="D1439" t="s">
        <v>2583</v>
      </c>
      <c r="E1439" t="s">
        <v>2586</v>
      </c>
      <c r="G1439">
        <v>10</v>
      </c>
      <c r="H1439">
        <v>0</v>
      </c>
      <c r="I1439" t="s">
        <v>276</v>
      </c>
    </row>
    <row r="1440" spans="1:9" x14ac:dyDescent="0.25">
      <c r="A1440">
        <v>5</v>
      </c>
      <c r="B1440" t="s">
        <v>271</v>
      </c>
      <c r="C1440" t="s">
        <v>97</v>
      </c>
      <c r="D1440" t="s">
        <v>2587</v>
      </c>
      <c r="E1440" t="s">
        <v>2588</v>
      </c>
      <c r="G1440">
        <v>10</v>
      </c>
      <c r="H1440">
        <v>0</v>
      </c>
      <c r="I1440" t="s">
        <v>276</v>
      </c>
    </row>
    <row r="1441" spans="1:9" x14ac:dyDescent="0.25">
      <c r="A1441">
        <v>65</v>
      </c>
      <c r="B1441" t="s">
        <v>277</v>
      </c>
      <c r="C1441" t="s">
        <v>52</v>
      </c>
      <c r="D1441" t="s">
        <v>2589</v>
      </c>
      <c r="E1441" t="s">
        <v>2590</v>
      </c>
      <c r="G1441">
        <v>6</v>
      </c>
      <c r="H1441">
        <v>0</v>
      </c>
      <c r="I1441" t="s">
        <v>276</v>
      </c>
    </row>
    <row r="1442" spans="1:9" x14ac:dyDescent="0.25">
      <c r="A1442">
        <v>35</v>
      </c>
      <c r="B1442" t="s">
        <v>271</v>
      </c>
      <c r="C1442" t="s">
        <v>113</v>
      </c>
      <c r="D1442" t="s">
        <v>2591</v>
      </c>
      <c r="E1442" t="s">
        <v>2592</v>
      </c>
      <c r="G1442">
        <v>6</v>
      </c>
      <c r="H1442">
        <v>0</v>
      </c>
      <c r="I1442" t="s">
        <v>276</v>
      </c>
    </row>
    <row r="1443" spans="1:9" x14ac:dyDescent="0.25">
      <c r="A1443">
        <v>35</v>
      </c>
      <c r="B1443" t="s">
        <v>271</v>
      </c>
      <c r="C1443" t="s">
        <v>90</v>
      </c>
      <c r="D1443" t="s">
        <v>2593</v>
      </c>
      <c r="E1443" t="s">
        <v>2594</v>
      </c>
      <c r="G1443">
        <v>6</v>
      </c>
      <c r="H1443">
        <v>0</v>
      </c>
      <c r="I1443" t="s">
        <v>276</v>
      </c>
    </row>
    <row r="1444" spans="1:9" x14ac:dyDescent="0.25">
      <c r="A1444">
        <v>8</v>
      </c>
      <c r="B1444" t="s">
        <v>271</v>
      </c>
      <c r="C1444" t="s">
        <v>181</v>
      </c>
      <c r="D1444" t="s">
        <v>2595</v>
      </c>
      <c r="E1444" t="s">
        <v>2596</v>
      </c>
      <c r="G1444">
        <v>4</v>
      </c>
      <c r="H1444">
        <v>0</v>
      </c>
      <c r="I1444" t="s">
        <v>276</v>
      </c>
    </row>
    <row r="1445" spans="1:9" x14ac:dyDescent="0.25">
      <c r="A1445">
        <v>40</v>
      </c>
      <c r="B1445" t="s">
        <v>310</v>
      </c>
      <c r="C1445" t="s">
        <v>99</v>
      </c>
      <c r="D1445" t="s">
        <v>2597</v>
      </c>
      <c r="E1445" t="s">
        <v>2598</v>
      </c>
      <c r="G1445">
        <v>7</v>
      </c>
      <c r="H1445">
        <v>0</v>
      </c>
      <c r="I1445" t="s">
        <v>276</v>
      </c>
    </row>
    <row r="1446" spans="1:9" x14ac:dyDescent="0.25">
      <c r="A1446">
        <v>8</v>
      </c>
      <c r="B1446" t="s">
        <v>271</v>
      </c>
      <c r="C1446" t="s">
        <v>74</v>
      </c>
      <c r="D1446" t="s">
        <v>2599</v>
      </c>
      <c r="E1446" t="s">
        <v>2600</v>
      </c>
      <c r="G1446">
        <v>5</v>
      </c>
      <c r="H1446">
        <v>1</v>
      </c>
      <c r="I1446" t="s">
        <v>276</v>
      </c>
    </row>
    <row r="1447" spans="1:9" x14ac:dyDescent="0.25">
      <c r="A1447">
        <v>3</v>
      </c>
      <c r="B1447" t="s">
        <v>277</v>
      </c>
      <c r="C1447" t="s">
        <v>181</v>
      </c>
      <c r="D1447" t="s">
        <v>2595</v>
      </c>
      <c r="E1447" t="s">
        <v>2601</v>
      </c>
      <c r="G1447">
        <v>6</v>
      </c>
      <c r="H1447">
        <v>0</v>
      </c>
      <c r="I1447" t="s">
        <v>276</v>
      </c>
    </row>
    <row r="1448" spans="1:9" x14ac:dyDescent="0.25">
      <c r="A1448">
        <v>9</v>
      </c>
      <c r="B1448" t="s">
        <v>271</v>
      </c>
      <c r="C1448" t="s">
        <v>247</v>
      </c>
      <c r="D1448" t="s">
        <v>2602</v>
      </c>
      <c r="E1448" t="s">
        <v>2603</v>
      </c>
      <c r="G1448">
        <v>6</v>
      </c>
      <c r="H1448">
        <v>0</v>
      </c>
      <c r="I1448" t="s">
        <v>276</v>
      </c>
    </row>
    <row r="1449" spans="1:9" x14ac:dyDescent="0.25">
      <c r="A1449">
        <v>11</v>
      </c>
      <c r="B1449" t="s">
        <v>277</v>
      </c>
      <c r="C1449" t="s">
        <v>247</v>
      </c>
      <c r="D1449" t="s">
        <v>2602</v>
      </c>
      <c r="E1449" t="s">
        <v>2604</v>
      </c>
      <c r="G1449">
        <v>6</v>
      </c>
      <c r="H1449">
        <v>0</v>
      </c>
      <c r="I1449" t="s">
        <v>276</v>
      </c>
    </row>
    <row r="1450" spans="1:9" x14ac:dyDescent="0.25">
      <c r="A1450">
        <v>6</v>
      </c>
      <c r="B1450" t="s">
        <v>271</v>
      </c>
      <c r="C1450" t="s">
        <v>58</v>
      </c>
      <c r="D1450" t="s">
        <v>2605</v>
      </c>
      <c r="E1450" t="s">
        <v>2606</v>
      </c>
      <c r="G1450">
        <v>6</v>
      </c>
      <c r="H1450">
        <v>0</v>
      </c>
      <c r="I1450" t="s">
        <v>276</v>
      </c>
    </row>
    <row r="1451" spans="1:9" x14ac:dyDescent="0.25">
      <c r="A1451">
        <v>8</v>
      </c>
      <c r="B1451" t="s">
        <v>277</v>
      </c>
      <c r="C1451" t="s">
        <v>110</v>
      </c>
      <c r="D1451" t="s">
        <v>2607</v>
      </c>
      <c r="E1451" t="s">
        <v>2608</v>
      </c>
      <c r="G1451">
        <v>8</v>
      </c>
      <c r="H1451">
        <v>2</v>
      </c>
      <c r="I1451" t="s">
        <v>276</v>
      </c>
    </row>
    <row r="1452" spans="1:9" x14ac:dyDescent="0.25">
      <c r="A1452">
        <v>35</v>
      </c>
      <c r="B1452" t="s">
        <v>271</v>
      </c>
      <c r="C1452" t="s">
        <v>132</v>
      </c>
      <c r="D1452" t="s">
        <v>2609</v>
      </c>
      <c r="E1452" t="s">
        <v>2610</v>
      </c>
      <c r="G1452">
        <v>6</v>
      </c>
      <c r="H1452">
        <v>0</v>
      </c>
      <c r="I1452" t="s">
        <v>276</v>
      </c>
    </row>
    <row r="1453" spans="1:9" x14ac:dyDescent="0.25">
      <c r="A1453">
        <v>10</v>
      </c>
      <c r="B1453" t="s">
        <v>277</v>
      </c>
      <c r="C1453" t="s">
        <v>128</v>
      </c>
      <c r="D1453" t="s">
        <v>2611</v>
      </c>
      <c r="E1453" t="s">
        <v>2612</v>
      </c>
      <c r="G1453">
        <v>10</v>
      </c>
      <c r="H1453">
        <v>0</v>
      </c>
      <c r="I1453" t="s">
        <v>276</v>
      </c>
    </row>
    <row r="1454" spans="1:9" x14ac:dyDescent="0.25">
      <c r="A1454">
        <v>5</v>
      </c>
      <c r="B1454" t="s">
        <v>271</v>
      </c>
      <c r="C1454" t="s">
        <v>57</v>
      </c>
      <c r="D1454" t="s">
        <v>2613</v>
      </c>
      <c r="E1454" t="s">
        <v>2614</v>
      </c>
      <c r="G1454">
        <v>6</v>
      </c>
      <c r="H1454">
        <v>0</v>
      </c>
      <c r="I1454" t="s">
        <v>276</v>
      </c>
    </row>
    <row r="1455" spans="1:9" x14ac:dyDescent="0.25">
      <c r="A1455">
        <v>12</v>
      </c>
      <c r="B1455" t="s">
        <v>277</v>
      </c>
      <c r="C1455" t="s">
        <v>220</v>
      </c>
      <c r="D1455" t="s">
        <v>2615</v>
      </c>
      <c r="E1455" t="s">
        <v>2616</v>
      </c>
      <c r="G1455">
        <v>6</v>
      </c>
      <c r="H1455">
        <v>0</v>
      </c>
      <c r="I1455" t="s">
        <v>276</v>
      </c>
    </row>
    <row r="1456" spans="1:9" x14ac:dyDescent="0.25">
      <c r="A1456">
        <v>36</v>
      </c>
      <c r="B1456" t="s">
        <v>271</v>
      </c>
      <c r="C1456" t="s">
        <v>121</v>
      </c>
      <c r="D1456" t="s">
        <v>2617</v>
      </c>
      <c r="E1456" t="s">
        <v>2618</v>
      </c>
      <c r="G1456">
        <v>40</v>
      </c>
      <c r="H1456">
        <v>0</v>
      </c>
      <c r="I1456" t="s">
        <v>276</v>
      </c>
    </row>
    <row r="1457" spans="1:9" x14ac:dyDescent="0.25">
      <c r="A1457">
        <v>37</v>
      </c>
      <c r="B1457" t="s">
        <v>277</v>
      </c>
      <c r="C1457" t="s">
        <v>100</v>
      </c>
      <c r="D1457" t="s">
        <v>2619</v>
      </c>
      <c r="E1457" t="s">
        <v>2620</v>
      </c>
      <c r="G1457">
        <v>4</v>
      </c>
      <c r="H1457">
        <v>0</v>
      </c>
      <c r="I1457" t="s">
        <v>276</v>
      </c>
    </row>
    <row r="1458" spans="1:9" x14ac:dyDescent="0.25">
      <c r="A1458">
        <v>6</v>
      </c>
      <c r="B1458" t="s">
        <v>277</v>
      </c>
      <c r="C1458" t="s">
        <v>57</v>
      </c>
      <c r="D1458" t="s">
        <v>2621</v>
      </c>
      <c r="E1458" t="s">
        <v>2622</v>
      </c>
      <c r="G1458">
        <v>100</v>
      </c>
      <c r="H1458">
        <v>27</v>
      </c>
      <c r="I1458" t="s">
        <v>276</v>
      </c>
    </row>
    <row r="1459" spans="1:9" x14ac:dyDescent="0.25">
      <c r="A1459">
        <v>43</v>
      </c>
      <c r="B1459" t="s">
        <v>310</v>
      </c>
      <c r="C1459" t="s">
        <v>193</v>
      </c>
      <c r="D1459" t="s">
        <v>2623</v>
      </c>
      <c r="E1459" t="s">
        <v>2624</v>
      </c>
      <c r="G1459">
        <v>6</v>
      </c>
      <c r="H1459">
        <v>3</v>
      </c>
      <c r="I1459" t="s">
        <v>276</v>
      </c>
    </row>
    <row r="1460" spans="1:9" x14ac:dyDescent="0.25">
      <c r="A1460">
        <v>54</v>
      </c>
      <c r="B1460" t="s">
        <v>271</v>
      </c>
      <c r="C1460" t="s">
        <v>137</v>
      </c>
      <c r="D1460" t="s">
        <v>2625</v>
      </c>
      <c r="E1460" t="s">
        <v>2626</v>
      </c>
      <c r="G1460">
        <v>6</v>
      </c>
      <c r="H1460">
        <v>0</v>
      </c>
      <c r="I1460" t="s">
        <v>276</v>
      </c>
    </row>
    <row r="1461" spans="1:9" x14ac:dyDescent="0.25">
      <c r="A1461">
        <v>42</v>
      </c>
      <c r="B1461" t="s">
        <v>271</v>
      </c>
      <c r="C1461" t="s">
        <v>98</v>
      </c>
      <c r="D1461" t="s">
        <v>2627</v>
      </c>
      <c r="E1461" t="s">
        <v>2628</v>
      </c>
      <c r="G1461">
        <v>10</v>
      </c>
      <c r="H1461">
        <v>0</v>
      </c>
      <c r="I1461" t="s">
        <v>276</v>
      </c>
    </row>
    <row r="1462" spans="1:9" x14ac:dyDescent="0.25">
      <c r="A1462">
        <v>10</v>
      </c>
      <c r="B1462" t="s">
        <v>277</v>
      </c>
      <c r="C1462">
        <v>5001</v>
      </c>
      <c r="D1462" t="s">
        <v>2629</v>
      </c>
      <c r="E1462" t="s">
        <v>2630</v>
      </c>
      <c r="G1462">
        <v>10</v>
      </c>
      <c r="H1462">
        <v>5</v>
      </c>
      <c r="I1462" t="s">
        <v>276</v>
      </c>
    </row>
    <row r="1463" spans="1:9" x14ac:dyDescent="0.25">
      <c r="A1463">
        <v>5</v>
      </c>
      <c r="B1463" t="s">
        <v>271</v>
      </c>
      <c r="C1463" t="s">
        <v>141</v>
      </c>
      <c r="D1463" t="s">
        <v>2631</v>
      </c>
      <c r="E1463" t="s">
        <v>2632</v>
      </c>
      <c r="G1463">
        <v>6</v>
      </c>
      <c r="H1463">
        <v>5</v>
      </c>
      <c r="I1463" t="s">
        <v>276</v>
      </c>
    </row>
    <row r="1464" spans="1:9" x14ac:dyDescent="0.25">
      <c r="A1464">
        <v>34</v>
      </c>
      <c r="B1464" t="s">
        <v>271</v>
      </c>
      <c r="C1464" t="s">
        <v>246</v>
      </c>
      <c r="D1464" t="s">
        <v>2633</v>
      </c>
      <c r="E1464" t="s">
        <v>2634</v>
      </c>
      <c r="G1464">
        <v>2</v>
      </c>
      <c r="H1464">
        <v>0</v>
      </c>
      <c r="I1464" t="s">
        <v>276</v>
      </c>
    </row>
    <row r="1465" spans="1:9" x14ac:dyDescent="0.25">
      <c r="A1465">
        <v>28</v>
      </c>
      <c r="B1465" t="s">
        <v>271</v>
      </c>
      <c r="C1465" t="s">
        <v>76</v>
      </c>
      <c r="D1465" t="s">
        <v>2635</v>
      </c>
      <c r="E1465" t="s">
        <v>2636</v>
      </c>
      <c r="G1465">
        <v>4</v>
      </c>
      <c r="H1465">
        <v>0</v>
      </c>
      <c r="I1465" t="s">
        <v>276</v>
      </c>
    </row>
    <row r="1466" spans="1:9" x14ac:dyDescent="0.25">
      <c r="A1466">
        <v>37</v>
      </c>
      <c r="B1466" t="s">
        <v>271</v>
      </c>
      <c r="C1466" t="s">
        <v>121</v>
      </c>
      <c r="D1466" t="s">
        <v>2637</v>
      </c>
      <c r="E1466" t="s">
        <v>2638</v>
      </c>
      <c r="G1466">
        <v>50</v>
      </c>
      <c r="H1466">
        <v>3</v>
      </c>
      <c r="I1466" t="s">
        <v>276</v>
      </c>
    </row>
    <row r="1467" spans="1:9" x14ac:dyDescent="0.25">
      <c r="A1467">
        <v>10</v>
      </c>
      <c r="B1467" t="s">
        <v>271</v>
      </c>
      <c r="C1467" t="s">
        <v>97</v>
      </c>
      <c r="D1467" t="s">
        <v>2639</v>
      </c>
      <c r="E1467" t="s">
        <v>2640</v>
      </c>
      <c r="F1467" t="s">
        <v>2641</v>
      </c>
      <c r="G1467">
        <v>10</v>
      </c>
      <c r="H1467">
        <v>12</v>
      </c>
      <c r="I1467" t="s">
        <v>299</v>
      </c>
    </row>
    <row r="1468" spans="1:9" x14ac:dyDescent="0.25">
      <c r="A1468">
        <v>41</v>
      </c>
      <c r="B1468" t="s">
        <v>277</v>
      </c>
      <c r="C1468" t="s">
        <v>191</v>
      </c>
      <c r="D1468" t="s">
        <v>2642</v>
      </c>
      <c r="E1468" t="s">
        <v>2643</v>
      </c>
      <c r="G1468">
        <v>6</v>
      </c>
      <c r="H1468">
        <v>1</v>
      </c>
      <c r="I1468" t="s">
        <v>276</v>
      </c>
    </row>
    <row r="1469" spans="1:9" x14ac:dyDescent="0.25">
      <c r="A1469">
        <v>7</v>
      </c>
      <c r="B1469" t="s">
        <v>277</v>
      </c>
      <c r="C1469" t="s">
        <v>146</v>
      </c>
      <c r="D1469" t="s">
        <v>2644</v>
      </c>
      <c r="E1469" t="s">
        <v>2645</v>
      </c>
      <c r="G1469">
        <v>6</v>
      </c>
      <c r="H1469">
        <v>0</v>
      </c>
      <c r="I1469" t="s">
        <v>276</v>
      </c>
    </row>
    <row r="1470" spans="1:9" x14ac:dyDescent="0.25">
      <c r="A1470">
        <v>6</v>
      </c>
      <c r="B1470" t="s">
        <v>277</v>
      </c>
      <c r="C1470" t="s">
        <v>154</v>
      </c>
      <c r="D1470" t="s">
        <v>1976</v>
      </c>
      <c r="E1470" t="s">
        <v>2646</v>
      </c>
      <c r="G1470">
        <v>6</v>
      </c>
      <c r="H1470">
        <v>1</v>
      </c>
      <c r="I1470" t="s">
        <v>276</v>
      </c>
    </row>
    <row r="1471" spans="1:9" x14ac:dyDescent="0.25">
      <c r="A1471">
        <v>36</v>
      </c>
      <c r="B1471" t="s">
        <v>271</v>
      </c>
      <c r="C1471" t="s">
        <v>67</v>
      </c>
      <c r="D1471" t="s">
        <v>2647</v>
      </c>
      <c r="E1471" t="s">
        <v>2648</v>
      </c>
      <c r="G1471">
        <v>6</v>
      </c>
      <c r="H1471">
        <v>0</v>
      </c>
      <c r="I1471" t="s">
        <v>276</v>
      </c>
    </row>
    <row r="1472" spans="1:9" x14ac:dyDescent="0.25">
      <c r="A1472">
        <v>7</v>
      </c>
      <c r="B1472" t="s">
        <v>277</v>
      </c>
      <c r="C1472" t="s">
        <v>75</v>
      </c>
      <c r="D1472" t="s">
        <v>2649</v>
      </c>
      <c r="E1472" t="s">
        <v>2650</v>
      </c>
      <c r="G1472">
        <v>25</v>
      </c>
      <c r="H1472">
        <v>4</v>
      </c>
      <c r="I1472" t="s">
        <v>276</v>
      </c>
    </row>
    <row r="1473" spans="1:9" x14ac:dyDescent="0.25">
      <c r="A1473">
        <v>12</v>
      </c>
      <c r="B1473" t="s">
        <v>277</v>
      </c>
      <c r="C1473" t="s">
        <v>67</v>
      </c>
      <c r="D1473" t="s">
        <v>2651</v>
      </c>
      <c r="E1473" t="s">
        <v>2652</v>
      </c>
      <c r="G1473">
        <v>30</v>
      </c>
      <c r="H1473">
        <v>0</v>
      </c>
      <c r="I1473" t="s">
        <v>276</v>
      </c>
    </row>
    <row r="1474" spans="1:9" x14ac:dyDescent="0.25">
      <c r="A1474">
        <v>38</v>
      </c>
      <c r="B1474" t="s">
        <v>277</v>
      </c>
      <c r="C1474" t="s">
        <v>97</v>
      </c>
      <c r="D1474" t="s">
        <v>2653</v>
      </c>
      <c r="E1474" t="s">
        <v>2654</v>
      </c>
      <c r="G1474">
        <v>4</v>
      </c>
      <c r="H1474">
        <v>0</v>
      </c>
      <c r="I1474" t="s">
        <v>276</v>
      </c>
    </row>
    <row r="1475" spans="1:9" x14ac:dyDescent="0.25">
      <c r="A1475">
        <v>8</v>
      </c>
      <c r="B1475" t="s">
        <v>271</v>
      </c>
      <c r="C1475" t="s">
        <v>76</v>
      </c>
      <c r="D1475" t="s">
        <v>2635</v>
      </c>
      <c r="E1475" t="s">
        <v>2655</v>
      </c>
      <c r="G1475">
        <v>5</v>
      </c>
      <c r="H1475">
        <v>0</v>
      </c>
      <c r="I1475" t="s">
        <v>276</v>
      </c>
    </row>
    <row r="1476" spans="1:9" x14ac:dyDescent="0.25">
      <c r="A1476">
        <v>50</v>
      </c>
      <c r="B1476" t="s">
        <v>271</v>
      </c>
      <c r="C1476">
        <v>5001</v>
      </c>
      <c r="D1476" t="s">
        <v>2656</v>
      </c>
      <c r="E1476" t="s">
        <v>2657</v>
      </c>
      <c r="G1476">
        <v>6</v>
      </c>
      <c r="H1476">
        <v>0</v>
      </c>
      <c r="I1476" t="s">
        <v>276</v>
      </c>
    </row>
    <row r="1477" spans="1:9" x14ac:dyDescent="0.25">
      <c r="A1477">
        <v>8</v>
      </c>
      <c r="B1477" t="s">
        <v>271</v>
      </c>
      <c r="C1477">
        <v>5001</v>
      </c>
      <c r="D1477" t="s">
        <v>2629</v>
      </c>
      <c r="E1477" t="s">
        <v>2658</v>
      </c>
      <c r="G1477">
        <v>8</v>
      </c>
      <c r="H1477">
        <v>2</v>
      </c>
      <c r="I1477" t="s">
        <v>276</v>
      </c>
    </row>
    <row r="1478" spans="1:9" x14ac:dyDescent="0.25">
      <c r="A1478">
        <v>39</v>
      </c>
      <c r="B1478" t="s">
        <v>271</v>
      </c>
      <c r="C1478" t="s">
        <v>110</v>
      </c>
      <c r="D1478" t="s">
        <v>2659</v>
      </c>
      <c r="E1478" t="s">
        <v>2660</v>
      </c>
      <c r="G1478">
        <v>6</v>
      </c>
      <c r="H1478">
        <v>3</v>
      </c>
      <c r="I1478" t="s">
        <v>276</v>
      </c>
    </row>
    <row r="1479" spans="1:9" x14ac:dyDescent="0.25">
      <c r="A1479">
        <v>5</v>
      </c>
      <c r="B1479" t="s">
        <v>277</v>
      </c>
      <c r="C1479" t="s">
        <v>151</v>
      </c>
      <c r="D1479" t="s">
        <v>2661</v>
      </c>
      <c r="E1479" t="s">
        <v>2662</v>
      </c>
      <c r="G1479">
        <v>10</v>
      </c>
      <c r="H1479">
        <v>8</v>
      </c>
      <c r="I1479" t="s">
        <v>276</v>
      </c>
    </row>
    <row r="1480" spans="1:9" x14ac:dyDescent="0.25">
      <c r="A1480">
        <v>50</v>
      </c>
      <c r="B1480" t="s">
        <v>271</v>
      </c>
      <c r="C1480" t="s">
        <v>134</v>
      </c>
      <c r="D1480" t="s">
        <v>2663</v>
      </c>
      <c r="E1480" t="s">
        <v>2664</v>
      </c>
      <c r="G1480">
        <v>15</v>
      </c>
      <c r="H1480">
        <v>4</v>
      </c>
      <c r="I1480" t="s">
        <v>276</v>
      </c>
    </row>
    <row r="1481" spans="1:9" x14ac:dyDescent="0.25">
      <c r="A1481">
        <v>39</v>
      </c>
      <c r="B1481" t="s">
        <v>277</v>
      </c>
      <c r="C1481" t="s">
        <v>166</v>
      </c>
      <c r="D1481" t="s">
        <v>2665</v>
      </c>
      <c r="E1481" t="s">
        <v>2666</v>
      </c>
      <c r="G1481">
        <v>20</v>
      </c>
      <c r="H1481">
        <v>13</v>
      </c>
      <c r="I1481" t="s">
        <v>276</v>
      </c>
    </row>
    <row r="1482" spans="1:9" x14ac:dyDescent="0.25">
      <c r="A1482">
        <v>7</v>
      </c>
      <c r="B1482" t="s">
        <v>277</v>
      </c>
      <c r="C1482" t="s">
        <v>97</v>
      </c>
      <c r="D1482" t="s">
        <v>2667</v>
      </c>
      <c r="E1482" t="s">
        <v>2668</v>
      </c>
      <c r="G1482">
        <v>6</v>
      </c>
      <c r="H1482">
        <v>1</v>
      </c>
      <c r="I1482" t="s">
        <v>276</v>
      </c>
    </row>
    <row r="1483" spans="1:9" x14ac:dyDescent="0.25">
      <c r="A1483">
        <v>6</v>
      </c>
      <c r="B1483" t="s">
        <v>271</v>
      </c>
      <c r="C1483" t="s">
        <v>59</v>
      </c>
      <c r="D1483" t="s">
        <v>2669</v>
      </c>
      <c r="E1483" t="s">
        <v>2670</v>
      </c>
      <c r="G1483">
        <v>20</v>
      </c>
      <c r="H1483">
        <v>9</v>
      </c>
      <c r="I1483" t="s">
        <v>276</v>
      </c>
    </row>
    <row r="1484" spans="1:9" x14ac:dyDescent="0.25">
      <c r="A1484">
        <v>4</v>
      </c>
      <c r="B1484" t="s">
        <v>271</v>
      </c>
      <c r="C1484" t="s">
        <v>59</v>
      </c>
      <c r="D1484" t="s">
        <v>2671</v>
      </c>
      <c r="E1484" t="s">
        <v>2672</v>
      </c>
      <c r="G1484">
        <v>20</v>
      </c>
      <c r="H1484">
        <v>8</v>
      </c>
      <c r="I1484" t="s">
        <v>276</v>
      </c>
    </row>
    <row r="1485" spans="1:9" x14ac:dyDescent="0.25">
      <c r="A1485">
        <v>7</v>
      </c>
      <c r="B1485" t="s">
        <v>277</v>
      </c>
      <c r="C1485" t="s">
        <v>181</v>
      </c>
      <c r="D1485" t="s">
        <v>2673</v>
      </c>
      <c r="E1485" t="s">
        <v>2674</v>
      </c>
      <c r="G1485">
        <v>6</v>
      </c>
      <c r="H1485">
        <v>0</v>
      </c>
      <c r="I1485" t="s">
        <v>276</v>
      </c>
    </row>
    <row r="1486" spans="1:9" x14ac:dyDescent="0.25">
      <c r="A1486">
        <v>6</v>
      </c>
      <c r="B1486" t="s">
        <v>277</v>
      </c>
      <c r="C1486" t="s">
        <v>240</v>
      </c>
      <c r="D1486" t="s">
        <v>2675</v>
      </c>
      <c r="E1486" t="s">
        <v>2676</v>
      </c>
      <c r="G1486">
        <v>6</v>
      </c>
      <c r="H1486">
        <v>0</v>
      </c>
      <c r="I1486" t="s">
        <v>276</v>
      </c>
    </row>
    <row r="1487" spans="1:9" x14ac:dyDescent="0.25">
      <c r="A1487">
        <v>6</v>
      </c>
      <c r="B1487" t="s">
        <v>271</v>
      </c>
      <c r="C1487" t="s">
        <v>100</v>
      </c>
      <c r="D1487" t="s">
        <v>2677</v>
      </c>
      <c r="E1487" t="s">
        <v>2678</v>
      </c>
      <c r="G1487">
        <v>6</v>
      </c>
      <c r="H1487">
        <v>0</v>
      </c>
      <c r="I1487" t="s">
        <v>276</v>
      </c>
    </row>
    <row r="1488" spans="1:9" x14ac:dyDescent="0.25">
      <c r="A1488">
        <v>10</v>
      </c>
      <c r="B1488" t="s">
        <v>271</v>
      </c>
      <c r="C1488" t="s">
        <v>99</v>
      </c>
      <c r="D1488" t="s">
        <v>2679</v>
      </c>
      <c r="E1488" t="s">
        <v>2680</v>
      </c>
      <c r="G1488">
        <v>8</v>
      </c>
      <c r="H1488">
        <v>0</v>
      </c>
      <c r="I1488" t="s">
        <v>276</v>
      </c>
    </row>
    <row r="1489" spans="1:9" x14ac:dyDescent="0.25">
      <c r="A1489">
        <v>8</v>
      </c>
      <c r="B1489" t="s">
        <v>271</v>
      </c>
      <c r="C1489" t="s">
        <v>128</v>
      </c>
      <c r="D1489" t="s">
        <v>2681</v>
      </c>
      <c r="E1489" t="s">
        <v>2682</v>
      </c>
      <c r="G1489">
        <v>8</v>
      </c>
      <c r="H1489">
        <v>0</v>
      </c>
      <c r="I1489" t="s">
        <v>276</v>
      </c>
    </row>
    <row r="1490" spans="1:9" x14ac:dyDescent="0.25">
      <c r="A1490">
        <v>37</v>
      </c>
      <c r="B1490" t="s">
        <v>271</v>
      </c>
      <c r="C1490" t="s">
        <v>173</v>
      </c>
      <c r="D1490" t="s">
        <v>2683</v>
      </c>
      <c r="E1490" t="s">
        <v>2684</v>
      </c>
      <c r="G1490">
        <v>6</v>
      </c>
      <c r="H1490">
        <v>0</v>
      </c>
      <c r="I1490" t="s">
        <v>276</v>
      </c>
    </row>
    <row r="1491" spans="1:9" x14ac:dyDescent="0.25">
      <c r="A1491">
        <v>5</v>
      </c>
      <c r="B1491" t="s">
        <v>271</v>
      </c>
      <c r="C1491" t="s">
        <v>174</v>
      </c>
      <c r="D1491" t="s">
        <v>2685</v>
      </c>
      <c r="E1491" t="s">
        <v>2686</v>
      </c>
      <c r="G1491">
        <v>10</v>
      </c>
      <c r="H1491">
        <v>0</v>
      </c>
      <c r="I1491" t="s">
        <v>276</v>
      </c>
    </row>
    <row r="1492" spans="1:9" x14ac:dyDescent="0.25">
      <c r="A1492">
        <v>39</v>
      </c>
      <c r="B1492" t="s">
        <v>271</v>
      </c>
      <c r="C1492" t="s">
        <v>98</v>
      </c>
      <c r="D1492" t="s">
        <v>2687</v>
      </c>
      <c r="E1492" t="s">
        <v>2688</v>
      </c>
      <c r="G1492">
        <v>6</v>
      </c>
      <c r="H1492">
        <v>0</v>
      </c>
      <c r="I1492" t="s">
        <v>276</v>
      </c>
    </row>
    <row r="1493" spans="1:9" x14ac:dyDescent="0.25">
      <c r="A1493">
        <v>8</v>
      </c>
      <c r="B1493" t="s">
        <v>271</v>
      </c>
      <c r="C1493" t="s">
        <v>214</v>
      </c>
      <c r="D1493" t="s">
        <v>2689</v>
      </c>
      <c r="E1493" t="s">
        <v>2690</v>
      </c>
      <c r="G1493">
        <v>10</v>
      </c>
      <c r="H1493">
        <v>1</v>
      </c>
      <c r="I1493" t="s">
        <v>276</v>
      </c>
    </row>
    <row r="1494" spans="1:9" x14ac:dyDescent="0.25">
      <c r="A1494">
        <v>5</v>
      </c>
      <c r="B1494" t="s">
        <v>277</v>
      </c>
      <c r="C1494" t="s">
        <v>98</v>
      </c>
      <c r="D1494" t="s">
        <v>2687</v>
      </c>
      <c r="E1494" t="s">
        <v>2691</v>
      </c>
      <c r="G1494">
        <v>6</v>
      </c>
      <c r="H1494">
        <v>0</v>
      </c>
      <c r="I1494" t="s">
        <v>276</v>
      </c>
    </row>
    <row r="1495" spans="1:9" x14ac:dyDescent="0.25">
      <c r="A1495">
        <v>7</v>
      </c>
      <c r="B1495" t="s">
        <v>271</v>
      </c>
      <c r="C1495" t="s">
        <v>99</v>
      </c>
      <c r="D1495" t="s">
        <v>2692</v>
      </c>
      <c r="E1495" t="s">
        <v>2693</v>
      </c>
      <c r="G1495">
        <v>4</v>
      </c>
      <c r="H1495">
        <v>1</v>
      </c>
      <c r="I1495" t="s">
        <v>276</v>
      </c>
    </row>
    <row r="1496" spans="1:9" x14ac:dyDescent="0.25">
      <c r="A1496">
        <v>36</v>
      </c>
      <c r="B1496" t="s">
        <v>277</v>
      </c>
      <c r="C1496" t="s">
        <v>74</v>
      </c>
      <c r="D1496" t="s">
        <v>2694</v>
      </c>
      <c r="E1496" t="s">
        <v>2695</v>
      </c>
      <c r="G1496">
        <v>8</v>
      </c>
      <c r="H1496">
        <v>0</v>
      </c>
      <c r="I1496" t="s">
        <v>276</v>
      </c>
    </row>
    <row r="1497" spans="1:9" x14ac:dyDescent="0.25">
      <c r="A1497">
        <v>3</v>
      </c>
      <c r="B1497" t="s">
        <v>277</v>
      </c>
      <c r="C1497" t="s">
        <v>179</v>
      </c>
      <c r="D1497" t="s">
        <v>2696</v>
      </c>
      <c r="E1497" t="s">
        <v>2697</v>
      </c>
      <c r="F1497" t="s">
        <v>2698</v>
      </c>
      <c r="G1497">
        <v>20</v>
      </c>
      <c r="H1497">
        <v>21</v>
      </c>
      <c r="I1497" t="s">
        <v>299</v>
      </c>
    </row>
    <row r="1498" spans="1:9" x14ac:dyDescent="0.25">
      <c r="A1498">
        <v>9</v>
      </c>
      <c r="B1498" t="s">
        <v>277</v>
      </c>
      <c r="C1498" t="s">
        <v>63</v>
      </c>
      <c r="D1498" t="s">
        <v>2699</v>
      </c>
      <c r="E1498" t="s">
        <v>2700</v>
      </c>
      <c r="G1498">
        <v>4</v>
      </c>
      <c r="H1498">
        <v>0</v>
      </c>
      <c r="I1498" t="s">
        <v>276</v>
      </c>
    </row>
    <row r="1499" spans="1:9" x14ac:dyDescent="0.25">
      <c r="A1499">
        <v>37</v>
      </c>
      <c r="B1499" t="s">
        <v>271</v>
      </c>
      <c r="C1499" t="s">
        <v>93</v>
      </c>
      <c r="D1499" t="s">
        <v>2701</v>
      </c>
      <c r="E1499" t="s">
        <v>2702</v>
      </c>
      <c r="G1499">
        <v>10</v>
      </c>
      <c r="H1499">
        <v>8</v>
      </c>
      <c r="I1499" t="s">
        <v>276</v>
      </c>
    </row>
    <row r="1500" spans="1:9" x14ac:dyDescent="0.25">
      <c r="A1500">
        <v>7</v>
      </c>
      <c r="B1500" t="s">
        <v>271</v>
      </c>
      <c r="C1500" t="s">
        <v>180</v>
      </c>
      <c r="D1500" t="s">
        <v>2703</v>
      </c>
      <c r="E1500" t="s">
        <v>2704</v>
      </c>
      <c r="G1500">
        <v>6</v>
      </c>
      <c r="H1500">
        <v>0</v>
      </c>
      <c r="I1500" t="s">
        <v>276</v>
      </c>
    </row>
    <row r="1501" spans="1:9" x14ac:dyDescent="0.25">
      <c r="A1501">
        <v>35</v>
      </c>
      <c r="B1501" t="s">
        <v>271</v>
      </c>
      <c r="C1501" t="s">
        <v>183</v>
      </c>
      <c r="D1501" t="s">
        <v>2705</v>
      </c>
      <c r="E1501" t="s">
        <v>2706</v>
      </c>
      <c r="G1501">
        <v>4</v>
      </c>
      <c r="H1501">
        <v>0</v>
      </c>
      <c r="I1501" t="s">
        <v>276</v>
      </c>
    </row>
    <row r="1502" spans="1:9" x14ac:dyDescent="0.25">
      <c r="A1502">
        <v>44</v>
      </c>
      <c r="B1502" t="s">
        <v>277</v>
      </c>
      <c r="C1502" t="s">
        <v>75</v>
      </c>
      <c r="D1502" t="s">
        <v>2707</v>
      </c>
      <c r="E1502" t="s">
        <v>2708</v>
      </c>
      <c r="G1502">
        <v>5</v>
      </c>
      <c r="H1502">
        <v>2</v>
      </c>
      <c r="I1502" t="s">
        <v>276</v>
      </c>
    </row>
    <row r="1503" spans="1:9" x14ac:dyDescent="0.25">
      <c r="A1503">
        <v>9</v>
      </c>
      <c r="B1503" t="s">
        <v>271</v>
      </c>
      <c r="C1503" t="s">
        <v>174</v>
      </c>
      <c r="D1503" t="s">
        <v>2709</v>
      </c>
      <c r="E1503" t="s">
        <v>2710</v>
      </c>
      <c r="G1503">
        <v>6</v>
      </c>
      <c r="H1503">
        <v>1</v>
      </c>
      <c r="I1503" t="s">
        <v>276</v>
      </c>
    </row>
    <row r="1504" spans="1:9" x14ac:dyDescent="0.25">
      <c r="A1504">
        <v>19</v>
      </c>
      <c r="B1504" t="s">
        <v>271</v>
      </c>
      <c r="C1504" t="s">
        <v>71</v>
      </c>
      <c r="D1504" t="s">
        <v>2711</v>
      </c>
      <c r="E1504" t="s">
        <v>2712</v>
      </c>
      <c r="G1504">
        <v>18</v>
      </c>
      <c r="H1504">
        <v>0</v>
      </c>
      <c r="I1504" t="s">
        <v>276</v>
      </c>
    </row>
    <row r="1505" spans="1:9" x14ac:dyDescent="0.25">
      <c r="A1505">
        <v>8</v>
      </c>
      <c r="B1505" t="s">
        <v>271</v>
      </c>
      <c r="C1505" t="s">
        <v>100</v>
      </c>
      <c r="D1505" t="s">
        <v>2713</v>
      </c>
      <c r="E1505" t="s">
        <v>2714</v>
      </c>
      <c r="G1505">
        <v>10</v>
      </c>
      <c r="H1505">
        <v>0</v>
      </c>
      <c r="I1505" t="s">
        <v>276</v>
      </c>
    </row>
    <row r="1506" spans="1:9" x14ac:dyDescent="0.25">
      <c r="A1506">
        <v>26</v>
      </c>
      <c r="B1506" t="s">
        <v>277</v>
      </c>
      <c r="C1506" t="s">
        <v>128</v>
      </c>
      <c r="D1506" t="s">
        <v>2715</v>
      </c>
      <c r="E1506" t="s">
        <v>2716</v>
      </c>
      <c r="G1506">
        <v>10</v>
      </c>
      <c r="H1506">
        <v>3</v>
      </c>
      <c r="I1506" t="s">
        <v>276</v>
      </c>
    </row>
    <row r="1507" spans="1:9" x14ac:dyDescent="0.25">
      <c r="A1507">
        <v>11</v>
      </c>
      <c r="B1507" t="s">
        <v>310</v>
      </c>
      <c r="C1507" t="s">
        <v>143</v>
      </c>
      <c r="D1507" t="s">
        <v>2717</v>
      </c>
      <c r="E1507" t="s">
        <v>2718</v>
      </c>
      <c r="G1507">
        <v>6</v>
      </c>
      <c r="H1507">
        <v>0</v>
      </c>
      <c r="I1507" t="s">
        <v>276</v>
      </c>
    </row>
    <row r="1508" spans="1:9" x14ac:dyDescent="0.25">
      <c r="A1508">
        <v>25</v>
      </c>
      <c r="B1508" t="s">
        <v>271</v>
      </c>
      <c r="C1508" t="s">
        <v>180</v>
      </c>
      <c r="D1508" t="s">
        <v>2719</v>
      </c>
      <c r="E1508" t="s">
        <v>2720</v>
      </c>
      <c r="G1508">
        <v>6</v>
      </c>
      <c r="H1508">
        <v>0</v>
      </c>
      <c r="I1508" t="s">
        <v>276</v>
      </c>
    </row>
    <row r="1509" spans="1:9" x14ac:dyDescent="0.25">
      <c r="A1509">
        <v>40</v>
      </c>
      <c r="B1509" t="s">
        <v>271</v>
      </c>
      <c r="C1509" t="s">
        <v>195</v>
      </c>
      <c r="D1509" t="s">
        <v>2721</v>
      </c>
      <c r="E1509" t="s">
        <v>2722</v>
      </c>
      <c r="G1509">
        <v>4</v>
      </c>
      <c r="H1509">
        <v>0</v>
      </c>
      <c r="I1509" t="s">
        <v>276</v>
      </c>
    </row>
    <row r="1510" spans="1:9" x14ac:dyDescent="0.25">
      <c r="A1510">
        <v>52</v>
      </c>
      <c r="B1510" t="s">
        <v>271</v>
      </c>
      <c r="C1510" t="s">
        <v>245</v>
      </c>
      <c r="D1510" t="s">
        <v>2482</v>
      </c>
      <c r="E1510" t="s">
        <v>2723</v>
      </c>
      <c r="F1510" t="s">
        <v>2724</v>
      </c>
      <c r="G1510">
        <v>11</v>
      </c>
      <c r="H1510">
        <v>11</v>
      </c>
      <c r="I1510" t="s">
        <v>299</v>
      </c>
    </row>
    <row r="1511" spans="1:9" x14ac:dyDescent="0.25">
      <c r="A1511">
        <v>47</v>
      </c>
      <c r="B1511" t="s">
        <v>271</v>
      </c>
      <c r="C1511" t="s">
        <v>142</v>
      </c>
      <c r="D1511" t="s">
        <v>2725</v>
      </c>
      <c r="E1511" t="s">
        <v>2726</v>
      </c>
      <c r="G1511">
        <v>7</v>
      </c>
      <c r="H1511">
        <v>0</v>
      </c>
      <c r="I1511" t="s">
        <v>276</v>
      </c>
    </row>
    <row r="1512" spans="1:9" x14ac:dyDescent="0.25">
      <c r="A1512">
        <v>38</v>
      </c>
      <c r="B1512" t="s">
        <v>271</v>
      </c>
      <c r="C1512" t="s">
        <v>170</v>
      </c>
      <c r="D1512" t="s">
        <v>2727</v>
      </c>
      <c r="E1512" t="s">
        <v>2728</v>
      </c>
      <c r="G1512">
        <v>6</v>
      </c>
      <c r="H1512">
        <v>0</v>
      </c>
      <c r="I1512" t="s">
        <v>276</v>
      </c>
    </row>
    <row r="1513" spans="1:9" x14ac:dyDescent="0.25">
      <c r="A1513">
        <v>11</v>
      </c>
      <c r="B1513" t="s">
        <v>277</v>
      </c>
      <c r="C1513" t="s">
        <v>170</v>
      </c>
      <c r="D1513" t="s">
        <v>2727</v>
      </c>
      <c r="E1513" t="s">
        <v>2729</v>
      </c>
      <c r="G1513">
        <v>8</v>
      </c>
      <c r="H1513">
        <v>1</v>
      </c>
      <c r="I1513" t="s">
        <v>276</v>
      </c>
    </row>
    <row r="1514" spans="1:9" x14ac:dyDescent="0.25">
      <c r="A1514">
        <v>14</v>
      </c>
      <c r="B1514" t="s">
        <v>271</v>
      </c>
      <c r="C1514" t="s">
        <v>102</v>
      </c>
      <c r="D1514" t="s">
        <v>658</v>
      </c>
      <c r="E1514" t="s">
        <v>2730</v>
      </c>
      <c r="G1514">
        <v>10</v>
      </c>
      <c r="H1514">
        <v>5</v>
      </c>
      <c r="I1514" t="s">
        <v>276</v>
      </c>
    </row>
    <row r="1515" spans="1:9" x14ac:dyDescent="0.25">
      <c r="A1515">
        <v>9</v>
      </c>
      <c r="B1515" t="s">
        <v>271</v>
      </c>
      <c r="C1515" t="s">
        <v>189</v>
      </c>
      <c r="D1515" t="s">
        <v>2731</v>
      </c>
      <c r="E1515" t="s">
        <v>2732</v>
      </c>
      <c r="G1515">
        <v>7</v>
      </c>
      <c r="H1515">
        <v>1</v>
      </c>
      <c r="I1515" t="s">
        <v>276</v>
      </c>
    </row>
    <row r="1516" spans="1:9" x14ac:dyDescent="0.25">
      <c r="A1516">
        <v>38</v>
      </c>
      <c r="B1516" t="s">
        <v>271</v>
      </c>
      <c r="C1516" t="s">
        <v>226</v>
      </c>
      <c r="D1516" t="s">
        <v>2733</v>
      </c>
      <c r="E1516" t="s">
        <v>2734</v>
      </c>
      <c r="G1516">
        <v>3</v>
      </c>
      <c r="H1516">
        <v>0</v>
      </c>
      <c r="I1516" t="s">
        <v>276</v>
      </c>
    </row>
    <row r="1517" spans="1:9" x14ac:dyDescent="0.25">
      <c r="A1517">
        <v>6</v>
      </c>
      <c r="B1517" t="s">
        <v>277</v>
      </c>
      <c r="C1517" t="s">
        <v>102</v>
      </c>
      <c r="D1517" t="s">
        <v>2735</v>
      </c>
      <c r="E1517" t="s">
        <v>2736</v>
      </c>
      <c r="G1517">
        <v>10</v>
      </c>
      <c r="H1517">
        <v>2</v>
      </c>
      <c r="I1517" t="s">
        <v>276</v>
      </c>
    </row>
    <row r="1518" spans="1:9" x14ac:dyDescent="0.25">
      <c r="A1518">
        <v>5</v>
      </c>
      <c r="B1518" t="s">
        <v>271</v>
      </c>
      <c r="C1518" t="s">
        <v>247</v>
      </c>
      <c r="D1518" t="s">
        <v>2737</v>
      </c>
      <c r="E1518" t="s">
        <v>2738</v>
      </c>
      <c r="G1518">
        <v>6</v>
      </c>
      <c r="H1518">
        <v>0</v>
      </c>
      <c r="I1518" t="s">
        <v>276</v>
      </c>
    </row>
    <row r="1519" spans="1:9" x14ac:dyDescent="0.25">
      <c r="A1519">
        <v>4</v>
      </c>
      <c r="B1519" t="s">
        <v>271</v>
      </c>
      <c r="C1519" t="s">
        <v>73</v>
      </c>
      <c r="D1519" t="s">
        <v>2739</v>
      </c>
      <c r="E1519" t="s">
        <v>2740</v>
      </c>
      <c r="G1519">
        <v>20</v>
      </c>
      <c r="H1519">
        <v>0</v>
      </c>
      <c r="I1519" t="s">
        <v>276</v>
      </c>
    </row>
    <row r="1520" spans="1:9" x14ac:dyDescent="0.25">
      <c r="A1520">
        <v>7</v>
      </c>
      <c r="B1520" t="s">
        <v>271</v>
      </c>
      <c r="C1520" t="s">
        <v>102</v>
      </c>
      <c r="D1520" t="s">
        <v>658</v>
      </c>
      <c r="E1520" t="s">
        <v>2741</v>
      </c>
      <c r="F1520" t="s">
        <v>2742</v>
      </c>
      <c r="G1520">
        <v>10</v>
      </c>
      <c r="H1520">
        <v>16</v>
      </c>
      <c r="I1520" t="s">
        <v>299</v>
      </c>
    </row>
    <row r="1521" spans="1:9" x14ac:dyDescent="0.25">
      <c r="A1521">
        <v>36</v>
      </c>
      <c r="B1521" t="s">
        <v>271</v>
      </c>
      <c r="D1521" t="s">
        <v>2743</v>
      </c>
      <c r="E1521" t="s">
        <v>2744</v>
      </c>
      <c r="G1521">
        <v>10</v>
      </c>
      <c r="H1521">
        <v>0</v>
      </c>
      <c r="I1521" t="s">
        <v>276</v>
      </c>
    </row>
    <row r="1522" spans="1:9" x14ac:dyDescent="0.25">
      <c r="A1522">
        <v>53</v>
      </c>
      <c r="B1522" t="s">
        <v>277</v>
      </c>
      <c r="D1522" t="s">
        <v>2745</v>
      </c>
      <c r="E1522" t="s">
        <v>2744</v>
      </c>
      <c r="G1522">
        <v>7</v>
      </c>
      <c r="H1522">
        <v>1</v>
      </c>
      <c r="I1522" t="s">
        <v>276</v>
      </c>
    </row>
    <row r="1523" spans="1:9" x14ac:dyDescent="0.25">
      <c r="A1523">
        <v>7</v>
      </c>
      <c r="B1523" t="s">
        <v>271</v>
      </c>
      <c r="C1523" t="s">
        <v>128</v>
      </c>
      <c r="D1523" t="s">
        <v>2746</v>
      </c>
      <c r="E1523" t="s">
        <v>2747</v>
      </c>
      <c r="G1523">
        <v>13</v>
      </c>
      <c r="H1523">
        <v>7</v>
      </c>
      <c r="I1523" t="s">
        <v>276</v>
      </c>
    </row>
    <row r="1524" spans="1:9" x14ac:dyDescent="0.25">
      <c r="A1524">
        <v>47</v>
      </c>
      <c r="B1524" t="s">
        <v>277</v>
      </c>
      <c r="C1524" t="s">
        <v>57</v>
      </c>
      <c r="D1524" t="s">
        <v>2748</v>
      </c>
      <c r="E1524" t="s">
        <v>2749</v>
      </c>
      <c r="G1524">
        <v>6</v>
      </c>
      <c r="H1524">
        <v>0</v>
      </c>
      <c r="I1524" t="s">
        <v>276</v>
      </c>
    </row>
    <row r="1525" spans="1:9" x14ac:dyDescent="0.25">
      <c r="A1525">
        <v>6</v>
      </c>
      <c r="B1525" t="s">
        <v>271</v>
      </c>
      <c r="C1525" t="s">
        <v>137</v>
      </c>
      <c r="D1525" t="s">
        <v>2750</v>
      </c>
      <c r="E1525" t="s">
        <v>2751</v>
      </c>
      <c r="F1525" t="s">
        <v>2752</v>
      </c>
      <c r="G1525">
        <v>10</v>
      </c>
      <c r="H1525">
        <v>10</v>
      </c>
      <c r="I1525" t="s">
        <v>299</v>
      </c>
    </row>
    <row r="1526" spans="1:9" x14ac:dyDescent="0.25">
      <c r="A1526">
        <v>38</v>
      </c>
      <c r="B1526" t="s">
        <v>271</v>
      </c>
      <c r="C1526" t="s">
        <v>174</v>
      </c>
      <c r="D1526" t="s">
        <v>2709</v>
      </c>
      <c r="E1526" t="s">
        <v>2753</v>
      </c>
      <c r="G1526">
        <v>6</v>
      </c>
      <c r="H1526">
        <v>2</v>
      </c>
      <c r="I1526" t="s">
        <v>276</v>
      </c>
    </row>
    <row r="1527" spans="1:9" x14ac:dyDescent="0.25">
      <c r="A1527">
        <v>46</v>
      </c>
      <c r="B1527" t="s">
        <v>271</v>
      </c>
      <c r="C1527" t="s">
        <v>86</v>
      </c>
      <c r="D1527" t="s">
        <v>2754</v>
      </c>
      <c r="E1527" t="s">
        <v>2755</v>
      </c>
      <c r="G1527">
        <v>6</v>
      </c>
      <c r="H1527">
        <v>0</v>
      </c>
      <c r="I1527" t="s">
        <v>276</v>
      </c>
    </row>
    <row r="1528" spans="1:9" x14ac:dyDescent="0.25">
      <c r="A1528">
        <v>48</v>
      </c>
      <c r="B1528" t="s">
        <v>277</v>
      </c>
      <c r="C1528" t="s">
        <v>113</v>
      </c>
      <c r="D1528" t="s">
        <v>2756</v>
      </c>
      <c r="E1528" t="s">
        <v>2757</v>
      </c>
      <c r="G1528">
        <v>6</v>
      </c>
      <c r="H1528">
        <v>0</v>
      </c>
      <c r="I1528" t="s">
        <v>276</v>
      </c>
    </row>
    <row r="1529" spans="1:9" x14ac:dyDescent="0.25">
      <c r="A1529">
        <v>26</v>
      </c>
      <c r="B1529" t="s">
        <v>271</v>
      </c>
      <c r="C1529" t="s">
        <v>174</v>
      </c>
      <c r="D1529" t="s">
        <v>2685</v>
      </c>
      <c r="E1529" t="s">
        <v>2758</v>
      </c>
      <c r="G1529">
        <v>10</v>
      </c>
      <c r="H1529">
        <v>0</v>
      </c>
      <c r="I1529" t="s">
        <v>276</v>
      </c>
    </row>
    <row r="1530" spans="1:9" x14ac:dyDescent="0.25">
      <c r="A1530">
        <v>6</v>
      </c>
      <c r="B1530" t="s">
        <v>271</v>
      </c>
      <c r="C1530" t="s">
        <v>102</v>
      </c>
      <c r="D1530" t="s">
        <v>658</v>
      </c>
      <c r="E1530" t="s">
        <v>2759</v>
      </c>
      <c r="F1530" t="s">
        <v>2760</v>
      </c>
      <c r="G1530">
        <v>6</v>
      </c>
      <c r="H1530">
        <v>6</v>
      </c>
      <c r="I1530" t="s">
        <v>299</v>
      </c>
    </row>
    <row r="1531" spans="1:9" x14ac:dyDescent="0.25">
      <c r="A1531">
        <v>7</v>
      </c>
      <c r="B1531" t="s">
        <v>271</v>
      </c>
      <c r="C1531" t="s">
        <v>170</v>
      </c>
      <c r="D1531" t="s">
        <v>2761</v>
      </c>
      <c r="E1531" t="s">
        <v>2762</v>
      </c>
      <c r="G1531">
        <v>7</v>
      </c>
      <c r="H1531">
        <v>0</v>
      </c>
      <c r="I1531" t="s">
        <v>276</v>
      </c>
    </row>
    <row r="1532" spans="1:9" x14ac:dyDescent="0.25">
      <c r="A1532">
        <v>9</v>
      </c>
      <c r="B1532" t="s">
        <v>271</v>
      </c>
      <c r="C1532" t="s">
        <v>223</v>
      </c>
      <c r="D1532" t="s">
        <v>2763</v>
      </c>
      <c r="E1532" t="s">
        <v>2764</v>
      </c>
      <c r="G1532">
        <v>10</v>
      </c>
      <c r="H1532">
        <v>2</v>
      </c>
      <c r="I1532" t="s">
        <v>276</v>
      </c>
    </row>
    <row r="1533" spans="1:9" x14ac:dyDescent="0.25">
      <c r="A1533">
        <v>50</v>
      </c>
      <c r="B1533" t="s">
        <v>271</v>
      </c>
      <c r="C1533" t="s">
        <v>200</v>
      </c>
      <c r="D1533" t="s">
        <v>899</v>
      </c>
      <c r="E1533" t="s">
        <v>2765</v>
      </c>
      <c r="G1533">
        <v>3</v>
      </c>
      <c r="H1533">
        <v>1</v>
      </c>
      <c r="I1533" t="s">
        <v>276</v>
      </c>
    </row>
    <row r="1534" spans="1:9" x14ac:dyDescent="0.25">
      <c r="A1534">
        <v>56</v>
      </c>
      <c r="B1534" t="s">
        <v>277</v>
      </c>
      <c r="C1534" t="s">
        <v>57</v>
      </c>
      <c r="D1534" t="s">
        <v>2766</v>
      </c>
      <c r="E1534" t="s">
        <v>2767</v>
      </c>
      <c r="G1534">
        <v>6</v>
      </c>
      <c r="H1534">
        <v>0</v>
      </c>
      <c r="I1534" t="s">
        <v>276</v>
      </c>
    </row>
    <row r="1535" spans="1:9" x14ac:dyDescent="0.25">
      <c r="A1535">
        <v>4</v>
      </c>
      <c r="B1535" t="s">
        <v>277</v>
      </c>
      <c r="C1535" t="s">
        <v>100</v>
      </c>
      <c r="D1535" t="s">
        <v>2768</v>
      </c>
      <c r="E1535" t="s">
        <v>2769</v>
      </c>
      <c r="G1535">
        <v>10</v>
      </c>
      <c r="H1535">
        <v>0</v>
      </c>
      <c r="I1535" t="s">
        <v>276</v>
      </c>
    </row>
    <row r="1536" spans="1:9" x14ac:dyDescent="0.25">
      <c r="A1536">
        <v>7</v>
      </c>
      <c r="B1536" t="s">
        <v>277</v>
      </c>
      <c r="C1536" t="s">
        <v>63</v>
      </c>
      <c r="D1536" t="s">
        <v>2770</v>
      </c>
      <c r="E1536" t="s">
        <v>2771</v>
      </c>
      <c r="G1536">
        <v>5</v>
      </c>
      <c r="H1536">
        <v>0</v>
      </c>
      <c r="I1536" t="s">
        <v>276</v>
      </c>
    </row>
    <row r="1537" spans="1:9" x14ac:dyDescent="0.25">
      <c r="A1537">
        <v>9</v>
      </c>
      <c r="B1537" t="s">
        <v>277</v>
      </c>
      <c r="C1537" t="s">
        <v>63</v>
      </c>
      <c r="D1537" t="s">
        <v>2770</v>
      </c>
      <c r="E1537" t="s">
        <v>2772</v>
      </c>
      <c r="G1537">
        <v>5</v>
      </c>
      <c r="H1537">
        <v>4</v>
      </c>
      <c r="I1537" t="s">
        <v>276</v>
      </c>
    </row>
    <row r="1538" spans="1:9" x14ac:dyDescent="0.25">
      <c r="A1538">
        <v>45</v>
      </c>
      <c r="B1538" t="s">
        <v>271</v>
      </c>
      <c r="C1538" t="s">
        <v>127</v>
      </c>
      <c r="D1538" t="s">
        <v>2773</v>
      </c>
      <c r="E1538" t="s">
        <v>2774</v>
      </c>
      <c r="G1538">
        <v>6</v>
      </c>
      <c r="H1538">
        <v>1</v>
      </c>
      <c r="I1538" t="s">
        <v>276</v>
      </c>
    </row>
    <row r="1539" spans="1:9" x14ac:dyDescent="0.25">
      <c r="A1539">
        <v>9</v>
      </c>
      <c r="B1539" t="s">
        <v>271</v>
      </c>
      <c r="C1539" t="s">
        <v>128</v>
      </c>
      <c r="D1539" t="s">
        <v>2775</v>
      </c>
      <c r="E1539" t="s">
        <v>2776</v>
      </c>
      <c r="G1539">
        <v>6</v>
      </c>
      <c r="H1539">
        <v>2</v>
      </c>
      <c r="I1539" t="s">
        <v>276</v>
      </c>
    </row>
    <row r="1540" spans="1:9" x14ac:dyDescent="0.25">
      <c r="A1540">
        <v>7</v>
      </c>
      <c r="B1540" t="s">
        <v>277</v>
      </c>
      <c r="C1540" t="s">
        <v>74</v>
      </c>
      <c r="D1540" t="s">
        <v>2777</v>
      </c>
      <c r="E1540" t="s">
        <v>2778</v>
      </c>
      <c r="G1540">
        <v>8</v>
      </c>
      <c r="H1540">
        <v>7</v>
      </c>
      <c r="I1540" t="s">
        <v>276</v>
      </c>
    </row>
    <row r="1541" spans="1:9" x14ac:dyDescent="0.25">
      <c r="A1541">
        <v>31</v>
      </c>
      <c r="B1541" t="s">
        <v>271</v>
      </c>
      <c r="C1541" t="s">
        <v>80</v>
      </c>
      <c r="D1541" t="s">
        <v>2779</v>
      </c>
      <c r="E1541" t="s">
        <v>2780</v>
      </c>
      <c r="G1541">
        <v>6</v>
      </c>
      <c r="H1541">
        <v>0</v>
      </c>
      <c r="I1541" t="s">
        <v>276</v>
      </c>
    </row>
    <row r="1542" spans="1:9" x14ac:dyDescent="0.25">
      <c r="A1542">
        <v>36</v>
      </c>
      <c r="B1542" t="s">
        <v>271</v>
      </c>
      <c r="C1542" t="s">
        <v>163</v>
      </c>
      <c r="D1542" t="s">
        <v>2781</v>
      </c>
      <c r="E1542" t="s">
        <v>2782</v>
      </c>
      <c r="G1542">
        <v>6</v>
      </c>
      <c r="H1542">
        <v>0</v>
      </c>
      <c r="I1542" t="s">
        <v>276</v>
      </c>
    </row>
    <row r="1543" spans="1:9" x14ac:dyDescent="0.25">
      <c r="A1543">
        <v>6</v>
      </c>
      <c r="B1543" t="s">
        <v>271</v>
      </c>
      <c r="C1543" t="s">
        <v>74</v>
      </c>
      <c r="D1543" t="s">
        <v>2783</v>
      </c>
      <c r="E1543" t="s">
        <v>2784</v>
      </c>
      <c r="G1543">
        <v>6</v>
      </c>
      <c r="H1543">
        <v>0</v>
      </c>
      <c r="I1543" t="s">
        <v>276</v>
      </c>
    </row>
    <row r="1544" spans="1:9" x14ac:dyDescent="0.25">
      <c r="A1544">
        <v>41</v>
      </c>
      <c r="B1544" t="s">
        <v>271</v>
      </c>
      <c r="C1544" t="s">
        <v>252</v>
      </c>
      <c r="D1544" t="s">
        <v>2785</v>
      </c>
      <c r="E1544" t="s">
        <v>2786</v>
      </c>
      <c r="G1544">
        <v>10</v>
      </c>
      <c r="H1544">
        <v>0</v>
      </c>
      <c r="I1544" t="s">
        <v>276</v>
      </c>
    </row>
    <row r="1545" spans="1:9" x14ac:dyDescent="0.25">
      <c r="A1545">
        <v>53</v>
      </c>
      <c r="B1545" t="s">
        <v>271</v>
      </c>
      <c r="C1545" t="s">
        <v>121</v>
      </c>
      <c r="D1545" t="s">
        <v>2787</v>
      </c>
      <c r="E1545" t="s">
        <v>2788</v>
      </c>
      <c r="G1545">
        <v>6</v>
      </c>
      <c r="H1545">
        <v>4</v>
      </c>
      <c r="I1545" t="s">
        <v>276</v>
      </c>
    </row>
    <row r="1546" spans="1:9" x14ac:dyDescent="0.25">
      <c r="A1546">
        <v>9</v>
      </c>
      <c r="B1546" t="s">
        <v>277</v>
      </c>
      <c r="C1546" t="s">
        <v>152</v>
      </c>
      <c r="D1546" t="s">
        <v>2536</v>
      </c>
      <c r="E1546" t="s">
        <v>2789</v>
      </c>
      <c r="G1546">
        <v>10</v>
      </c>
      <c r="H1546">
        <v>4</v>
      </c>
      <c r="I1546" t="s">
        <v>276</v>
      </c>
    </row>
    <row r="1547" spans="1:9" x14ac:dyDescent="0.25">
      <c r="A1547">
        <v>38</v>
      </c>
      <c r="B1547" t="s">
        <v>271</v>
      </c>
      <c r="C1547" t="s">
        <v>182</v>
      </c>
      <c r="D1547" t="s">
        <v>2790</v>
      </c>
      <c r="E1547" t="s">
        <v>2791</v>
      </c>
      <c r="G1547">
        <v>6</v>
      </c>
      <c r="H1547">
        <v>0</v>
      </c>
      <c r="I1547" t="s">
        <v>276</v>
      </c>
    </row>
    <row r="1548" spans="1:9" x14ac:dyDescent="0.25">
      <c r="A1548">
        <v>32</v>
      </c>
      <c r="B1548" t="s">
        <v>271</v>
      </c>
      <c r="C1548" t="s">
        <v>147</v>
      </c>
      <c r="D1548" t="s">
        <v>2792</v>
      </c>
      <c r="E1548" t="s">
        <v>2793</v>
      </c>
      <c r="G1548">
        <v>6</v>
      </c>
      <c r="H1548">
        <v>0</v>
      </c>
      <c r="I1548" t="s">
        <v>276</v>
      </c>
    </row>
    <row r="1549" spans="1:9" x14ac:dyDescent="0.25">
      <c r="A1549">
        <v>43</v>
      </c>
      <c r="B1549" t="s">
        <v>271</v>
      </c>
      <c r="C1549" t="s">
        <v>251</v>
      </c>
      <c r="D1549" t="s">
        <v>2794</v>
      </c>
      <c r="E1549" t="s">
        <v>2795</v>
      </c>
      <c r="G1549">
        <v>6</v>
      </c>
      <c r="H1549">
        <v>2</v>
      </c>
      <c r="I1549" t="s">
        <v>276</v>
      </c>
    </row>
    <row r="1550" spans="1:9" x14ac:dyDescent="0.25">
      <c r="A1550">
        <v>50</v>
      </c>
      <c r="B1550" t="s">
        <v>271</v>
      </c>
      <c r="C1550" t="s">
        <v>86</v>
      </c>
      <c r="D1550" t="s">
        <v>2796</v>
      </c>
      <c r="E1550" t="s">
        <v>2797</v>
      </c>
      <c r="G1550">
        <v>6</v>
      </c>
      <c r="H1550">
        <v>0</v>
      </c>
      <c r="I1550" t="s">
        <v>276</v>
      </c>
    </row>
    <row r="1551" spans="1:9" x14ac:dyDescent="0.25">
      <c r="A1551">
        <v>47</v>
      </c>
      <c r="B1551" t="s">
        <v>271</v>
      </c>
      <c r="C1551" t="s">
        <v>151</v>
      </c>
      <c r="D1551" t="s">
        <v>2798</v>
      </c>
      <c r="E1551" t="s">
        <v>2799</v>
      </c>
      <c r="G1551">
        <v>5</v>
      </c>
      <c r="H1551">
        <v>0</v>
      </c>
      <c r="I1551" t="s">
        <v>276</v>
      </c>
    </row>
    <row r="1552" spans="1:9" x14ac:dyDescent="0.25">
      <c r="A1552">
        <v>6</v>
      </c>
      <c r="B1552" t="s">
        <v>277</v>
      </c>
      <c r="C1552" t="s">
        <v>57</v>
      </c>
      <c r="D1552" t="s">
        <v>2800</v>
      </c>
      <c r="E1552" t="s">
        <v>2801</v>
      </c>
      <c r="G1552">
        <v>30</v>
      </c>
      <c r="H1552">
        <v>9</v>
      </c>
      <c r="I1552" t="s">
        <v>276</v>
      </c>
    </row>
    <row r="1553" spans="1:9" x14ac:dyDescent="0.25">
      <c r="A1553">
        <v>8</v>
      </c>
      <c r="B1553" t="s">
        <v>277</v>
      </c>
      <c r="C1553" t="s">
        <v>121</v>
      </c>
      <c r="D1553" t="s">
        <v>2802</v>
      </c>
      <c r="E1553" t="s">
        <v>2803</v>
      </c>
      <c r="G1553">
        <v>6</v>
      </c>
      <c r="H1553">
        <v>0</v>
      </c>
      <c r="I1553" t="s">
        <v>276</v>
      </c>
    </row>
    <row r="1554" spans="1:9" x14ac:dyDescent="0.25">
      <c r="A1554">
        <v>43</v>
      </c>
      <c r="B1554" t="s">
        <v>277</v>
      </c>
      <c r="C1554" t="s">
        <v>110</v>
      </c>
      <c r="D1554" t="s">
        <v>2804</v>
      </c>
      <c r="E1554" t="s">
        <v>2805</v>
      </c>
      <c r="G1554">
        <v>12</v>
      </c>
      <c r="H1554">
        <v>0</v>
      </c>
      <c r="I1554" t="s">
        <v>276</v>
      </c>
    </row>
    <row r="1555" spans="1:9" x14ac:dyDescent="0.25">
      <c r="A1555">
        <v>22</v>
      </c>
      <c r="B1555" t="s">
        <v>271</v>
      </c>
      <c r="C1555" t="s">
        <v>121</v>
      </c>
      <c r="D1555" t="s">
        <v>2806</v>
      </c>
      <c r="E1555" t="s">
        <v>2807</v>
      </c>
      <c r="G1555">
        <v>6</v>
      </c>
      <c r="H1555">
        <v>0</v>
      </c>
      <c r="I1555" t="s">
        <v>276</v>
      </c>
    </row>
    <row r="1556" spans="1:9" x14ac:dyDescent="0.25">
      <c r="A1556">
        <v>11</v>
      </c>
      <c r="B1556" t="s">
        <v>271</v>
      </c>
      <c r="C1556" t="s">
        <v>110</v>
      </c>
      <c r="D1556" t="s">
        <v>2804</v>
      </c>
      <c r="E1556" t="s">
        <v>2808</v>
      </c>
      <c r="G1556">
        <v>10</v>
      </c>
      <c r="H1556">
        <v>0</v>
      </c>
      <c r="I1556" t="s">
        <v>276</v>
      </c>
    </row>
    <row r="1557" spans="1:9" x14ac:dyDescent="0.25">
      <c r="A1557">
        <v>19</v>
      </c>
      <c r="B1557" t="s">
        <v>271</v>
      </c>
      <c r="C1557" t="s">
        <v>15</v>
      </c>
      <c r="D1557" t="s">
        <v>2809</v>
      </c>
      <c r="E1557" t="s">
        <v>2810</v>
      </c>
      <c r="G1557">
        <v>6</v>
      </c>
      <c r="H1557">
        <v>0</v>
      </c>
      <c r="I1557" t="s">
        <v>276</v>
      </c>
    </row>
    <row r="1558" spans="1:9" x14ac:dyDescent="0.25">
      <c r="A1558">
        <v>40</v>
      </c>
      <c r="B1558" t="s">
        <v>271</v>
      </c>
      <c r="C1558" t="s">
        <v>187</v>
      </c>
      <c r="D1558" t="s">
        <v>2811</v>
      </c>
      <c r="E1558" t="s">
        <v>2812</v>
      </c>
      <c r="G1558">
        <v>6</v>
      </c>
      <c r="H1558">
        <v>0</v>
      </c>
      <c r="I1558" t="s">
        <v>276</v>
      </c>
    </row>
    <row r="1559" spans="1:9" x14ac:dyDescent="0.25">
      <c r="A1559">
        <v>39</v>
      </c>
      <c r="B1559" t="s">
        <v>271</v>
      </c>
      <c r="C1559" t="s">
        <v>181</v>
      </c>
      <c r="D1559" t="s">
        <v>2813</v>
      </c>
      <c r="E1559" t="s">
        <v>2814</v>
      </c>
      <c r="G1559">
        <v>6</v>
      </c>
      <c r="H1559">
        <v>0</v>
      </c>
      <c r="I1559" t="s">
        <v>276</v>
      </c>
    </row>
    <row r="1560" spans="1:9" x14ac:dyDescent="0.25">
      <c r="A1560">
        <v>41</v>
      </c>
      <c r="B1560" t="s">
        <v>277</v>
      </c>
      <c r="C1560" t="s">
        <v>58</v>
      </c>
      <c r="D1560" t="s">
        <v>2815</v>
      </c>
      <c r="E1560" t="s">
        <v>2816</v>
      </c>
      <c r="G1560">
        <v>6</v>
      </c>
      <c r="H1560">
        <v>0</v>
      </c>
      <c r="I1560" t="s">
        <v>276</v>
      </c>
    </row>
    <row r="1561" spans="1:9" x14ac:dyDescent="0.25">
      <c r="A1561">
        <v>7</v>
      </c>
      <c r="B1561" t="s">
        <v>277</v>
      </c>
      <c r="C1561" t="s">
        <v>63</v>
      </c>
      <c r="D1561" t="s">
        <v>2817</v>
      </c>
      <c r="E1561" t="s">
        <v>2818</v>
      </c>
      <c r="G1561">
        <v>30</v>
      </c>
      <c r="H1561">
        <v>9</v>
      </c>
      <c r="I1561" t="s">
        <v>276</v>
      </c>
    </row>
    <row r="1562" spans="1:9" x14ac:dyDescent="0.25">
      <c r="A1562">
        <v>37</v>
      </c>
      <c r="B1562" t="s">
        <v>271</v>
      </c>
      <c r="D1562" t="s">
        <v>2819</v>
      </c>
      <c r="E1562" t="s">
        <v>2820</v>
      </c>
      <c r="G1562">
        <v>7</v>
      </c>
      <c r="H1562">
        <v>0</v>
      </c>
      <c r="I1562" t="s">
        <v>276</v>
      </c>
    </row>
    <row r="1563" spans="1:9" x14ac:dyDescent="0.25">
      <c r="A1563">
        <v>8</v>
      </c>
      <c r="B1563" t="s">
        <v>277</v>
      </c>
      <c r="C1563" t="s">
        <v>128</v>
      </c>
      <c r="D1563" t="s">
        <v>2821</v>
      </c>
      <c r="E1563" t="s">
        <v>2822</v>
      </c>
      <c r="G1563">
        <v>6</v>
      </c>
      <c r="H1563">
        <v>0</v>
      </c>
      <c r="I1563" t="s">
        <v>276</v>
      </c>
    </row>
    <row r="1564" spans="1:9" x14ac:dyDescent="0.25">
      <c r="A1564">
        <v>19</v>
      </c>
      <c r="B1564" t="s">
        <v>880</v>
      </c>
      <c r="C1564" t="s">
        <v>240</v>
      </c>
      <c r="D1564" t="s">
        <v>2823</v>
      </c>
      <c r="E1564" t="s">
        <v>2824</v>
      </c>
      <c r="G1564">
        <v>6</v>
      </c>
      <c r="H1564">
        <v>0</v>
      </c>
      <c r="I1564" t="s">
        <v>276</v>
      </c>
    </row>
    <row r="1565" spans="1:9" x14ac:dyDescent="0.25">
      <c r="A1565">
        <v>23</v>
      </c>
      <c r="B1565" t="s">
        <v>271</v>
      </c>
      <c r="C1565" t="s">
        <v>86</v>
      </c>
      <c r="D1565" t="s">
        <v>2825</v>
      </c>
      <c r="E1565" t="s">
        <v>2826</v>
      </c>
      <c r="G1565">
        <v>5</v>
      </c>
      <c r="H1565">
        <v>0</v>
      </c>
      <c r="I1565" t="s">
        <v>276</v>
      </c>
    </row>
    <row r="1566" spans="1:9" x14ac:dyDescent="0.25">
      <c r="A1566">
        <v>43</v>
      </c>
      <c r="B1566" t="s">
        <v>271</v>
      </c>
      <c r="C1566" t="s">
        <v>79</v>
      </c>
      <c r="D1566" t="s">
        <v>2827</v>
      </c>
      <c r="E1566" t="s">
        <v>2828</v>
      </c>
      <c r="G1566">
        <v>6</v>
      </c>
      <c r="H1566">
        <v>0</v>
      </c>
      <c r="I1566" t="s">
        <v>276</v>
      </c>
    </row>
    <row r="1567" spans="1:9" x14ac:dyDescent="0.25">
      <c r="A1567">
        <v>35</v>
      </c>
      <c r="B1567" t="s">
        <v>271</v>
      </c>
      <c r="C1567" t="s">
        <v>193</v>
      </c>
      <c r="D1567" t="s">
        <v>2829</v>
      </c>
      <c r="E1567" t="s">
        <v>2830</v>
      </c>
      <c r="G1567">
        <v>6</v>
      </c>
      <c r="H1567">
        <v>0</v>
      </c>
      <c r="I1567" t="s">
        <v>276</v>
      </c>
    </row>
    <row r="1568" spans="1:9" x14ac:dyDescent="0.25">
      <c r="A1568">
        <v>7</v>
      </c>
      <c r="B1568" t="s">
        <v>277</v>
      </c>
      <c r="C1568" t="s">
        <v>128</v>
      </c>
      <c r="D1568" t="s">
        <v>2831</v>
      </c>
      <c r="E1568" t="s">
        <v>2832</v>
      </c>
      <c r="G1568">
        <v>10</v>
      </c>
      <c r="H1568">
        <v>0</v>
      </c>
      <c r="I1568" t="s">
        <v>276</v>
      </c>
    </row>
    <row r="1569" spans="1:9" x14ac:dyDescent="0.25">
      <c r="A1569">
        <v>6</v>
      </c>
      <c r="B1569" t="s">
        <v>271</v>
      </c>
      <c r="C1569" t="s">
        <v>163</v>
      </c>
      <c r="D1569" t="s">
        <v>2833</v>
      </c>
      <c r="E1569" t="s">
        <v>2834</v>
      </c>
      <c r="G1569">
        <v>6</v>
      </c>
      <c r="H1569">
        <v>0</v>
      </c>
      <c r="I1569" t="s">
        <v>276</v>
      </c>
    </row>
    <row r="1570" spans="1:9" x14ac:dyDescent="0.25">
      <c r="A1570">
        <v>35</v>
      </c>
      <c r="B1570" t="s">
        <v>880</v>
      </c>
      <c r="C1570" t="s">
        <v>228</v>
      </c>
      <c r="D1570" t="s">
        <v>2835</v>
      </c>
      <c r="E1570" t="s">
        <v>2836</v>
      </c>
      <c r="G1570">
        <v>6</v>
      </c>
      <c r="H1570">
        <v>0</v>
      </c>
      <c r="I1570" t="s">
        <v>276</v>
      </c>
    </row>
    <row r="1571" spans="1:9" x14ac:dyDescent="0.25">
      <c r="A1571">
        <v>8</v>
      </c>
      <c r="B1571" t="s">
        <v>271</v>
      </c>
      <c r="C1571" t="s">
        <v>86</v>
      </c>
      <c r="D1571" t="s">
        <v>2796</v>
      </c>
      <c r="E1571" t="s">
        <v>2837</v>
      </c>
      <c r="G1571">
        <v>6</v>
      </c>
      <c r="H1571">
        <v>1</v>
      </c>
      <c r="I1571" t="s">
        <v>276</v>
      </c>
    </row>
    <row r="1572" spans="1:9" x14ac:dyDescent="0.25">
      <c r="A1572">
        <v>7</v>
      </c>
      <c r="B1572" t="s">
        <v>310</v>
      </c>
      <c r="D1572" t="s">
        <v>2838</v>
      </c>
      <c r="E1572" t="s">
        <v>2839</v>
      </c>
      <c r="G1572">
        <v>6</v>
      </c>
      <c r="H1572">
        <v>0</v>
      </c>
      <c r="I1572" t="s">
        <v>276</v>
      </c>
    </row>
    <row r="1573" spans="1:9" x14ac:dyDescent="0.25">
      <c r="A1573">
        <v>8</v>
      </c>
      <c r="B1573" t="s">
        <v>271</v>
      </c>
      <c r="C1573" t="s">
        <v>173</v>
      </c>
      <c r="D1573" t="s">
        <v>2840</v>
      </c>
      <c r="E1573" t="s">
        <v>2841</v>
      </c>
      <c r="G1573">
        <v>3</v>
      </c>
      <c r="H1573">
        <v>0</v>
      </c>
      <c r="I1573" t="s">
        <v>276</v>
      </c>
    </row>
    <row r="1574" spans="1:9" x14ac:dyDescent="0.25">
      <c r="A1574">
        <v>11</v>
      </c>
      <c r="B1574" t="s">
        <v>271</v>
      </c>
      <c r="C1574" t="s">
        <v>80</v>
      </c>
      <c r="D1574" t="s">
        <v>2842</v>
      </c>
      <c r="E1574" t="s">
        <v>2843</v>
      </c>
      <c r="G1574">
        <v>10</v>
      </c>
      <c r="H1574">
        <v>0</v>
      </c>
      <c r="I1574" t="s">
        <v>276</v>
      </c>
    </row>
    <row r="1575" spans="1:9" x14ac:dyDescent="0.25">
      <c r="A1575">
        <v>30</v>
      </c>
      <c r="B1575" t="s">
        <v>271</v>
      </c>
      <c r="C1575" t="s">
        <v>80</v>
      </c>
      <c r="D1575" t="s">
        <v>2842</v>
      </c>
      <c r="E1575" t="s">
        <v>2844</v>
      </c>
      <c r="G1575">
        <v>6</v>
      </c>
      <c r="H1575">
        <v>0</v>
      </c>
      <c r="I1575" t="s">
        <v>276</v>
      </c>
    </row>
    <row r="1576" spans="1:9" x14ac:dyDescent="0.25">
      <c r="A1576">
        <v>7</v>
      </c>
      <c r="B1576" t="s">
        <v>271</v>
      </c>
      <c r="C1576" t="s">
        <v>89</v>
      </c>
      <c r="D1576" t="s">
        <v>2845</v>
      </c>
      <c r="E1576" t="s">
        <v>2846</v>
      </c>
      <c r="G1576">
        <v>6</v>
      </c>
      <c r="H1576">
        <v>0</v>
      </c>
      <c r="I1576" t="s">
        <v>276</v>
      </c>
    </row>
    <row r="1577" spans="1:9" x14ac:dyDescent="0.25">
      <c r="A1577">
        <v>38</v>
      </c>
      <c r="B1577" t="s">
        <v>271</v>
      </c>
      <c r="C1577" t="s">
        <v>167</v>
      </c>
      <c r="D1577" t="s">
        <v>837</v>
      </c>
      <c r="E1577" t="s">
        <v>2847</v>
      </c>
      <c r="G1577">
        <v>20</v>
      </c>
      <c r="H1577">
        <v>2</v>
      </c>
      <c r="I1577" t="s">
        <v>276</v>
      </c>
    </row>
    <row r="1578" spans="1:9" x14ac:dyDescent="0.25">
      <c r="A1578">
        <v>39</v>
      </c>
      <c r="B1578" t="s">
        <v>271</v>
      </c>
      <c r="C1578" t="s">
        <v>148</v>
      </c>
      <c r="D1578" t="s">
        <v>2848</v>
      </c>
      <c r="E1578" t="s">
        <v>2849</v>
      </c>
      <c r="G1578">
        <v>6</v>
      </c>
      <c r="H1578">
        <v>0</v>
      </c>
      <c r="I1578" t="s">
        <v>276</v>
      </c>
    </row>
    <row r="1579" spans="1:9" x14ac:dyDescent="0.25">
      <c r="A1579">
        <v>6</v>
      </c>
      <c r="B1579" t="s">
        <v>277</v>
      </c>
      <c r="C1579" t="s">
        <v>87</v>
      </c>
      <c r="D1579" t="s">
        <v>2850</v>
      </c>
      <c r="E1579" t="s">
        <v>2851</v>
      </c>
      <c r="G1579">
        <v>6</v>
      </c>
      <c r="H1579">
        <v>1</v>
      </c>
      <c r="I1579" t="s">
        <v>276</v>
      </c>
    </row>
    <row r="1580" spans="1:9" x14ac:dyDescent="0.25">
      <c r="A1580">
        <v>11</v>
      </c>
      <c r="B1580" t="s">
        <v>271</v>
      </c>
      <c r="C1580" t="s">
        <v>151</v>
      </c>
      <c r="D1580" t="s">
        <v>2852</v>
      </c>
      <c r="E1580" t="s">
        <v>2853</v>
      </c>
      <c r="G1580">
        <v>10</v>
      </c>
      <c r="H1580">
        <v>9</v>
      </c>
      <c r="I1580" t="s">
        <v>276</v>
      </c>
    </row>
    <row r="1581" spans="1:9" x14ac:dyDescent="0.25">
      <c r="A1581">
        <v>51</v>
      </c>
      <c r="B1581" t="s">
        <v>271</v>
      </c>
      <c r="C1581" t="s">
        <v>188</v>
      </c>
      <c r="D1581" t="s">
        <v>2854</v>
      </c>
      <c r="E1581" t="s">
        <v>2855</v>
      </c>
      <c r="G1581">
        <v>20</v>
      </c>
      <c r="H1581">
        <v>0</v>
      </c>
      <c r="I1581" t="s">
        <v>276</v>
      </c>
    </row>
    <row r="1582" spans="1:9" x14ac:dyDescent="0.25">
      <c r="A1582">
        <v>24</v>
      </c>
      <c r="B1582" t="s">
        <v>271</v>
      </c>
      <c r="C1582" t="s">
        <v>178</v>
      </c>
      <c r="D1582" t="s">
        <v>2856</v>
      </c>
      <c r="E1582" t="s">
        <v>2857</v>
      </c>
      <c r="G1582">
        <v>10</v>
      </c>
      <c r="H1582">
        <v>2</v>
      </c>
      <c r="I1582" t="s">
        <v>276</v>
      </c>
    </row>
    <row r="1583" spans="1:9" x14ac:dyDescent="0.25">
      <c r="A1583">
        <v>8</v>
      </c>
      <c r="B1583" t="s">
        <v>271</v>
      </c>
      <c r="C1583" t="s">
        <v>243</v>
      </c>
      <c r="D1583" t="s">
        <v>2858</v>
      </c>
      <c r="E1583" t="s">
        <v>2859</v>
      </c>
      <c r="G1583">
        <v>6</v>
      </c>
      <c r="H1583">
        <v>1</v>
      </c>
      <c r="I1583" t="s">
        <v>276</v>
      </c>
    </row>
    <row r="1584" spans="1:9" x14ac:dyDescent="0.25">
      <c r="A1584">
        <v>42</v>
      </c>
      <c r="B1584" t="s">
        <v>271</v>
      </c>
      <c r="D1584" t="s">
        <v>2860</v>
      </c>
      <c r="E1584" t="s">
        <v>2861</v>
      </c>
      <c r="G1584">
        <v>6</v>
      </c>
      <c r="H1584">
        <v>2</v>
      </c>
      <c r="I1584" t="s">
        <v>276</v>
      </c>
    </row>
    <row r="1585" spans="1:9" x14ac:dyDescent="0.25">
      <c r="A1585">
        <v>35</v>
      </c>
      <c r="B1585" t="s">
        <v>271</v>
      </c>
      <c r="C1585" t="s">
        <v>113</v>
      </c>
      <c r="D1585" t="s">
        <v>2862</v>
      </c>
      <c r="E1585" t="s">
        <v>2863</v>
      </c>
      <c r="G1585">
        <v>6</v>
      </c>
      <c r="H1585">
        <v>0</v>
      </c>
      <c r="I1585" t="s">
        <v>276</v>
      </c>
    </row>
    <row r="1586" spans="1:9" x14ac:dyDescent="0.25">
      <c r="A1586">
        <v>38</v>
      </c>
      <c r="B1586" t="s">
        <v>271</v>
      </c>
      <c r="C1586" t="s">
        <v>187</v>
      </c>
      <c r="D1586" t="s">
        <v>2864</v>
      </c>
      <c r="E1586" t="s">
        <v>2865</v>
      </c>
      <c r="G1586">
        <v>10</v>
      </c>
      <c r="H1586">
        <v>0</v>
      </c>
      <c r="I1586" t="s">
        <v>276</v>
      </c>
    </row>
    <row r="1587" spans="1:9" x14ac:dyDescent="0.25">
      <c r="A1587">
        <v>7</v>
      </c>
      <c r="B1587" t="s">
        <v>271</v>
      </c>
      <c r="C1587" t="s">
        <v>74</v>
      </c>
      <c r="D1587" t="s">
        <v>2866</v>
      </c>
      <c r="E1587" t="s">
        <v>2867</v>
      </c>
      <c r="G1587">
        <v>15</v>
      </c>
      <c r="H1587">
        <v>1</v>
      </c>
      <c r="I1587" t="s">
        <v>276</v>
      </c>
    </row>
    <row r="1588" spans="1:9" x14ac:dyDescent="0.25">
      <c r="A1588">
        <v>3</v>
      </c>
      <c r="B1588" t="s">
        <v>271</v>
      </c>
      <c r="C1588" t="s">
        <v>82</v>
      </c>
      <c r="D1588" t="s">
        <v>2868</v>
      </c>
      <c r="E1588" t="s">
        <v>2869</v>
      </c>
      <c r="G1588">
        <v>6</v>
      </c>
      <c r="H1588">
        <v>0</v>
      </c>
      <c r="I1588" t="s">
        <v>276</v>
      </c>
    </row>
    <row r="1589" spans="1:9" x14ac:dyDescent="0.25">
      <c r="A1589">
        <v>9</v>
      </c>
      <c r="B1589" t="s">
        <v>271</v>
      </c>
      <c r="C1589" t="s">
        <v>189</v>
      </c>
      <c r="D1589" t="s">
        <v>2870</v>
      </c>
      <c r="E1589" t="s">
        <v>2871</v>
      </c>
      <c r="G1589">
        <v>6</v>
      </c>
      <c r="H1589">
        <v>0</v>
      </c>
      <c r="I1589" t="s">
        <v>276</v>
      </c>
    </row>
    <row r="1590" spans="1:9" x14ac:dyDescent="0.25">
      <c r="A1590">
        <v>11</v>
      </c>
      <c r="B1590" t="s">
        <v>277</v>
      </c>
      <c r="C1590" t="s">
        <v>174</v>
      </c>
      <c r="D1590" t="s">
        <v>2872</v>
      </c>
      <c r="E1590" t="s">
        <v>2873</v>
      </c>
      <c r="G1590">
        <v>6</v>
      </c>
      <c r="H1590">
        <v>2</v>
      </c>
      <c r="I1590" t="s">
        <v>276</v>
      </c>
    </row>
    <row r="1591" spans="1:9" x14ac:dyDescent="0.25">
      <c r="A1591">
        <v>48</v>
      </c>
      <c r="B1591" t="s">
        <v>277</v>
      </c>
      <c r="C1591" t="s">
        <v>178</v>
      </c>
      <c r="D1591" t="s">
        <v>2874</v>
      </c>
      <c r="E1591" t="s">
        <v>2875</v>
      </c>
      <c r="G1591">
        <v>6</v>
      </c>
      <c r="H1591">
        <v>0</v>
      </c>
      <c r="I1591" t="s">
        <v>276</v>
      </c>
    </row>
    <row r="1592" spans="1:9" x14ac:dyDescent="0.25">
      <c r="A1592">
        <v>7</v>
      </c>
      <c r="B1592" t="s">
        <v>271</v>
      </c>
      <c r="C1592" t="s">
        <v>167</v>
      </c>
      <c r="D1592" t="s">
        <v>2876</v>
      </c>
      <c r="E1592" t="s">
        <v>2877</v>
      </c>
      <c r="G1592">
        <v>6</v>
      </c>
      <c r="H1592">
        <v>1</v>
      </c>
      <c r="I1592" t="s">
        <v>276</v>
      </c>
    </row>
    <row r="1593" spans="1:9" x14ac:dyDescent="0.25">
      <c r="A1593">
        <v>5</v>
      </c>
      <c r="B1593" t="s">
        <v>277</v>
      </c>
      <c r="C1593" t="s">
        <v>181</v>
      </c>
      <c r="D1593" t="s">
        <v>2878</v>
      </c>
      <c r="E1593" t="s">
        <v>2879</v>
      </c>
      <c r="F1593" t="s">
        <v>2880</v>
      </c>
      <c r="G1593">
        <v>30</v>
      </c>
      <c r="H1593">
        <v>30</v>
      </c>
      <c r="I1593" t="s">
        <v>299</v>
      </c>
    </row>
    <row r="1594" spans="1:9" x14ac:dyDescent="0.25">
      <c r="A1594">
        <v>4</v>
      </c>
      <c r="B1594" t="s">
        <v>271</v>
      </c>
      <c r="D1594" t="s">
        <v>2881</v>
      </c>
      <c r="E1594" t="s">
        <v>2882</v>
      </c>
      <c r="G1594">
        <v>6</v>
      </c>
      <c r="H1594">
        <v>0</v>
      </c>
      <c r="I1594" t="s">
        <v>276</v>
      </c>
    </row>
    <row r="1595" spans="1:9" x14ac:dyDescent="0.25">
      <c r="A1595">
        <v>47</v>
      </c>
      <c r="B1595" t="s">
        <v>271</v>
      </c>
      <c r="C1595" t="s">
        <v>221</v>
      </c>
      <c r="D1595" t="s">
        <v>2883</v>
      </c>
      <c r="E1595" t="s">
        <v>2884</v>
      </c>
      <c r="F1595" t="s">
        <v>2885</v>
      </c>
      <c r="G1595">
        <v>6</v>
      </c>
      <c r="H1595">
        <v>6</v>
      </c>
      <c r="I1595" t="s">
        <v>299</v>
      </c>
    </row>
    <row r="1596" spans="1:9" x14ac:dyDescent="0.25">
      <c r="A1596">
        <v>10</v>
      </c>
      <c r="B1596" t="s">
        <v>277</v>
      </c>
      <c r="C1596" t="s">
        <v>96</v>
      </c>
      <c r="D1596" t="s">
        <v>2886</v>
      </c>
      <c r="E1596" t="s">
        <v>2887</v>
      </c>
      <c r="G1596">
        <v>4</v>
      </c>
      <c r="H1596">
        <v>0</v>
      </c>
      <c r="I1596" t="s">
        <v>276</v>
      </c>
    </row>
    <row r="1597" spans="1:9" x14ac:dyDescent="0.25">
      <c r="A1597">
        <v>35</v>
      </c>
      <c r="B1597" t="s">
        <v>271</v>
      </c>
      <c r="D1597" t="s">
        <v>2881</v>
      </c>
      <c r="E1597" t="s">
        <v>2888</v>
      </c>
      <c r="G1597">
        <v>6</v>
      </c>
      <c r="H1597">
        <v>0</v>
      </c>
      <c r="I1597" t="s">
        <v>276</v>
      </c>
    </row>
    <row r="1598" spans="1:9" x14ac:dyDescent="0.25">
      <c r="A1598">
        <v>34</v>
      </c>
      <c r="B1598" t="s">
        <v>271</v>
      </c>
      <c r="C1598" t="s">
        <v>220</v>
      </c>
      <c r="D1598" t="s">
        <v>2889</v>
      </c>
      <c r="E1598" t="s">
        <v>2890</v>
      </c>
      <c r="G1598">
        <v>6</v>
      </c>
      <c r="H1598">
        <v>0</v>
      </c>
      <c r="I1598" t="s">
        <v>276</v>
      </c>
    </row>
    <row r="1599" spans="1:9" x14ac:dyDescent="0.25">
      <c r="A1599">
        <v>9</v>
      </c>
      <c r="B1599" t="s">
        <v>271</v>
      </c>
      <c r="D1599" t="s">
        <v>2891</v>
      </c>
      <c r="E1599" t="s">
        <v>2892</v>
      </c>
      <c r="G1599">
        <v>10</v>
      </c>
      <c r="H1599">
        <v>1</v>
      </c>
      <c r="I1599" t="s">
        <v>276</v>
      </c>
    </row>
    <row r="1600" spans="1:9" x14ac:dyDescent="0.25">
      <c r="A1600">
        <v>42</v>
      </c>
      <c r="B1600" t="s">
        <v>271</v>
      </c>
      <c r="C1600" t="s">
        <v>121</v>
      </c>
      <c r="D1600" t="s">
        <v>2893</v>
      </c>
      <c r="E1600" t="s">
        <v>2894</v>
      </c>
      <c r="G1600">
        <v>20</v>
      </c>
      <c r="H1600">
        <v>0</v>
      </c>
      <c r="I1600" t="s">
        <v>276</v>
      </c>
    </row>
    <row r="1601" spans="1:9" x14ac:dyDescent="0.25">
      <c r="A1601">
        <v>55</v>
      </c>
      <c r="B1601" t="s">
        <v>271</v>
      </c>
      <c r="C1601" t="s">
        <v>140</v>
      </c>
      <c r="D1601" t="s">
        <v>2895</v>
      </c>
      <c r="E1601" t="s">
        <v>2896</v>
      </c>
      <c r="G1601">
        <v>5</v>
      </c>
      <c r="H1601">
        <v>0</v>
      </c>
      <c r="I1601" t="s">
        <v>276</v>
      </c>
    </row>
    <row r="1602" spans="1:9" x14ac:dyDescent="0.25">
      <c r="A1602">
        <v>10</v>
      </c>
      <c r="B1602" t="s">
        <v>277</v>
      </c>
      <c r="C1602" t="s">
        <v>189</v>
      </c>
      <c r="D1602" t="s">
        <v>2897</v>
      </c>
      <c r="E1602" t="s">
        <v>2898</v>
      </c>
      <c r="F1602" t="s">
        <v>2899</v>
      </c>
      <c r="G1602">
        <v>10</v>
      </c>
      <c r="H1602">
        <v>6</v>
      </c>
      <c r="I1602" t="s">
        <v>299</v>
      </c>
    </row>
    <row r="1603" spans="1:9" x14ac:dyDescent="0.25">
      <c r="A1603">
        <v>8</v>
      </c>
      <c r="B1603" t="s">
        <v>277</v>
      </c>
      <c r="C1603" t="s">
        <v>73</v>
      </c>
      <c r="D1603" t="s">
        <v>2900</v>
      </c>
      <c r="E1603" t="s">
        <v>2901</v>
      </c>
      <c r="G1603">
        <v>3</v>
      </c>
      <c r="H1603">
        <v>0</v>
      </c>
      <c r="I1603" t="s">
        <v>276</v>
      </c>
    </row>
    <row r="1604" spans="1:9" x14ac:dyDescent="0.25">
      <c r="A1604">
        <v>7</v>
      </c>
      <c r="B1604" t="s">
        <v>277</v>
      </c>
      <c r="C1604" t="s">
        <v>65</v>
      </c>
      <c r="D1604" t="s">
        <v>2902</v>
      </c>
      <c r="E1604" t="s">
        <v>2903</v>
      </c>
      <c r="G1604">
        <v>6</v>
      </c>
      <c r="H1604">
        <v>0</v>
      </c>
      <c r="I1604" t="s">
        <v>276</v>
      </c>
    </row>
    <row r="1605" spans="1:9" x14ac:dyDescent="0.25">
      <c r="A1605">
        <v>6</v>
      </c>
      <c r="B1605" t="s">
        <v>277</v>
      </c>
      <c r="C1605" t="s">
        <v>189</v>
      </c>
      <c r="D1605" t="s">
        <v>2897</v>
      </c>
      <c r="E1605" t="s">
        <v>2904</v>
      </c>
      <c r="G1605">
        <v>7</v>
      </c>
      <c r="H1605">
        <v>0</v>
      </c>
      <c r="I1605" t="s">
        <v>276</v>
      </c>
    </row>
    <row r="1606" spans="1:9" x14ac:dyDescent="0.25">
      <c r="A1606">
        <v>47</v>
      </c>
      <c r="B1606" t="s">
        <v>271</v>
      </c>
      <c r="C1606" t="s">
        <v>167</v>
      </c>
      <c r="D1606" t="s">
        <v>2905</v>
      </c>
      <c r="E1606" t="s">
        <v>2906</v>
      </c>
      <c r="G1606">
        <v>7</v>
      </c>
      <c r="H1606">
        <v>2</v>
      </c>
      <c r="I1606" t="s">
        <v>276</v>
      </c>
    </row>
    <row r="1607" spans="1:9" x14ac:dyDescent="0.25">
      <c r="A1607">
        <v>35</v>
      </c>
      <c r="B1607" t="s">
        <v>271</v>
      </c>
      <c r="C1607" t="s">
        <v>170</v>
      </c>
      <c r="D1607" t="s">
        <v>2907</v>
      </c>
      <c r="E1607" t="s">
        <v>2908</v>
      </c>
      <c r="G1607">
        <v>6</v>
      </c>
      <c r="H1607">
        <v>0</v>
      </c>
      <c r="I1607" t="s">
        <v>276</v>
      </c>
    </row>
    <row r="1608" spans="1:9" x14ac:dyDescent="0.25">
      <c r="A1608">
        <v>34</v>
      </c>
      <c r="B1608" t="s">
        <v>277</v>
      </c>
      <c r="C1608" t="s">
        <v>224</v>
      </c>
      <c r="D1608" t="s">
        <v>2909</v>
      </c>
      <c r="E1608" t="s">
        <v>2910</v>
      </c>
      <c r="G1608">
        <v>6</v>
      </c>
      <c r="H1608">
        <v>0</v>
      </c>
      <c r="I1608" t="s">
        <v>276</v>
      </c>
    </row>
    <row r="1609" spans="1:9" x14ac:dyDescent="0.25">
      <c r="A1609">
        <v>6</v>
      </c>
      <c r="B1609" t="s">
        <v>271</v>
      </c>
      <c r="C1609" t="s">
        <v>197</v>
      </c>
      <c r="D1609" t="s">
        <v>2911</v>
      </c>
      <c r="E1609" t="s">
        <v>2912</v>
      </c>
      <c r="G1609">
        <v>10</v>
      </c>
      <c r="H1609">
        <v>0</v>
      </c>
      <c r="I1609" t="s">
        <v>276</v>
      </c>
    </row>
    <row r="1610" spans="1:9" x14ac:dyDescent="0.25">
      <c r="A1610">
        <v>8</v>
      </c>
      <c r="B1610" t="s">
        <v>271</v>
      </c>
      <c r="C1610" t="s">
        <v>137</v>
      </c>
      <c r="D1610" t="s">
        <v>2913</v>
      </c>
      <c r="E1610" t="s">
        <v>2914</v>
      </c>
      <c r="G1610">
        <v>2</v>
      </c>
      <c r="H1610">
        <v>0</v>
      </c>
      <c r="I1610" t="s">
        <v>276</v>
      </c>
    </row>
    <row r="1611" spans="1:9" x14ac:dyDescent="0.25">
      <c r="A1611">
        <v>10</v>
      </c>
      <c r="B1611" t="s">
        <v>271</v>
      </c>
      <c r="C1611" t="s">
        <v>205</v>
      </c>
      <c r="D1611" t="s">
        <v>2915</v>
      </c>
      <c r="E1611" t="s">
        <v>2916</v>
      </c>
      <c r="G1611">
        <v>18</v>
      </c>
      <c r="H1611">
        <v>0</v>
      </c>
      <c r="I1611" t="s">
        <v>276</v>
      </c>
    </row>
    <row r="1612" spans="1:9" x14ac:dyDescent="0.25">
      <c r="A1612">
        <v>8</v>
      </c>
      <c r="B1612" t="s">
        <v>277</v>
      </c>
      <c r="C1612" t="s">
        <v>105</v>
      </c>
      <c r="D1612" t="s">
        <v>2917</v>
      </c>
      <c r="E1612" t="s">
        <v>2918</v>
      </c>
      <c r="G1612">
        <v>10</v>
      </c>
      <c r="H1612">
        <v>0</v>
      </c>
      <c r="I1612" t="s">
        <v>276</v>
      </c>
    </row>
    <row r="1613" spans="1:9" x14ac:dyDescent="0.25">
      <c r="A1613">
        <v>10</v>
      </c>
      <c r="B1613" t="s">
        <v>277</v>
      </c>
      <c r="C1613" t="s">
        <v>85</v>
      </c>
      <c r="D1613" t="s">
        <v>2919</v>
      </c>
      <c r="E1613" t="s">
        <v>2920</v>
      </c>
      <c r="G1613">
        <v>6</v>
      </c>
      <c r="H1613">
        <v>0</v>
      </c>
      <c r="I1613" t="s">
        <v>276</v>
      </c>
    </row>
    <row r="1614" spans="1:9" x14ac:dyDescent="0.25">
      <c r="A1614">
        <v>23</v>
      </c>
      <c r="B1614" t="s">
        <v>271</v>
      </c>
      <c r="C1614" t="s">
        <v>121</v>
      </c>
      <c r="D1614" t="s">
        <v>2921</v>
      </c>
      <c r="E1614" t="s">
        <v>2922</v>
      </c>
      <c r="G1614">
        <v>6</v>
      </c>
      <c r="H1614">
        <v>0</v>
      </c>
      <c r="I1614" t="s">
        <v>276</v>
      </c>
    </row>
    <row r="1615" spans="1:9" x14ac:dyDescent="0.25">
      <c r="A1615">
        <v>34</v>
      </c>
      <c r="B1615" t="s">
        <v>271</v>
      </c>
      <c r="C1615" t="s">
        <v>236</v>
      </c>
      <c r="D1615" t="s">
        <v>2923</v>
      </c>
      <c r="E1615" t="s">
        <v>2924</v>
      </c>
      <c r="G1615">
        <v>6</v>
      </c>
      <c r="H1615">
        <v>0</v>
      </c>
      <c r="I1615" t="s">
        <v>276</v>
      </c>
    </row>
    <row r="1616" spans="1:9" x14ac:dyDescent="0.25">
      <c r="A1616">
        <v>39</v>
      </c>
      <c r="B1616" t="s">
        <v>271</v>
      </c>
      <c r="C1616" t="s">
        <v>121</v>
      </c>
      <c r="D1616" t="s">
        <v>2925</v>
      </c>
      <c r="E1616" t="s">
        <v>2926</v>
      </c>
      <c r="G1616">
        <v>6</v>
      </c>
      <c r="H1616">
        <v>0</v>
      </c>
      <c r="I1616" t="s">
        <v>276</v>
      </c>
    </row>
    <row r="1617" spans="1:9" x14ac:dyDescent="0.25">
      <c r="A1617">
        <v>37</v>
      </c>
      <c r="B1617" t="s">
        <v>271</v>
      </c>
      <c r="C1617" t="s">
        <v>74</v>
      </c>
      <c r="D1617" t="s">
        <v>2599</v>
      </c>
      <c r="E1617" t="s">
        <v>2927</v>
      </c>
      <c r="G1617">
        <v>6</v>
      </c>
      <c r="H1617">
        <v>0</v>
      </c>
      <c r="I1617" t="s">
        <v>276</v>
      </c>
    </row>
    <row r="1618" spans="1:9" x14ac:dyDescent="0.25">
      <c r="A1618">
        <v>38</v>
      </c>
      <c r="B1618" t="s">
        <v>271</v>
      </c>
      <c r="C1618" t="s">
        <v>113</v>
      </c>
      <c r="D1618" t="s">
        <v>2928</v>
      </c>
      <c r="E1618" t="s">
        <v>2929</v>
      </c>
      <c r="G1618">
        <v>6</v>
      </c>
      <c r="H1618">
        <v>1</v>
      </c>
      <c r="I1618" t="s">
        <v>276</v>
      </c>
    </row>
    <row r="1619" spans="1:9" x14ac:dyDescent="0.25">
      <c r="A1619">
        <v>36</v>
      </c>
      <c r="B1619" t="s">
        <v>277</v>
      </c>
      <c r="C1619" t="s">
        <v>177</v>
      </c>
      <c r="D1619" t="s">
        <v>2930</v>
      </c>
      <c r="E1619" t="s">
        <v>2931</v>
      </c>
      <c r="G1619">
        <v>10</v>
      </c>
      <c r="H1619">
        <v>3</v>
      </c>
      <c r="I1619" t="s">
        <v>276</v>
      </c>
    </row>
    <row r="1620" spans="1:9" x14ac:dyDescent="0.25">
      <c r="A1620">
        <v>9</v>
      </c>
      <c r="B1620" t="s">
        <v>271</v>
      </c>
      <c r="C1620" t="s">
        <v>249</v>
      </c>
      <c r="D1620" t="s">
        <v>2932</v>
      </c>
      <c r="E1620" t="s">
        <v>2933</v>
      </c>
      <c r="G1620">
        <v>6</v>
      </c>
      <c r="H1620">
        <v>0</v>
      </c>
      <c r="I1620" t="s">
        <v>276</v>
      </c>
    </row>
    <row r="1621" spans="1:9" x14ac:dyDescent="0.25">
      <c r="A1621">
        <v>27</v>
      </c>
      <c r="B1621" t="s">
        <v>277</v>
      </c>
      <c r="D1621">
        <v>7452</v>
      </c>
      <c r="E1621" t="s">
        <v>2934</v>
      </c>
      <c r="G1621">
        <v>8</v>
      </c>
      <c r="H1621">
        <v>2</v>
      </c>
      <c r="I1621" t="s">
        <v>276</v>
      </c>
    </row>
    <row r="1622" spans="1:9" x14ac:dyDescent="0.25">
      <c r="A1622">
        <v>6</v>
      </c>
      <c r="B1622" t="s">
        <v>271</v>
      </c>
      <c r="C1622" t="s">
        <v>249</v>
      </c>
      <c r="D1622" t="s">
        <v>2932</v>
      </c>
      <c r="E1622" t="s">
        <v>2935</v>
      </c>
      <c r="G1622">
        <v>6</v>
      </c>
      <c r="H1622">
        <v>0</v>
      </c>
      <c r="I1622" t="s">
        <v>276</v>
      </c>
    </row>
    <row r="1623" spans="1:9" x14ac:dyDescent="0.25">
      <c r="A1623">
        <v>4</v>
      </c>
      <c r="B1623" t="s">
        <v>271</v>
      </c>
      <c r="C1623" t="s">
        <v>249</v>
      </c>
      <c r="D1623" t="s">
        <v>2932</v>
      </c>
      <c r="E1623" t="s">
        <v>2936</v>
      </c>
      <c r="G1623">
        <v>6</v>
      </c>
      <c r="H1623">
        <v>0</v>
      </c>
      <c r="I1623" t="s">
        <v>276</v>
      </c>
    </row>
    <row r="1624" spans="1:9" x14ac:dyDescent="0.25">
      <c r="A1624">
        <v>3</v>
      </c>
      <c r="B1624" t="s">
        <v>277</v>
      </c>
      <c r="C1624" t="s">
        <v>249</v>
      </c>
      <c r="D1624" t="s">
        <v>2932</v>
      </c>
      <c r="E1624" t="s">
        <v>2937</v>
      </c>
      <c r="G1624">
        <v>2</v>
      </c>
      <c r="H1624">
        <v>0</v>
      </c>
      <c r="I1624" t="s">
        <v>276</v>
      </c>
    </row>
    <row r="1625" spans="1:9" x14ac:dyDescent="0.25">
      <c r="A1625">
        <v>33</v>
      </c>
      <c r="B1625" t="s">
        <v>271</v>
      </c>
      <c r="C1625" t="s">
        <v>102</v>
      </c>
      <c r="D1625" t="s">
        <v>2938</v>
      </c>
      <c r="E1625" t="s">
        <v>2939</v>
      </c>
      <c r="G1625">
        <v>6</v>
      </c>
      <c r="H1625">
        <v>0</v>
      </c>
      <c r="I1625" t="s">
        <v>276</v>
      </c>
    </row>
    <row r="1626" spans="1:9" x14ac:dyDescent="0.25">
      <c r="A1626">
        <v>8</v>
      </c>
      <c r="B1626" t="s">
        <v>277</v>
      </c>
      <c r="C1626" t="s">
        <v>99</v>
      </c>
      <c r="D1626" t="s">
        <v>2597</v>
      </c>
      <c r="E1626" t="s">
        <v>2940</v>
      </c>
      <c r="G1626">
        <v>20</v>
      </c>
      <c r="H1626">
        <v>6</v>
      </c>
      <c r="I1626" t="s">
        <v>276</v>
      </c>
    </row>
    <row r="1627" spans="1:9" x14ac:dyDescent="0.25">
      <c r="A1627">
        <v>9</v>
      </c>
      <c r="B1627" t="s">
        <v>277</v>
      </c>
      <c r="C1627" t="s">
        <v>99</v>
      </c>
      <c r="D1627" t="s">
        <v>2597</v>
      </c>
      <c r="E1627" t="s">
        <v>2941</v>
      </c>
      <c r="G1627">
        <v>11</v>
      </c>
      <c r="H1627">
        <v>9</v>
      </c>
      <c r="I1627" t="s">
        <v>276</v>
      </c>
    </row>
    <row r="1628" spans="1:9" x14ac:dyDescent="0.25">
      <c r="A1628">
        <v>42</v>
      </c>
      <c r="B1628" t="s">
        <v>271</v>
      </c>
      <c r="C1628" t="s">
        <v>45</v>
      </c>
      <c r="D1628">
        <v>28043</v>
      </c>
      <c r="E1628" t="s">
        <v>2942</v>
      </c>
      <c r="G1628">
        <v>6</v>
      </c>
      <c r="H1628">
        <v>0</v>
      </c>
      <c r="I1628" t="s">
        <v>276</v>
      </c>
    </row>
    <row r="1629" spans="1:9" x14ac:dyDescent="0.25">
      <c r="A1629">
        <v>26</v>
      </c>
      <c r="B1629" t="s">
        <v>271</v>
      </c>
      <c r="C1629" t="s">
        <v>126</v>
      </c>
      <c r="D1629" t="s">
        <v>2943</v>
      </c>
      <c r="E1629" t="s">
        <v>2944</v>
      </c>
      <c r="G1629">
        <v>6</v>
      </c>
      <c r="H1629">
        <v>0</v>
      </c>
      <c r="I1629" t="s">
        <v>276</v>
      </c>
    </row>
    <row r="1630" spans="1:9" x14ac:dyDescent="0.25">
      <c r="A1630">
        <v>31</v>
      </c>
      <c r="B1630" t="s">
        <v>271</v>
      </c>
      <c r="C1630" t="s">
        <v>220</v>
      </c>
      <c r="D1630" t="s">
        <v>2945</v>
      </c>
      <c r="E1630" t="s">
        <v>2946</v>
      </c>
      <c r="G1630">
        <v>6</v>
      </c>
      <c r="H1630">
        <v>0</v>
      </c>
      <c r="I1630" t="s">
        <v>276</v>
      </c>
    </row>
    <row r="1631" spans="1:9" x14ac:dyDescent="0.25">
      <c r="A1631">
        <v>10</v>
      </c>
      <c r="B1631" t="s">
        <v>271</v>
      </c>
      <c r="C1631" t="s">
        <v>120</v>
      </c>
      <c r="D1631" t="s">
        <v>2947</v>
      </c>
      <c r="E1631" t="s">
        <v>2948</v>
      </c>
      <c r="G1631">
        <v>10</v>
      </c>
      <c r="H1631">
        <v>0</v>
      </c>
      <c r="I1631" t="s">
        <v>276</v>
      </c>
    </row>
    <row r="1632" spans="1:9" x14ac:dyDescent="0.25">
      <c r="A1632">
        <v>27</v>
      </c>
      <c r="B1632" t="s">
        <v>271</v>
      </c>
      <c r="C1632" t="s">
        <v>57</v>
      </c>
      <c r="D1632" t="s">
        <v>2949</v>
      </c>
      <c r="E1632" t="s">
        <v>2950</v>
      </c>
      <c r="G1632">
        <v>6</v>
      </c>
      <c r="H1632">
        <v>0</v>
      </c>
      <c r="I1632" t="s">
        <v>276</v>
      </c>
    </row>
    <row r="1633" spans="1:9" x14ac:dyDescent="0.25">
      <c r="A1633">
        <v>9</v>
      </c>
      <c r="B1633" t="s">
        <v>277</v>
      </c>
      <c r="D1633" t="s">
        <v>2951</v>
      </c>
      <c r="E1633" t="s">
        <v>2952</v>
      </c>
      <c r="G1633">
        <v>10</v>
      </c>
      <c r="H1633">
        <v>0</v>
      </c>
      <c r="I1633" t="s">
        <v>276</v>
      </c>
    </row>
    <row r="1634" spans="1:9" x14ac:dyDescent="0.25">
      <c r="A1634">
        <v>32</v>
      </c>
      <c r="B1634" t="s">
        <v>310</v>
      </c>
      <c r="C1634" t="s">
        <v>206</v>
      </c>
      <c r="D1634" t="s">
        <v>2953</v>
      </c>
      <c r="E1634" t="s">
        <v>2954</v>
      </c>
      <c r="G1634">
        <v>6</v>
      </c>
      <c r="H1634">
        <v>0</v>
      </c>
      <c r="I1634" t="s">
        <v>276</v>
      </c>
    </row>
    <row r="1635" spans="1:9" x14ac:dyDescent="0.25">
      <c r="A1635">
        <v>46</v>
      </c>
      <c r="B1635" t="s">
        <v>310</v>
      </c>
      <c r="C1635" t="s">
        <v>179</v>
      </c>
      <c r="D1635" t="s">
        <v>2955</v>
      </c>
      <c r="E1635" t="s">
        <v>2956</v>
      </c>
      <c r="G1635">
        <v>6</v>
      </c>
      <c r="H1635">
        <v>0</v>
      </c>
      <c r="I1635" t="s">
        <v>276</v>
      </c>
    </row>
    <row r="1636" spans="1:9" x14ac:dyDescent="0.25">
      <c r="A1636">
        <v>35</v>
      </c>
      <c r="B1636" t="s">
        <v>271</v>
      </c>
      <c r="C1636" t="s">
        <v>187</v>
      </c>
      <c r="D1636" t="s">
        <v>2957</v>
      </c>
      <c r="E1636" t="s">
        <v>2958</v>
      </c>
      <c r="G1636">
        <v>6</v>
      </c>
      <c r="H1636">
        <v>0</v>
      </c>
      <c r="I1636" t="s">
        <v>276</v>
      </c>
    </row>
    <row r="1637" spans="1:9" x14ac:dyDescent="0.25">
      <c r="A1637">
        <v>35</v>
      </c>
      <c r="B1637" t="s">
        <v>271</v>
      </c>
      <c r="C1637" t="s">
        <v>207</v>
      </c>
      <c r="D1637" t="s">
        <v>2959</v>
      </c>
      <c r="E1637" t="s">
        <v>2960</v>
      </c>
      <c r="G1637">
        <v>6</v>
      </c>
      <c r="H1637">
        <v>0</v>
      </c>
      <c r="I1637" t="s">
        <v>276</v>
      </c>
    </row>
    <row r="1638" spans="1:9" x14ac:dyDescent="0.25">
      <c r="A1638">
        <v>56</v>
      </c>
      <c r="B1638" t="s">
        <v>310</v>
      </c>
      <c r="C1638" t="s">
        <v>195</v>
      </c>
      <c r="D1638" t="s">
        <v>2961</v>
      </c>
      <c r="E1638" t="s">
        <v>2962</v>
      </c>
      <c r="G1638">
        <v>10</v>
      </c>
      <c r="H1638">
        <v>1</v>
      </c>
      <c r="I1638" t="s">
        <v>276</v>
      </c>
    </row>
    <row r="1639" spans="1:9" x14ac:dyDescent="0.25">
      <c r="A1639">
        <v>38</v>
      </c>
      <c r="B1639" t="s">
        <v>271</v>
      </c>
      <c r="C1639" t="s">
        <v>67</v>
      </c>
      <c r="D1639" t="s">
        <v>2963</v>
      </c>
      <c r="E1639" t="s">
        <v>2964</v>
      </c>
      <c r="G1639">
        <v>10</v>
      </c>
      <c r="H1639">
        <v>0</v>
      </c>
      <c r="I1639" t="s">
        <v>276</v>
      </c>
    </row>
    <row r="1640" spans="1:9" x14ac:dyDescent="0.25">
      <c r="A1640">
        <v>25</v>
      </c>
      <c r="B1640" t="s">
        <v>271</v>
      </c>
      <c r="C1640" t="s">
        <v>73</v>
      </c>
      <c r="D1640" t="s">
        <v>2965</v>
      </c>
      <c r="E1640" t="s">
        <v>2966</v>
      </c>
      <c r="G1640">
        <v>20</v>
      </c>
      <c r="H1640">
        <v>0</v>
      </c>
      <c r="I1640" t="s">
        <v>276</v>
      </c>
    </row>
    <row r="1641" spans="1:9" x14ac:dyDescent="0.25">
      <c r="A1641">
        <v>37</v>
      </c>
      <c r="B1641" t="s">
        <v>271</v>
      </c>
      <c r="C1641" t="s">
        <v>98</v>
      </c>
      <c r="D1641" t="s">
        <v>2967</v>
      </c>
      <c r="E1641" t="s">
        <v>2968</v>
      </c>
      <c r="G1641">
        <v>6</v>
      </c>
      <c r="H1641">
        <v>0</v>
      </c>
      <c r="I1641" t="s">
        <v>276</v>
      </c>
    </row>
    <row r="1642" spans="1:9" x14ac:dyDescent="0.25">
      <c r="A1642">
        <v>32</v>
      </c>
      <c r="B1642" t="s">
        <v>271</v>
      </c>
      <c r="C1642" t="s">
        <v>195</v>
      </c>
      <c r="D1642" t="s">
        <v>2969</v>
      </c>
      <c r="E1642" t="s">
        <v>2970</v>
      </c>
      <c r="G1642">
        <v>6</v>
      </c>
      <c r="H1642">
        <v>1</v>
      </c>
      <c r="I1642" t="s">
        <v>276</v>
      </c>
    </row>
    <row r="1643" spans="1:9" x14ac:dyDescent="0.25">
      <c r="A1643">
        <v>8</v>
      </c>
      <c r="B1643" t="s">
        <v>271</v>
      </c>
      <c r="C1643" t="s">
        <v>105</v>
      </c>
      <c r="D1643" t="s">
        <v>2971</v>
      </c>
      <c r="E1643" t="s">
        <v>2972</v>
      </c>
      <c r="G1643">
        <v>60</v>
      </c>
      <c r="H1643">
        <v>20</v>
      </c>
      <c r="I1643" t="s">
        <v>276</v>
      </c>
    </row>
    <row r="1644" spans="1:9" x14ac:dyDescent="0.25">
      <c r="A1644">
        <v>25</v>
      </c>
      <c r="B1644" t="s">
        <v>271</v>
      </c>
      <c r="C1644" t="s">
        <v>172</v>
      </c>
      <c r="D1644" t="s">
        <v>2973</v>
      </c>
      <c r="E1644" t="s">
        <v>2974</v>
      </c>
      <c r="G1644">
        <v>6</v>
      </c>
      <c r="H1644">
        <v>0</v>
      </c>
      <c r="I1644" t="s">
        <v>276</v>
      </c>
    </row>
    <row r="1645" spans="1:9" x14ac:dyDescent="0.25">
      <c r="A1645">
        <v>6</v>
      </c>
      <c r="B1645" t="s">
        <v>277</v>
      </c>
      <c r="C1645" t="s">
        <v>79</v>
      </c>
      <c r="D1645" t="s">
        <v>2975</v>
      </c>
      <c r="E1645" t="s">
        <v>2976</v>
      </c>
      <c r="G1645">
        <v>6</v>
      </c>
      <c r="H1645">
        <v>0</v>
      </c>
      <c r="I1645" t="s">
        <v>276</v>
      </c>
    </row>
    <row r="1646" spans="1:9" x14ac:dyDescent="0.25">
      <c r="A1646">
        <v>5</v>
      </c>
      <c r="B1646" t="s">
        <v>277</v>
      </c>
      <c r="D1646" t="s">
        <v>2977</v>
      </c>
      <c r="E1646" t="s">
        <v>2978</v>
      </c>
      <c r="G1646">
        <v>6</v>
      </c>
      <c r="H1646">
        <v>0</v>
      </c>
      <c r="I1646" t="s">
        <v>276</v>
      </c>
    </row>
    <row r="1647" spans="1:9" x14ac:dyDescent="0.25">
      <c r="A1647">
        <v>36</v>
      </c>
      <c r="B1647" t="s">
        <v>271</v>
      </c>
      <c r="C1647" t="s">
        <v>129</v>
      </c>
      <c r="D1647" t="s">
        <v>2979</v>
      </c>
      <c r="E1647" t="s">
        <v>2980</v>
      </c>
      <c r="G1647">
        <v>7</v>
      </c>
      <c r="H1647">
        <v>6</v>
      </c>
      <c r="I1647" t="s">
        <v>276</v>
      </c>
    </row>
    <row r="1648" spans="1:9" x14ac:dyDescent="0.25">
      <c r="A1648">
        <v>7</v>
      </c>
      <c r="B1648" t="s">
        <v>271</v>
      </c>
      <c r="C1648" t="s">
        <v>121</v>
      </c>
      <c r="D1648" t="s">
        <v>2981</v>
      </c>
      <c r="E1648" t="s">
        <v>2982</v>
      </c>
      <c r="G1648">
        <v>10</v>
      </c>
      <c r="H1648">
        <v>4</v>
      </c>
      <c r="I1648" t="s">
        <v>276</v>
      </c>
    </row>
    <row r="1649" spans="1:9" x14ac:dyDescent="0.25">
      <c r="A1649">
        <v>38</v>
      </c>
      <c r="B1649" t="s">
        <v>310</v>
      </c>
      <c r="C1649" t="s">
        <v>89</v>
      </c>
      <c r="D1649" t="s">
        <v>2983</v>
      </c>
      <c r="E1649" t="s">
        <v>2984</v>
      </c>
      <c r="G1649">
        <v>12</v>
      </c>
      <c r="H1649">
        <v>3</v>
      </c>
      <c r="I1649" t="s">
        <v>276</v>
      </c>
    </row>
    <row r="1650" spans="1:9" x14ac:dyDescent="0.25">
      <c r="A1650">
        <v>8</v>
      </c>
      <c r="B1650" t="s">
        <v>277</v>
      </c>
      <c r="C1650" t="s">
        <v>121</v>
      </c>
      <c r="D1650" t="s">
        <v>2985</v>
      </c>
      <c r="E1650" t="s">
        <v>2986</v>
      </c>
      <c r="G1650">
        <v>6</v>
      </c>
      <c r="H1650">
        <v>1</v>
      </c>
      <c r="I1650" t="s">
        <v>276</v>
      </c>
    </row>
    <row r="1651" spans="1:9" x14ac:dyDescent="0.25">
      <c r="A1651">
        <v>7</v>
      </c>
      <c r="B1651" t="s">
        <v>271</v>
      </c>
      <c r="C1651" t="s">
        <v>67</v>
      </c>
      <c r="D1651" t="s">
        <v>2963</v>
      </c>
      <c r="E1651" t="s">
        <v>2987</v>
      </c>
      <c r="G1651">
        <v>15</v>
      </c>
      <c r="H1651">
        <v>11</v>
      </c>
      <c r="I1651" t="s">
        <v>276</v>
      </c>
    </row>
    <row r="1652" spans="1:9" x14ac:dyDescent="0.25">
      <c r="A1652">
        <v>6</v>
      </c>
      <c r="B1652" t="s">
        <v>271</v>
      </c>
      <c r="C1652" t="s">
        <v>67</v>
      </c>
      <c r="D1652" t="s">
        <v>2963</v>
      </c>
      <c r="E1652" t="s">
        <v>2988</v>
      </c>
      <c r="G1652">
        <v>6</v>
      </c>
      <c r="H1652">
        <v>1</v>
      </c>
      <c r="I1652" t="s">
        <v>276</v>
      </c>
    </row>
    <row r="1653" spans="1:9" x14ac:dyDescent="0.25">
      <c r="A1653">
        <v>10</v>
      </c>
      <c r="B1653" t="s">
        <v>271</v>
      </c>
      <c r="C1653" t="s">
        <v>247</v>
      </c>
      <c r="D1653" t="s">
        <v>2989</v>
      </c>
      <c r="E1653" t="s">
        <v>2990</v>
      </c>
      <c r="G1653">
        <v>4</v>
      </c>
      <c r="H1653">
        <v>0</v>
      </c>
      <c r="I1653" t="s">
        <v>276</v>
      </c>
    </row>
    <row r="1654" spans="1:9" x14ac:dyDescent="0.25">
      <c r="A1654">
        <v>5</v>
      </c>
      <c r="B1654" t="s">
        <v>271</v>
      </c>
      <c r="C1654" t="s">
        <v>105</v>
      </c>
      <c r="D1654" t="s">
        <v>2991</v>
      </c>
      <c r="E1654" t="s">
        <v>2992</v>
      </c>
      <c r="G1654">
        <v>7</v>
      </c>
      <c r="H1654">
        <v>4</v>
      </c>
      <c r="I1654" t="s">
        <v>276</v>
      </c>
    </row>
    <row r="1655" spans="1:9" x14ac:dyDescent="0.25">
      <c r="A1655">
        <v>34</v>
      </c>
      <c r="B1655" t="s">
        <v>271</v>
      </c>
      <c r="C1655" t="s">
        <v>189</v>
      </c>
      <c r="D1655" t="s">
        <v>2993</v>
      </c>
      <c r="E1655" t="s">
        <v>2994</v>
      </c>
      <c r="G1655">
        <v>10</v>
      </c>
      <c r="H1655">
        <v>0</v>
      </c>
      <c r="I1655" t="s">
        <v>276</v>
      </c>
    </row>
    <row r="1656" spans="1:9" x14ac:dyDescent="0.25">
      <c r="A1656">
        <v>33</v>
      </c>
      <c r="B1656" t="s">
        <v>271</v>
      </c>
      <c r="C1656" t="s">
        <v>187</v>
      </c>
      <c r="D1656" t="s">
        <v>2995</v>
      </c>
      <c r="E1656" t="s">
        <v>2996</v>
      </c>
      <c r="G1656">
        <v>3</v>
      </c>
      <c r="H1656">
        <v>0</v>
      </c>
      <c r="I1656" t="s">
        <v>276</v>
      </c>
    </row>
    <row r="1657" spans="1:9" x14ac:dyDescent="0.25">
      <c r="A1657">
        <v>6</v>
      </c>
      <c r="B1657" t="s">
        <v>271</v>
      </c>
      <c r="C1657" t="s">
        <v>113</v>
      </c>
      <c r="D1657" t="s">
        <v>2997</v>
      </c>
      <c r="E1657" t="s">
        <v>2998</v>
      </c>
      <c r="G1657">
        <v>20</v>
      </c>
      <c r="H1657">
        <v>4</v>
      </c>
      <c r="I1657" t="s">
        <v>276</v>
      </c>
    </row>
    <row r="1658" spans="1:9" x14ac:dyDescent="0.25">
      <c r="A1658">
        <v>5</v>
      </c>
      <c r="B1658" t="s">
        <v>277</v>
      </c>
      <c r="C1658" t="s">
        <v>100</v>
      </c>
      <c r="D1658" t="s">
        <v>2999</v>
      </c>
      <c r="E1658" t="s">
        <v>3000</v>
      </c>
      <c r="G1658">
        <v>6</v>
      </c>
      <c r="H1658">
        <v>0</v>
      </c>
      <c r="I1658" t="s">
        <v>276</v>
      </c>
    </row>
    <row r="1659" spans="1:9" x14ac:dyDescent="0.25">
      <c r="A1659">
        <v>30</v>
      </c>
      <c r="B1659" t="s">
        <v>271</v>
      </c>
      <c r="C1659" t="s">
        <v>240</v>
      </c>
      <c r="D1659" t="s">
        <v>3001</v>
      </c>
      <c r="E1659" t="s">
        <v>3002</v>
      </c>
      <c r="G1659">
        <v>10</v>
      </c>
      <c r="H1659">
        <v>0</v>
      </c>
      <c r="I1659" t="s">
        <v>276</v>
      </c>
    </row>
    <row r="1660" spans="1:9" x14ac:dyDescent="0.25">
      <c r="A1660">
        <v>11</v>
      </c>
      <c r="B1660" t="s">
        <v>277</v>
      </c>
      <c r="C1660" t="s">
        <v>252</v>
      </c>
      <c r="D1660" t="s">
        <v>3003</v>
      </c>
      <c r="E1660" t="s">
        <v>3004</v>
      </c>
      <c r="G1660">
        <v>6</v>
      </c>
      <c r="H1660">
        <v>1</v>
      </c>
      <c r="I1660" t="s">
        <v>276</v>
      </c>
    </row>
    <row r="1661" spans="1:9" x14ac:dyDescent="0.25">
      <c r="A1661">
        <v>5</v>
      </c>
      <c r="B1661" t="s">
        <v>277</v>
      </c>
      <c r="C1661" t="s">
        <v>73</v>
      </c>
      <c r="D1661" t="s">
        <v>3005</v>
      </c>
      <c r="E1661" t="s">
        <v>3006</v>
      </c>
      <c r="G1661">
        <v>6</v>
      </c>
      <c r="H1661">
        <v>2</v>
      </c>
      <c r="I1661" t="s">
        <v>276</v>
      </c>
    </row>
    <row r="1662" spans="1:9" x14ac:dyDescent="0.25">
      <c r="A1662">
        <v>6</v>
      </c>
      <c r="B1662" t="s">
        <v>271</v>
      </c>
      <c r="C1662" t="s">
        <v>147</v>
      </c>
      <c r="D1662" t="s">
        <v>3007</v>
      </c>
      <c r="E1662" t="s">
        <v>3008</v>
      </c>
      <c r="G1662">
        <v>6</v>
      </c>
      <c r="H1662">
        <v>0</v>
      </c>
      <c r="I1662" t="s">
        <v>276</v>
      </c>
    </row>
    <row r="1663" spans="1:9" x14ac:dyDescent="0.25">
      <c r="A1663">
        <v>38</v>
      </c>
      <c r="B1663" t="s">
        <v>271</v>
      </c>
      <c r="C1663" t="s">
        <v>223</v>
      </c>
      <c r="D1663" t="s">
        <v>3009</v>
      </c>
      <c r="E1663" t="s">
        <v>3010</v>
      </c>
      <c r="G1663">
        <v>6</v>
      </c>
      <c r="H1663">
        <v>0</v>
      </c>
      <c r="I1663" t="s">
        <v>276</v>
      </c>
    </row>
    <row r="1664" spans="1:9" x14ac:dyDescent="0.25">
      <c r="A1664">
        <v>4</v>
      </c>
      <c r="B1664" t="s">
        <v>271</v>
      </c>
      <c r="C1664" t="s">
        <v>98</v>
      </c>
      <c r="D1664" t="s">
        <v>3011</v>
      </c>
      <c r="E1664" t="s">
        <v>3012</v>
      </c>
      <c r="G1664">
        <v>4</v>
      </c>
      <c r="H1664">
        <v>0</v>
      </c>
      <c r="I1664" t="s">
        <v>276</v>
      </c>
    </row>
    <row r="1665" spans="1:9" x14ac:dyDescent="0.25">
      <c r="A1665">
        <v>38</v>
      </c>
      <c r="B1665" t="s">
        <v>271</v>
      </c>
      <c r="C1665" t="s">
        <v>85</v>
      </c>
      <c r="D1665" t="s">
        <v>3013</v>
      </c>
      <c r="E1665" t="s">
        <v>3014</v>
      </c>
      <c r="G1665">
        <v>6</v>
      </c>
      <c r="H1665">
        <v>0</v>
      </c>
      <c r="I1665" t="s">
        <v>276</v>
      </c>
    </row>
    <row r="1666" spans="1:9" x14ac:dyDescent="0.25">
      <c r="A1666">
        <v>46</v>
      </c>
      <c r="B1666" t="s">
        <v>271</v>
      </c>
      <c r="C1666" t="s">
        <v>223</v>
      </c>
      <c r="D1666" t="s">
        <v>3015</v>
      </c>
      <c r="E1666" t="s">
        <v>3016</v>
      </c>
      <c r="G1666">
        <v>6</v>
      </c>
      <c r="H1666">
        <v>0</v>
      </c>
      <c r="I1666" t="s">
        <v>276</v>
      </c>
    </row>
    <row r="1667" spans="1:9" x14ac:dyDescent="0.25">
      <c r="A1667">
        <v>7</v>
      </c>
      <c r="B1667" t="s">
        <v>277</v>
      </c>
      <c r="C1667" t="s">
        <v>121</v>
      </c>
      <c r="D1667" t="s">
        <v>3017</v>
      </c>
      <c r="E1667" t="s">
        <v>3018</v>
      </c>
      <c r="G1667">
        <v>6</v>
      </c>
      <c r="H1667">
        <v>0</v>
      </c>
      <c r="I1667" t="s">
        <v>276</v>
      </c>
    </row>
    <row r="1668" spans="1:9" x14ac:dyDescent="0.25">
      <c r="A1668">
        <v>37</v>
      </c>
      <c r="B1668" t="s">
        <v>271</v>
      </c>
      <c r="C1668" t="s">
        <v>128</v>
      </c>
      <c r="D1668" t="s">
        <v>3019</v>
      </c>
      <c r="E1668" t="s">
        <v>3020</v>
      </c>
      <c r="G1668">
        <v>5</v>
      </c>
      <c r="H1668">
        <v>0</v>
      </c>
      <c r="I1668" t="s">
        <v>276</v>
      </c>
    </row>
    <row r="1669" spans="1:9" x14ac:dyDescent="0.25">
      <c r="A1669">
        <v>8</v>
      </c>
      <c r="B1669" t="s">
        <v>277</v>
      </c>
      <c r="C1669" t="s">
        <v>206</v>
      </c>
      <c r="D1669" t="s">
        <v>3021</v>
      </c>
      <c r="E1669" t="s">
        <v>3022</v>
      </c>
      <c r="F1669" t="s">
        <v>3023</v>
      </c>
      <c r="G1669">
        <v>6</v>
      </c>
      <c r="H1669">
        <v>6</v>
      </c>
      <c r="I1669" t="s">
        <v>299</v>
      </c>
    </row>
    <row r="1670" spans="1:9" x14ac:dyDescent="0.25">
      <c r="A1670">
        <v>8</v>
      </c>
      <c r="B1670" t="s">
        <v>277</v>
      </c>
      <c r="C1670" t="s">
        <v>246</v>
      </c>
      <c r="D1670" t="s">
        <v>3024</v>
      </c>
      <c r="E1670" t="s">
        <v>3025</v>
      </c>
      <c r="G1670">
        <v>6</v>
      </c>
      <c r="H1670">
        <v>0</v>
      </c>
      <c r="I1670" t="s">
        <v>276</v>
      </c>
    </row>
    <row r="1671" spans="1:9" x14ac:dyDescent="0.25">
      <c r="A1671">
        <v>5</v>
      </c>
      <c r="B1671" t="s">
        <v>271</v>
      </c>
      <c r="C1671" t="s">
        <v>126</v>
      </c>
      <c r="D1671" t="s">
        <v>3026</v>
      </c>
      <c r="E1671" t="s">
        <v>3027</v>
      </c>
      <c r="G1671">
        <v>5</v>
      </c>
      <c r="H1671">
        <v>0</v>
      </c>
      <c r="I1671" t="s">
        <v>276</v>
      </c>
    </row>
    <row r="1672" spans="1:9" x14ac:dyDescent="0.25">
      <c r="A1672">
        <v>7</v>
      </c>
      <c r="B1672" t="s">
        <v>277</v>
      </c>
      <c r="C1672" t="s">
        <v>241</v>
      </c>
      <c r="D1672" t="s">
        <v>3028</v>
      </c>
      <c r="E1672" t="s">
        <v>3029</v>
      </c>
      <c r="G1672">
        <v>6</v>
      </c>
      <c r="H1672">
        <v>0</v>
      </c>
      <c r="I1672" t="s">
        <v>276</v>
      </c>
    </row>
    <row r="1673" spans="1:9" x14ac:dyDescent="0.25">
      <c r="A1673">
        <v>5</v>
      </c>
      <c r="B1673" t="s">
        <v>271</v>
      </c>
      <c r="C1673" t="s">
        <v>126</v>
      </c>
      <c r="D1673" t="s">
        <v>3026</v>
      </c>
      <c r="E1673" t="s">
        <v>3030</v>
      </c>
      <c r="G1673">
        <v>5</v>
      </c>
      <c r="H1673">
        <v>0</v>
      </c>
      <c r="I1673" t="s">
        <v>276</v>
      </c>
    </row>
    <row r="1674" spans="1:9" x14ac:dyDescent="0.25">
      <c r="A1674">
        <v>49</v>
      </c>
      <c r="B1674" t="s">
        <v>880</v>
      </c>
      <c r="C1674" t="s">
        <v>130</v>
      </c>
      <c r="D1674" t="s">
        <v>3031</v>
      </c>
      <c r="E1674" t="s">
        <v>3032</v>
      </c>
      <c r="G1674">
        <v>6</v>
      </c>
      <c r="H1674">
        <v>0</v>
      </c>
      <c r="I1674" t="s">
        <v>276</v>
      </c>
    </row>
    <row r="1675" spans="1:9" x14ac:dyDescent="0.25">
      <c r="A1675">
        <v>4</v>
      </c>
      <c r="B1675" t="s">
        <v>277</v>
      </c>
      <c r="C1675" t="s">
        <v>242</v>
      </c>
      <c r="D1675" t="s">
        <v>3033</v>
      </c>
      <c r="E1675" t="s">
        <v>3034</v>
      </c>
      <c r="G1675">
        <v>6</v>
      </c>
      <c r="H1675">
        <v>0</v>
      </c>
      <c r="I1675" t="s">
        <v>276</v>
      </c>
    </row>
    <row r="1676" spans="1:9" x14ac:dyDescent="0.25">
      <c r="A1676">
        <v>29</v>
      </c>
      <c r="B1676" t="s">
        <v>277</v>
      </c>
      <c r="C1676" t="s">
        <v>113</v>
      </c>
      <c r="D1676" t="s">
        <v>3035</v>
      </c>
      <c r="E1676" t="s">
        <v>3036</v>
      </c>
      <c r="G1676">
        <v>6</v>
      </c>
      <c r="H1676">
        <v>0</v>
      </c>
      <c r="I1676" t="s">
        <v>276</v>
      </c>
    </row>
    <row r="1677" spans="1:9" x14ac:dyDescent="0.25">
      <c r="A1677">
        <v>10</v>
      </c>
      <c r="B1677" t="s">
        <v>271</v>
      </c>
      <c r="C1677" t="s">
        <v>128</v>
      </c>
      <c r="D1677" t="s">
        <v>2681</v>
      </c>
      <c r="E1677" t="s">
        <v>3037</v>
      </c>
      <c r="G1677">
        <v>11</v>
      </c>
      <c r="H1677">
        <v>1</v>
      </c>
      <c r="I1677" t="s">
        <v>276</v>
      </c>
    </row>
    <row r="1678" spans="1:9" x14ac:dyDescent="0.25">
      <c r="A1678">
        <v>34</v>
      </c>
      <c r="B1678" t="s">
        <v>271</v>
      </c>
      <c r="C1678" t="s">
        <v>225</v>
      </c>
      <c r="D1678" t="s">
        <v>3038</v>
      </c>
      <c r="E1678" t="s">
        <v>3039</v>
      </c>
      <c r="G1678">
        <v>6</v>
      </c>
      <c r="H1678">
        <v>0</v>
      </c>
      <c r="I1678" t="s">
        <v>276</v>
      </c>
    </row>
    <row r="1679" spans="1:9" x14ac:dyDescent="0.25">
      <c r="A1679">
        <v>45</v>
      </c>
      <c r="B1679" t="s">
        <v>271</v>
      </c>
      <c r="C1679" t="s">
        <v>100</v>
      </c>
      <c r="D1679" t="s">
        <v>3040</v>
      </c>
      <c r="E1679" t="s">
        <v>3041</v>
      </c>
      <c r="G1679">
        <v>7</v>
      </c>
      <c r="H1679">
        <v>0</v>
      </c>
      <c r="I1679" t="s">
        <v>276</v>
      </c>
    </row>
    <row r="1680" spans="1:9" x14ac:dyDescent="0.25">
      <c r="A1680">
        <v>9</v>
      </c>
      <c r="B1680" t="s">
        <v>277</v>
      </c>
      <c r="C1680" t="s">
        <v>167</v>
      </c>
      <c r="D1680" t="s">
        <v>3042</v>
      </c>
      <c r="E1680" t="s">
        <v>3043</v>
      </c>
      <c r="G1680">
        <v>6</v>
      </c>
      <c r="H1680">
        <v>0</v>
      </c>
      <c r="I1680" t="s">
        <v>276</v>
      </c>
    </row>
    <row r="1681" spans="1:9" x14ac:dyDescent="0.25">
      <c r="A1681">
        <v>7</v>
      </c>
      <c r="B1681" t="s">
        <v>271</v>
      </c>
      <c r="C1681" t="s">
        <v>167</v>
      </c>
      <c r="D1681" t="s">
        <v>3042</v>
      </c>
      <c r="E1681" t="s">
        <v>3044</v>
      </c>
      <c r="G1681">
        <v>6</v>
      </c>
      <c r="H1681">
        <v>0</v>
      </c>
      <c r="I1681" t="s">
        <v>276</v>
      </c>
    </row>
    <row r="1682" spans="1:9" x14ac:dyDescent="0.25">
      <c r="A1682">
        <v>9</v>
      </c>
      <c r="B1682" t="s">
        <v>271</v>
      </c>
      <c r="C1682" t="s">
        <v>193</v>
      </c>
      <c r="D1682" t="s">
        <v>418</v>
      </c>
      <c r="E1682" t="s">
        <v>3045</v>
      </c>
      <c r="G1682">
        <v>30</v>
      </c>
      <c r="H1682">
        <v>2</v>
      </c>
      <c r="I1682" t="s">
        <v>276</v>
      </c>
    </row>
    <row r="1683" spans="1:9" x14ac:dyDescent="0.25">
      <c r="A1683">
        <v>39</v>
      </c>
      <c r="B1683" t="s">
        <v>277</v>
      </c>
      <c r="C1683" t="s">
        <v>167</v>
      </c>
      <c r="D1683" t="s">
        <v>3042</v>
      </c>
      <c r="E1683" t="s">
        <v>3046</v>
      </c>
      <c r="G1683">
        <v>6</v>
      </c>
      <c r="H1683">
        <v>0</v>
      </c>
      <c r="I1683" t="s">
        <v>276</v>
      </c>
    </row>
    <row r="1684" spans="1:9" x14ac:dyDescent="0.25">
      <c r="A1684">
        <v>47</v>
      </c>
      <c r="B1684" t="s">
        <v>271</v>
      </c>
      <c r="C1684" t="s">
        <v>180</v>
      </c>
      <c r="D1684" t="s">
        <v>3047</v>
      </c>
      <c r="E1684" t="s">
        <v>3048</v>
      </c>
      <c r="G1684">
        <v>23</v>
      </c>
      <c r="H1684">
        <v>10</v>
      </c>
      <c r="I1684" t="s">
        <v>276</v>
      </c>
    </row>
    <row r="1685" spans="1:9" x14ac:dyDescent="0.25">
      <c r="A1685">
        <v>40</v>
      </c>
      <c r="B1685" t="s">
        <v>271</v>
      </c>
      <c r="C1685" t="s">
        <v>73</v>
      </c>
      <c r="D1685" t="s">
        <v>3049</v>
      </c>
      <c r="E1685" t="s">
        <v>3050</v>
      </c>
      <c r="G1685">
        <v>6</v>
      </c>
      <c r="H1685">
        <v>0</v>
      </c>
      <c r="I1685" t="s">
        <v>276</v>
      </c>
    </row>
    <row r="1686" spans="1:9" x14ac:dyDescent="0.25">
      <c r="A1686">
        <v>5</v>
      </c>
      <c r="B1686" t="s">
        <v>271</v>
      </c>
      <c r="C1686" t="s">
        <v>113</v>
      </c>
      <c r="D1686" t="s">
        <v>3051</v>
      </c>
      <c r="E1686" t="s">
        <v>3052</v>
      </c>
      <c r="G1686">
        <v>6</v>
      </c>
      <c r="H1686">
        <v>0</v>
      </c>
      <c r="I1686" t="s">
        <v>276</v>
      </c>
    </row>
    <row r="1687" spans="1:9" x14ac:dyDescent="0.25">
      <c r="A1687">
        <v>5</v>
      </c>
      <c r="B1687" t="s">
        <v>271</v>
      </c>
      <c r="C1687" t="s">
        <v>73</v>
      </c>
      <c r="D1687" t="s">
        <v>3049</v>
      </c>
      <c r="E1687" t="s">
        <v>3053</v>
      </c>
      <c r="G1687">
        <v>6</v>
      </c>
      <c r="H1687">
        <v>0</v>
      </c>
      <c r="I1687" t="s">
        <v>276</v>
      </c>
    </row>
    <row r="1688" spans="1:9" x14ac:dyDescent="0.25">
      <c r="A1688">
        <v>41</v>
      </c>
      <c r="B1688" t="s">
        <v>271</v>
      </c>
      <c r="C1688" t="s">
        <v>181</v>
      </c>
      <c r="D1688" t="s">
        <v>3054</v>
      </c>
      <c r="E1688" t="s">
        <v>3055</v>
      </c>
      <c r="G1688">
        <v>6</v>
      </c>
      <c r="H1688">
        <v>0</v>
      </c>
      <c r="I1688" t="s">
        <v>276</v>
      </c>
    </row>
    <row r="1689" spans="1:9" x14ac:dyDescent="0.25">
      <c r="A1689">
        <v>7</v>
      </c>
      <c r="B1689" t="s">
        <v>271</v>
      </c>
      <c r="C1689" t="s">
        <v>100</v>
      </c>
      <c r="D1689" t="s">
        <v>3040</v>
      </c>
      <c r="E1689" t="s">
        <v>3056</v>
      </c>
      <c r="G1689">
        <v>7</v>
      </c>
      <c r="H1689">
        <v>0</v>
      </c>
      <c r="I1689" t="s">
        <v>276</v>
      </c>
    </row>
    <row r="1690" spans="1:9" x14ac:dyDescent="0.25">
      <c r="A1690">
        <v>47</v>
      </c>
      <c r="B1690" t="s">
        <v>271</v>
      </c>
      <c r="C1690" t="s">
        <v>155</v>
      </c>
      <c r="D1690" t="s">
        <v>3057</v>
      </c>
      <c r="E1690" t="s">
        <v>3058</v>
      </c>
      <c r="G1690">
        <v>6</v>
      </c>
      <c r="H1690">
        <v>0</v>
      </c>
      <c r="I1690" t="s">
        <v>276</v>
      </c>
    </row>
    <row r="1691" spans="1:9" x14ac:dyDescent="0.25">
      <c r="A1691">
        <v>10</v>
      </c>
      <c r="B1691" t="s">
        <v>277</v>
      </c>
      <c r="C1691" t="s">
        <v>57</v>
      </c>
      <c r="D1691" t="s">
        <v>3059</v>
      </c>
      <c r="E1691" t="s">
        <v>3060</v>
      </c>
      <c r="G1691">
        <v>6</v>
      </c>
      <c r="H1691">
        <v>0</v>
      </c>
      <c r="I1691" t="s">
        <v>276</v>
      </c>
    </row>
    <row r="1692" spans="1:9" x14ac:dyDescent="0.25">
      <c r="A1692">
        <v>17</v>
      </c>
      <c r="B1692" t="s">
        <v>271</v>
      </c>
      <c r="D1692" t="s">
        <v>3061</v>
      </c>
      <c r="E1692" t="s">
        <v>3062</v>
      </c>
      <c r="F1692" t="s">
        <v>3063</v>
      </c>
      <c r="G1692">
        <v>10</v>
      </c>
      <c r="H1692">
        <v>7</v>
      </c>
      <c r="I1692" t="s">
        <v>299</v>
      </c>
    </row>
    <row r="1693" spans="1:9" x14ac:dyDescent="0.25">
      <c r="A1693">
        <v>9</v>
      </c>
      <c r="B1693" t="s">
        <v>271</v>
      </c>
      <c r="C1693" t="s">
        <v>67</v>
      </c>
      <c r="D1693" t="s">
        <v>3064</v>
      </c>
      <c r="E1693" t="s">
        <v>3065</v>
      </c>
      <c r="G1693">
        <v>7</v>
      </c>
      <c r="H1693">
        <v>1</v>
      </c>
      <c r="I1693" t="s">
        <v>276</v>
      </c>
    </row>
    <row r="1694" spans="1:9" x14ac:dyDescent="0.25">
      <c r="A1694">
        <v>4</v>
      </c>
      <c r="B1694" t="s">
        <v>271</v>
      </c>
      <c r="C1694" t="s">
        <v>112</v>
      </c>
      <c r="D1694" t="s">
        <v>3066</v>
      </c>
      <c r="E1694" t="s">
        <v>3067</v>
      </c>
      <c r="G1694">
        <v>15</v>
      </c>
      <c r="H1694">
        <v>1</v>
      </c>
      <c r="I1694" t="s">
        <v>276</v>
      </c>
    </row>
    <row r="1695" spans="1:9" x14ac:dyDescent="0.25">
      <c r="A1695">
        <v>8</v>
      </c>
      <c r="B1695" t="s">
        <v>277</v>
      </c>
      <c r="C1695" t="s">
        <v>58</v>
      </c>
      <c r="D1695" t="s">
        <v>3068</v>
      </c>
      <c r="E1695" t="s">
        <v>3069</v>
      </c>
      <c r="G1695">
        <v>6</v>
      </c>
      <c r="H1695">
        <v>1</v>
      </c>
      <c r="I1695" t="s">
        <v>276</v>
      </c>
    </row>
    <row r="1696" spans="1:9" x14ac:dyDescent="0.25">
      <c r="A1696">
        <v>6</v>
      </c>
      <c r="B1696" t="s">
        <v>277</v>
      </c>
      <c r="C1696" t="s">
        <v>100</v>
      </c>
      <c r="D1696" t="s">
        <v>3070</v>
      </c>
      <c r="E1696" t="s">
        <v>3071</v>
      </c>
      <c r="G1696">
        <v>6</v>
      </c>
      <c r="H1696">
        <v>0</v>
      </c>
      <c r="I1696" t="s">
        <v>276</v>
      </c>
    </row>
    <row r="1697" spans="1:9" x14ac:dyDescent="0.25">
      <c r="A1697">
        <v>31</v>
      </c>
      <c r="B1697" t="s">
        <v>271</v>
      </c>
      <c r="C1697" t="s">
        <v>249</v>
      </c>
      <c r="D1697" t="s">
        <v>3072</v>
      </c>
      <c r="E1697" t="s">
        <v>3073</v>
      </c>
      <c r="G1697">
        <v>20</v>
      </c>
      <c r="H1697">
        <v>0</v>
      </c>
      <c r="I1697" t="s">
        <v>276</v>
      </c>
    </row>
    <row r="1698" spans="1:9" x14ac:dyDescent="0.25">
      <c r="A1698">
        <v>52</v>
      </c>
      <c r="B1698" t="s">
        <v>271</v>
      </c>
      <c r="C1698" t="s">
        <v>151</v>
      </c>
      <c r="D1698" t="s">
        <v>3074</v>
      </c>
      <c r="E1698" t="s">
        <v>3075</v>
      </c>
      <c r="G1698">
        <v>4</v>
      </c>
      <c r="H1698">
        <v>1</v>
      </c>
      <c r="I1698" t="s">
        <v>276</v>
      </c>
    </row>
    <row r="1699" spans="1:9" x14ac:dyDescent="0.25">
      <c r="A1699">
        <v>5</v>
      </c>
      <c r="B1699" t="s">
        <v>271</v>
      </c>
      <c r="C1699" t="s">
        <v>230</v>
      </c>
      <c r="D1699" t="s">
        <v>3076</v>
      </c>
      <c r="E1699" t="s">
        <v>3077</v>
      </c>
      <c r="G1699">
        <v>6</v>
      </c>
      <c r="H1699">
        <v>0</v>
      </c>
      <c r="I1699" t="s">
        <v>276</v>
      </c>
    </row>
    <row r="1700" spans="1:9" x14ac:dyDescent="0.25">
      <c r="A1700">
        <v>5</v>
      </c>
      <c r="B1700" t="s">
        <v>277</v>
      </c>
      <c r="C1700" t="s">
        <v>113</v>
      </c>
      <c r="D1700" t="s">
        <v>3078</v>
      </c>
      <c r="E1700" t="s">
        <v>3079</v>
      </c>
      <c r="G1700">
        <v>8</v>
      </c>
      <c r="H1700">
        <v>0</v>
      </c>
      <c r="I1700" t="s">
        <v>276</v>
      </c>
    </row>
    <row r="1701" spans="1:9" x14ac:dyDescent="0.25">
      <c r="A1701">
        <v>5</v>
      </c>
      <c r="B1701" t="s">
        <v>271</v>
      </c>
      <c r="C1701" t="s">
        <v>121</v>
      </c>
      <c r="D1701" t="s">
        <v>3080</v>
      </c>
      <c r="E1701" t="s">
        <v>3081</v>
      </c>
      <c r="G1701">
        <v>10</v>
      </c>
      <c r="H1701">
        <v>0</v>
      </c>
      <c r="I1701" t="s">
        <v>276</v>
      </c>
    </row>
    <row r="1702" spans="1:9" x14ac:dyDescent="0.25">
      <c r="A1702">
        <v>5</v>
      </c>
      <c r="B1702" t="s">
        <v>271</v>
      </c>
      <c r="C1702" t="s">
        <v>59</v>
      </c>
      <c r="D1702" t="s">
        <v>3082</v>
      </c>
      <c r="E1702" t="s">
        <v>3083</v>
      </c>
      <c r="G1702">
        <v>10</v>
      </c>
      <c r="H1702">
        <v>0</v>
      </c>
      <c r="I1702" t="s">
        <v>276</v>
      </c>
    </row>
    <row r="1703" spans="1:9" x14ac:dyDescent="0.25">
      <c r="A1703">
        <v>10</v>
      </c>
      <c r="B1703" t="s">
        <v>271</v>
      </c>
      <c r="C1703" t="s">
        <v>126</v>
      </c>
      <c r="D1703" t="s">
        <v>3084</v>
      </c>
      <c r="E1703" t="s">
        <v>3085</v>
      </c>
      <c r="G1703">
        <v>6</v>
      </c>
      <c r="H1703">
        <v>0</v>
      </c>
      <c r="I1703" t="s">
        <v>276</v>
      </c>
    </row>
    <row r="1704" spans="1:9" x14ac:dyDescent="0.25">
      <c r="A1704">
        <v>8</v>
      </c>
      <c r="B1704" t="s">
        <v>271</v>
      </c>
      <c r="C1704" t="s">
        <v>128</v>
      </c>
      <c r="D1704" t="s">
        <v>3086</v>
      </c>
      <c r="E1704" t="s">
        <v>3087</v>
      </c>
      <c r="G1704">
        <v>10</v>
      </c>
      <c r="H1704">
        <v>1</v>
      </c>
      <c r="I1704" t="s">
        <v>276</v>
      </c>
    </row>
    <row r="1705" spans="1:9" x14ac:dyDescent="0.25">
      <c r="A1705">
        <v>10</v>
      </c>
      <c r="B1705" t="s">
        <v>277</v>
      </c>
      <c r="C1705" t="s">
        <v>159</v>
      </c>
      <c r="D1705" t="s">
        <v>3088</v>
      </c>
      <c r="E1705" t="s">
        <v>3089</v>
      </c>
      <c r="G1705">
        <v>6</v>
      </c>
      <c r="H1705">
        <v>2</v>
      </c>
      <c r="I1705" t="s">
        <v>276</v>
      </c>
    </row>
    <row r="1706" spans="1:9" x14ac:dyDescent="0.25">
      <c r="A1706">
        <v>9</v>
      </c>
      <c r="B1706" t="s">
        <v>271</v>
      </c>
      <c r="C1706" t="s">
        <v>247</v>
      </c>
      <c r="D1706" t="s">
        <v>3090</v>
      </c>
      <c r="E1706" t="s">
        <v>3091</v>
      </c>
      <c r="G1706">
        <v>6</v>
      </c>
      <c r="H1706">
        <v>0</v>
      </c>
      <c r="I1706" t="s">
        <v>276</v>
      </c>
    </row>
    <row r="1707" spans="1:9" x14ac:dyDescent="0.25">
      <c r="A1707">
        <v>5</v>
      </c>
      <c r="B1707" t="s">
        <v>271</v>
      </c>
      <c r="C1707" t="s">
        <v>163</v>
      </c>
      <c r="D1707" t="s">
        <v>3092</v>
      </c>
      <c r="E1707" t="s">
        <v>3093</v>
      </c>
      <c r="G1707">
        <v>6</v>
      </c>
      <c r="H1707">
        <v>0</v>
      </c>
      <c r="I1707" t="s">
        <v>276</v>
      </c>
    </row>
    <row r="1708" spans="1:9" x14ac:dyDescent="0.25">
      <c r="A1708">
        <v>4</v>
      </c>
      <c r="B1708" t="s">
        <v>277</v>
      </c>
      <c r="C1708" t="s">
        <v>126</v>
      </c>
      <c r="D1708" t="s">
        <v>3094</v>
      </c>
      <c r="E1708" t="s">
        <v>3095</v>
      </c>
      <c r="G1708">
        <v>10</v>
      </c>
      <c r="H1708">
        <v>0</v>
      </c>
      <c r="I1708" t="s">
        <v>276</v>
      </c>
    </row>
    <row r="1709" spans="1:9" x14ac:dyDescent="0.25">
      <c r="A1709">
        <v>36</v>
      </c>
      <c r="B1709" t="s">
        <v>271</v>
      </c>
      <c r="C1709" t="s">
        <v>168</v>
      </c>
      <c r="D1709" t="s">
        <v>3096</v>
      </c>
      <c r="E1709" t="s">
        <v>3097</v>
      </c>
      <c r="G1709">
        <v>6</v>
      </c>
      <c r="H1709">
        <v>0</v>
      </c>
      <c r="I1709" t="s">
        <v>276</v>
      </c>
    </row>
    <row r="1710" spans="1:9" x14ac:dyDescent="0.25">
      <c r="A1710">
        <v>37</v>
      </c>
      <c r="B1710" t="s">
        <v>271</v>
      </c>
      <c r="C1710" t="s">
        <v>126</v>
      </c>
      <c r="D1710" t="s">
        <v>3094</v>
      </c>
      <c r="E1710" t="s">
        <v>3098</v>
      </c>
      <c r="G1710">
        <v>10</v>
      </c>
      <c r="H1710">
        <v>0</v>
      </c>
      <c r="I1710" t="s">
        <v>276</v>
      </c>
    </row>
    <row r="1711" spans="1:9" x14ac:dyDescent="0.25">
      <c r="A1711">
        <v>6</v>
      </c>
      <c r="B1711" t="s">
        <v>277</v>
      </c>
      <c r="C1711" t="s">
        <v>113</v>
      </c>
      <c r="D1711" t="s">
        <v>3099</v>
      </c>
      <c r="E1711" t="s">
        <v>3100</v>
      </c>
      <c r="G1711">
        <v>6</v>
      </c>
      <c r="H1711">
        <v>0</v>
      </c>
      <c r="I1711" t="s">
        <v>276</v>
      </c>
    </row>
    <row r="1712" spans="1:9" x14ac:dyDescent="0.25">
      <c r="A1712">
        <v>4</v>
      </c>
      <c r="B1712" t="s">
        <v>271</v>
      </c>
      <c r="C1712" t="s">
        <v>113</v>
      </c>
      <c r="D1712" t="s">
        <v>3101</v>
      </c>
      <c r="E1712" t="s">
        <v>3102</v>
      </c>
      <c r="G1712">
        <v>20</v>
      </c>
      <c r="H1712">
        <v>7</v>
      </c>
      <c r="I1712" t="s">
        <v>276</v>
      </c>
    </row>
    <row r="1713" spans="1:9" x14ac:dyDescent="0.25">
      <c r="A1713">
        <v>40</v>
      </c>
      <c r="B1713" t="s">
        <v>271</v>
      </c>
      <c r="C1713" t="s">
        <v>153</v>
      </c>
      <c r="D1713" t="s">
        <v>3103</v>
      </c>
      <c r="E1713" t="s">
        <v>3104</v>
      </c>
      <c r="G1713">
        <v>6</v>
      </c>
      <c r="H1713">
        <v>0</v>
      </c>
      <c r="I1713" t="s">
        <v>276</v>
      </c>
    </row>
    <row r="1714" spans="1:9" x14ac:dyDescent="0.25">
      <c r="A1714">
        <v>9</v>
      </c>
      <c r="B1714" t="s">
        <v>277</v>
      </c>
      <c r="C1714" t="s">
        <v>57</v>
      </c>
      <c r="D1714" t="s">
        <v>3105</v>
      </c>
      <c r="E1714" t="s">
        <v>3106</v>
      </c>
      <c r="G1714">
        <v>6</v>
      </c>
      <c r="H1714">
        <v>0</v>
      </c>
      <c r="I1714" t="s">
        <v>276</v>
      </c>
    </row>
    <row r="1715" spans="1:9" x14ac:dyDescent="0.25">
      <c r="A1715">
        <v>7</v>
      </c>
      <c r="B1715" t="s">
        <v>271</v>
      </c>
      <c r="C1715" t="s">
        <v>160</v>
      </c>
      <c r="D1715" t="s">
        <v>3107</v>
      </c>
      <c r="E1715" t="s">
        <v>3108</v>
      </c>
      <c r="G1715">
        <v>6</v>
      </c>
      <c r="H1715">
        <v>0</v>
      </c>
      <c r="I1715" t="s">
        <v>276</v>
      </c>
    </row>
    <row r="1716" spans="1:9" x14ac:dyDescent="0.25">
      <c r="A1716">
        <v>47</v>
      </c>
      <c r="B1716" t="s">
        <v>271</v>
      </c>
      <c r="C1716" t="s">
        <v>57</v>
      </c>
      <c r="D1716" t="s">
        <v>3105</v>
      </c>
      <c r="E1716" t="s">
        <v>3109</v>
      </c>
      <c r="G1716">
        <v>6</v>
      </c>
      <c r="H1716">
        <v>0</v>
      </c>
      <c r="I1716" t="s">
        <v>276</v>
      </c>
    </row>
    <row r="1717" spans="1:9" x14ac:dyDescent="0.25">
      <c r="A1717">
        <v>7</v>
      </c>
      <c r="B1717" t="s">
        <v>277</v>
      </c>
      <c r="C1717" t="s">
        <v>81</v>
      </c>
      <c r="D1717" t="s">
        <v>3110</v>
      </c>
      <c r="E1717" t="s">
        <v>3111</v>
      </c>
      <c r="F1717" t="s">
        <v>3112</v>
      </c>
      <c r="G1717">
        <v>35</v>
      </c>
      <c r="H1717">
        <v>27</v>
      </c>
      <c r="I1717" t="s">
        <v>299</v>
      </c>
    </row>
    <row r="1718" spans="1:9" x14ac:dyDescent="0.25">
      <c r="A1718">
        <v>38</v>
      </c>
      <c r="B1718" t="s">
        <v>277</v>
      </c>
      <c r="C1718" t="s">
        <v>58</v>
      </c>
      <c r="D1718" t="s">
        <v>3113</v>
      </c>
      <c r="E1718" t="s">
        <v>3114</v>
      </c>
      <c r="G1718">
        <v>12</v>
      </c>
      <c r="H1718">
        <v>4</v>
      </c>
      <c r="I1718" t="s">
        <v>276</v>
      </c>
    </row>
    <row r="1719" spans="1:9" x14ac:dyDescent="0.25">
      <c r="A1719">
        <v>6</v>
      </c>
      <c r="B1719" t="s">
        <v>277</v>
      </c>
      <c r="C1719" t="s">
        <v>57</v>
      </c>
      <c r="D1719" t="s">
        <v>3105</v>
      </c>
      <c r="E1719" t="s">
        <v>3115</v>
      </c>
      <c r="G1719">
        <v>7</v>
      </c>
      <c r="H1719">
        <v>1</v>
      </c>
      <c r="I1719" t="s">
        <v>276</v>
      </c>
    </row>
    <row r="1720" spans="1:9" x14ac:dyDescent="0.25">
      <c r="A1720">
        <v>6</v>
      </c>
      <c r="B1720" t="s">
        <v>271</v>
      </c>
      <c r="C1720" t="s">
        <v>165</v>
      </c>
      <c r="D1720" t="s">
        <v>3116</v>
      </c>
      <c r="E1720" t="s">
        <v>3117</v>
      </c>
      <c r="G1720">
        <v>12</v>
      </c>
      <c r="H1720">
        <v>0</v>
      </c>
      <c r="I1720" t="s">
        <v>276</v>
      </c>
    </row>
    <row r="1721" spans="1:9" x14ac:dyDescent="0.25">
      <c r="A1721">
        <v>39</v>
      </c>
      <c r="B1721" t="s">
        <v>271</v>
      </c>
      <c r="C1721" t="s">
        <v>63</v>
      </c>
      <c r="D1721" t="s">
        <v>3118</v>
      </c>
      <c r="E1721" t="s">
        <v>3119</v>
      </c>
      <c r="G1721">
        <v>20</v>
      </c>
      <c r="H1721">
        <v>0</v>
      </c>
      <c r="I1721" t="s">
        <v>276</v>
      </c>
    </row>
    <row r="1722" spans="1:9" x14ac:dyDescent="0.25">
      <c r="A1722">
        <v>35</v>
      </c>
      <c r="B1722" t="s">
        <v>271</v>
      </c>
      <c r="C1722" t="s">
        <v>113</v>
      </c>
      <c r="D1722" t="s">
        <v>3120</v>
      </c>
      <c r="E1722" t="s">
        <v>3121</v>
      </c>
      <c r="G1722">
        <v>6</v>
      </c>
      <c r="H1722">
        <v>0</v>
      </c>
      <c r="I1722" t="s">
        <v>276</v>
      </c>
    </row>
    <row r="1723" spans="1:9" x14ac:dyDescent="0.25">
      <c r="A1723">
        <v>38</v>
      </c>
      <c r="B1723" t="s">
        <v>271</v>
      </c>
      <c r="C1723" t="s">
        <v>97</v>
      </c>
      <c r="D1723" t="s">
        <v>3122</v>
      </c>
      <c r="E1723" t="s">
        <v>3123</v>
      </c>
      <c r="G1723">
        <v>6</v>
      </c>
      <c r="H1723">
        <v>0</v>
      </c>
      <c r="I1723" t="s">
        <v>276</v>
      </c>
    </row>
    <row r="1724" spans="1:9" x14ac:dyDescent="0.25">
      <c r="A1724">
        <v>43</v>
      </c>
      <c r="B1724" t="s">
        <v>271</v>
      </c>
      <c r="C1724" t="s">
        <v>189</v>
      </c>
      <c r="D1724" t="s">
        <v>3124</v>
      </c>
      <c r="E1724" t="s">
        <v>3125</v>
      </c>
      <c r="G1724">
        <v>6</v>
      </c>
      <c r="H1724">
        <v>1</v>
      </c>
      <c r="I1724" t="s">
        <v>276</v>
      </c>
    </row>
    <row r="1725" spans="1:9" x14ac:dyDescent="0.25">
      <c r="A1725">
        <v>29</v>
      </c>
      <c r="B1725" t="s">
        <v>271</v>
      </c>
      <c r="C1725" t="s">
        <v>148</v>
      </c>
      <c r="D1725" t="s">
        <v>3126</v>
      </c>
      <c r="E1725" t="s">
        <v>3127</v>
      </c>
      <c r="G1725">
        <v>10</v>
      </c>
      <c r="H1725">
        <v>0</v>
      </c>
      <c r="I1725" t="s">
        <v>276</v>
      </c>
    </row>
    <row r="1726" spans="1:9" x14ac:dyDescent="0.25">
      <c r="A1726">
        <v>35</v>
      </c>
      <c r="B1726" t="s">
        <v>271</v>
      </c>
      <c r="C1726" t="s">
        <v>141</v>
      </c>
      <c r="D1726" t="s">
        <v>3128</v>
      </c>
      <c r="E1726" t="s">
        <v>3129</v>
      </c>
      <c r="G1726">
        <v>10</v>
      </c>
      <c r="H1726">
        <v>1</v>
      </c>
      <c r="I1726" t="s">
        <v>276</v>
      </c>
    </row>
    <row r="1727" spans="1:9" x14ac:dyDescent="0.25">
      <c r="A1727">
        <v>5</v>
      </c>
      <c r="B1727" t="s">
        <v>271</v>
      </c>
      <c r="C1727" t="s">
        <v>148</v>
      </c>
      <c r="D1727" t="s">
        <v>3126</v>
      </c>
      <c r="E1727" t="s">
        <v>3130</v>
      </c>
      <c r="G1727">
        <v>10</v>
      </c>
      <c r="H1727">
        <v>0</v>
      </c>
      <c r="I1727" t="s">
        <v>276</v>
      </c>
    </row>
    <row r="1728" spans="1:9" x14ac:dyDescent="0.25">
      <c r="A1728">
        <v>15</v>
      </c>
      <c r="B1728" t="s">
        <v>271</v>
      </c>
      <c r="C1728" t="s">
        <v>223</v>
      </c>
      <c r="D1728" t="s">
        <v>3131</v>
      </c>
      <c r="E1728" t="s">
        <v>3132</v>
      </c>
      <c r="G1728">
        <v>10</v>
      </c>
      <c r="H1728">
        <v>0</v>
      </c>
      <c r="I1728" t="s">
        <v>276</v>
      </c>
    </row>
    <row r="1729" spans="1:9" x14ac:dyDescent="0.25">
      <c r="A1729">
        <v>8</v>
      </c>
      <c r="B1729" t="s">
        <v>277</v>
      </c>
      <c r="C1729" t="s">
        <v>191</v>
      </c>
      <c r="D1729" t="s">
        <v>3133</v>
      </c>
      <c r="E1729" t="s">
        <v>3134</v>
      </c>
      <c r="G1729">
        <v>10</v>
      </c>
      <c r="H1729">
        <v>0</v>
      </c>
      <c r="I1729" t="s">
        <v>276</v>
      </c>
    </row>
    <row r="1730" spans="1:9" x14ac:dyDescent="0.25">
      <c r="A1730">
        <v>5</v>
      </c>
      <c r="B1730" t="s">
        <v>271</v>
      </c>
      <c r="C1730" t="s">
        <v>80</v>
      </c>
      <c r="D1730" t="s">
        <v>3135</v>
      </c>
      <c r="E1730" t="s">
        <v>3136</v>
      </c>
      <c r="G1730">
        <v>6</v>
      </c>
      <c r="H1730">
        <v>0</v>
      </c>
      <c r="I1730" t="s">
        <v>276</v>
      </c>
    </row>
    <row r="1731" spans="1:9" x14ac:dyDescent="0.25">
      <c r="A1731">
        <v>44</v>
      </c>
      <c r="B1731" t="s">
        <v>277</v>
      </c>
      <c r="C1731" t="s">
        <v>214</v>
      </c>
      <c r="D1731" t="s">
        <v>3137</v>
      </c>
      <c r="E1731" t="s">
        <v>3138</v>
      </c>
      <c r="G1731">
        <v>6</v>
      </c>
      <c r="H1731">
        <v>1</v>
      </c>
      <c r="I1731" t="s">
        <v>276</v>
      </c>
    </row>
    <row r="1732" spans="1:9" x14ac:dyDescent="0.25">
      <c r="A1732">
        <v>8</v>
      </c>
      <c r="B1732" t="s">
        <v>277</v>
      </c>
      <c r="C1732" t="s">
        <v>97</v>
      </c>
      <c r="D1732" t="s">
        <v>3139</v>
      </c>
      <c r="E1732" t="s">
        <v>3140</v>
      </c>
      <c r="G1732">
        <v>10</v>
      </c>
      <c r="H1732">
        <v>0</v>
      </c>
      <c r="I1732" t="s">
        <v>276</v>
      </c>
    </row>
    <row r="1733" spans="1:9" x14ac:dyDescent="0.25">
      <c r="A1733">
        <v>41</v>
      </c>
      <c r="B1733" t="s">
        <v>271</v>
      </c>
      <c r="C1733" t="s">
        <v>113</v>
      </c>
      <c r="D1733" t="s">
        <v>3141</v>
      </c>
      <c r="E1733" t="s">
        <v>3142</v>
      </c>
      <c r="G1733">
        <v>6</v>
      </c>
      <c r="H1733">
        <v>0</v>
      </c>
      <c r="I1733" t="s">
        <v>276</v>
      </c>
    </row>
    <row r="1734" spans="1:9" x14ac:dyDescent="0.25">
      <c r="A1734">
        <v>33</v>
      </c>
      <c r="B1734" t="s">
        <v>271</v>
      </c>
      <c r="C1734" t="s">
        <v>57</v>
      </c>
      <c r="D1734" t="s">
        <v>3143</v>
      </c>
      <c r="E1734" t="s">
        <v>3144</v>
      </c>
      <c r="G1734">
        <v>5</v>
      </c>
      <c r="H1734">
        <v>0</v>
      </c>
      <c r="I1734" t="s">
        <v>276</v>
      </c>
    </row>
    <row r="1735" spans="1:9" x14ac:dyDescent="0.25">
      <c r="A1735">
        <v>31</v>
      </c>
      <c r="B1735" t="s">
        <v>271</v>
      </c>
      <c r="C1735" t="s">
        <v>214</v>
      </c>
      <c r="D1735" t="s">
        <v>3145</v>
      </c>
      <c r="E1735" t="s">
        <v>3146</v>
      </c>
      <c r="G1735">
        <v>4</v>
      </c>
      <c r="H1735">
        <v>0</v>
      </c>
      <c r="I1735" t="s">
        <v>276</v>
      </c>
    </row>
    <row r="1736" spans="1:9" x14ac:dyDescent="0.25">
      <c r="A1736">
        <v>10</v>
      </c>
      <c r="B1736" t="s">
        <v>277</v>
      </c>
      <c r="C1736" t="s">
        <v>121</v>
      </c>
      <c r="D1736" t="s">
        <v>3147</v>
      </c>
      <c r="E1736" t="s">
        <v>3148</v>
      </c>
      <c r="G1736">
        <v>6</v>
      </c>
      <c r="H1736">
        <v>0</v>
      </c>
      <c r="I1736" t="s">
        <v>276</v>
      </c>
    </row>
    <row r="1737" spans="1:9" x14ac:dyDescent="0.25">
      <c r="A1737">
        <v>8</v>
      </c>
      <c r="B1737" t="s">
        <v>277</v>
      </c>
      <c r="C1737" t="s">
        <v>174</v>
      </c>
      <c r="D1737" t="s">
        <v>3149</v>
      </c>
      <c r="E1737" t="s">
        <v>3150</v>
      </c>
      <c r="G1737">
        <v>6</v>
      </c>
      <c r="H1737">
        <v>0</v>
      </c>
      <c r="I1737" t="s">
        <v>276</v>
      </c>
    </row>
    <row r="1738" spans="1:9" x14ac:dyDescent="0.25">
      <c r="A1738">
        <v>38</v>
      </c>
      <c r="B1738" t="s">
        <v>277</v>
      </c>
      <c r="D1738" t="s">
        <v>3151</v>
      </c>
      <c r="E1738" t="s">
        <v>3152</v>
      </c>
      <c r="G1738">
        <v>10</v>
      </c>
      <c r="H1738">
        <v>0</v>
      </c>
      <c r="I1738" t="s">
        <v>276</v>
      </c>
    </row>
    <row r="1739" spans="1:9" x14ac:dyDescent="0.25">
      <c r="A1739">
        <v>40</v>
      </c>
      <c r="B1739" t="s">
        <v>271</v>
      </c>
      <c r="C1739" t="s">
        <v>151</v>
      </c>
      <c r="D1739" t="s">
        <v>3153</v>
      </c>
      <c r="E1739" t="s">
        <v>3154</v>
      </c>
      <c r="G1739">
        <v>6</v>
      </c>
      <c r="H1739">
        <v>0</v>
      </c>
      <c r="I1739" t="s">
        <v>276</v>
      </c>
    </row>
    <row r="1740" spans="1:9" x14ac:dyDescent="0.25">
      <c r="A1740">
        <v>5</v>
      </c>
      <c r="B1740" t="s">
        <v>271</v>
      </c>
      <c r="C1740" t="s">
        <v>100</v>
      </c>
      <c r="D1740" t="s">
        <v>3155</v>
      </c>
      <c r="E1740" t="s">
        <v>3156</v>
      </c>
      <c r="G1740">
        <v>10</v>
      </c>
      <c r="H1740">
        <v>0</v>
      </c>
      <c r="I1740" t="s">
        <v>276</v>
      </c>
    </row>
    <row r="1741" spans="1:9" x14ac:dyDescent="0.25">
      <c r="A1741">
        <v>7</v>
      </c>
      <c r="B1741" t="s">
        <v>277</v>
      </c>
      <c r="D1741" t="s">
        <v>3157</v>
      </c>
      <c r="E1741" t="s">
        <v>3158</v>
      </c>
      <c r="G1741">
        <v>3</v>
      </c>
      <c r="H1741">
        <v>0</v>
      </c>
      <c r="I1741" t="s">
        <v>276</v>
      </c>
    </row>
    <row r="1742" spans="1:9" x14ac:dyDescent="0.25">
      <c r="A1742">
        <v>55</v>
      </c>
      <c r="B1742" t="s">
        <v>277</v>
      </c>
      <c r="C1742" t="s">
        <v>108</v>
      </c>
      <c r="D1742" t="s">
        <v>3159</v>
      </c>
      <c r="E1742" t="s">
        <v>3160</v>
      </c>
      <c r="G1742">
        <v>6</v>
      </c>
      <c r="H1742">
        <v>0</v>
      </c>
      <c r="I1742" t="s">
        <v>276</v>
      </c>
    </row>
    <row r="1743" spans="1:9" x14ac:dyDescent="0.25">
      <c r="A1743">
        <v>7</v>
      </c>
      <c r="B1743" t="s">
        <v>271</v>
      </c>
      <c r="D1743" t="s">
        <v>3151</v>
      </c>
      <c r="E1743" t="s">
        <v>3161</v>
      </c>
      <c r="G1743">
        <v>25</v>
      </c>
      <c r="H1743">
        <v>1</v>
      </c>
      <c r="I1743" t="s">
        <v>276</v>
      </c>
    </row>
    <row r="1744" spans="1:9" x14ac:dyDescent="0.25">
      <c r="A1744">
        <v>37</v>
      </c>
      <c r="B1744" t="s">
        <v>277</v>
      </c>
      <c r="D1744" t="s">
        <v>3162</v>
      </c>
      <c r="E1744" t="s">
        <v>3163</v>
      </c>
      <c r="G1744">
        <v>20</v>
      </c>
      <c r="H1744">
        <v>0</v>
      </c>
      <c r="I1744" t="s">
        <v>276</v>
      </c>
    </row>
    <row r="1745" spans="1:9" x14ac:dyDescent="0.25">
      <c r="A1745">
        <v>4</v>
      </c>
      <c r="B1745" t="s">
        <v>277</v>
      </c>
      <c r="C1745" t="s">
        <v>74</v>
      </c>
      <c r="D1745" t="s">
        <v>3164</v>
      </c>
      <c r="E1745" t="s">
        <v>3165</v>
      </c>
      <c r="G1745">
        <v>6</v>
      </c>
      <c r="H1745">
        <v>0</v>
      </c>
      <c r="I1745" t="s">
        <v>276</v>
      </c>
    </row>
    <row r="1746" spans="1:9" x14ac:dyDescent="0.25">
      <c r="A1746">
        <v>41</v>
      </c>
      <c r="B1746" t="s">
        <v>271</v>
      </c>
      <c r="C1746" t="s">
        <v>80</v>
      </c>
      <c r="D1746" t="s">
        <v>3166</v>
      </c>
      <c r="E1746" t="s">
        <v>3167</v>
      </c>
      <c r="G1746">
        <v>6</v>
      </c>
      <c r="H1746">
        <v>0</v>
      </c>
      <c r="I1746" t="s">
        <v>276</v>
      </c>
    </row>
    <row r="1747" spans="1:9" x14ac:dyDescent="0.25">
      <c r="A1747">
        <v>46</v>
      </c>
      <c r="B1747" t="s">
        <v>271</v>
      </c>
      <c r="C1747" t="s">
        <v>187</v>
      </c>
      <c r="D1747" t="s">
        <v>3168</v>
      </c>
      <c r="E1747" t="s">
        <v>3169</v>
      </c>
      <c r="G1747">
        <v>6</v>
      </c>
      <c r="H1747">
        <v>0</v>
      </c>
      <c r="I1747" t="s">
        <v>276</v>
      </c>
    </row>
    <row r="1748" spans="1:9" x14ac:dyDescent="0.25">
      <c r="A1748">
        <v>7</v>
      </c>
      <c r="B1748" t="s">
        <v>277</v>
      </c>
      <c r="C1748" t="s">
        <v>108</v>
      </c>
      <c r="D1748" t="s">
        <v>3159</v>
      </c>
      <c r="E1748" t="s">
        <v>3170</v>
      </c>
      <c r="G1748">
        <v>6</v>
      </c>
      <c r="H1748">
        <v>4</v>
      </c>
      <c r="I1748" t="s">
        <v>276</v>
      </c>
    </row>
    <row r="1749" spans="1:9" x14ac:dyDescent="0.25">
      <c r="A1749">
        <v>45</v>
      </c>
      <c r="B1749" t="s">
        <v>277</v>
      </c>
      <c r="C1749" t="s">
        <v>174</v>
      </c>
      <c r="D1749" t="s">
        <v>3171</v>
      </c>
      <c r="E1749" t="s">
        <v>3172</v>
      </c>
      <c r="G1749">
        <v>5</v>
      </c>
      <c r="H1749">
        <v>0</v>
      </c>
      <c r="I1749" t="s">
        <v>276</v>
      </c>
    </row>
    <row r="1750" spans="1:9" x14ac:dyDescent="0.25">
      <c r="A1750">
        <v>40</v>
      </c>
      <c r="B1750" t="s">
        <v>271</v>
      </c>
      <c r="C1750" t="s">
        <v>121</v>
      </c>
      <c r="D1750" t="s">
        <v>3173</v>
      </c>
      <c r="E1750" t="s">
        <v>3174</v>
      </c>
      <c r="G1750">
        <v>10</v>
      </c>
      <c r="H1750">
        <v>0</v>
      </c>
      <c r="I1750" t="s">
        <v>276</v>
      </c>
    </row>
    <row r="1751" spans="1:9" x14ac:dyDescent="0.25">
      <c r="A1751">
        <v>38</v>
      </c>
      <c r="B1751" t="s">
        <v>277</v>
      </c>
      <c r="C1751" t="s">
        <v>57</v>
      </c>
      <c r="D1751" t="s">
        <v>3175</v>
      </c>
      <c r="E1751" t="s">
        <v>3176</v>
      </c>
      <c r="G1751">
        <v>10</v>
      </c>
      <c r="H1751">
        <v>0</v>
      </c>
      <c r="I1751" t="s">
        <v>276</v>
      </c>
    </row>
    <row r="1752" spans="1:9" x14ac:dyDescent="0.25">
      <c r="A1752">
        <v>7</v>
      </c>
      <c r="B1752" t="s">
        <v>271</v>
      </c>
      <c r="C1752" t="s">
        <v>75</v>
      </c>
      <c r="D1752" t="s">
        <v>3177</v>
      </c>
      <c r="E1752" t="s">
        <v>3178</v>
      </c>
      <c r="G1752">
        <v>24</v>
      </c>
      <c r="H1752">
        <v>4</v>
      </c>
      <c r="I1752" t="s">
        <v>276</v>
      </c>
    </row>
    <row r="1753" spans="1:9" x14ac:dyDescent="0.25">
      <c r="A1753">
        <v>41</v>
      </c>
      <c r="B1753" t="s">
        <v>271</v>
      </c>
      <c r="C1753" t="s">
        <v>247</v>
      </c>
      <c r="D1753" t="s">
        <v>3179</v>
      </c>
      <c r="E1753" t="s">
        <v>3180</v>
      </c>
      <c r="G1753">
        <v>7</v>
      </c>
      <c r="H1753">
        <v>0</v>
      </c>
      <c r="I1753" t="s">
        <v>276</v>
      </c>
    </row>
    <row r="1754" spans="1:9" x14ac:dyDescent="0.25">
      <c r="A1754">
        <v>8</v>
      </c>
      <c r="B1754" t="s">
        <v>271</v>
      </c>
      <c r="C1754" t="s">
        <v>141</v>
      </c>
      <c r="D1754" t="s">
        <v>3128</v>
      </c>
      <c r="E1754" t="s">
        <v>3181</v>
      </c>
      <c r="G1754">
        <v>10</v>
      </c>
      <c r="H1754">
        <v>1</v>
      </c>
      <c r="I1754" t="s">
        <v>276</v>
      </c>
    </row>
    <row r="1755" spans="1:9" x14ac:dyDescent="0.25">
      <c r="A1755">
        <v>4</v>
      </c>
      <c r="B1755" t="s">
        <v>271</v>
      </c>
      <c r="C1755" t="s">
        <v>141</v>
      </c>
      <c r="D1755" t="s">
        <v>3128</v>
      </c>
      <c r="E1755" t="s">
        <v>3182</v>
      </c>
      <c r="G1755">
        <v>10</v>
      </c>
      <c r="H1755">
        <v>1</v>
      </c>
      <c r="I1755" t="s">
        <v>276</v>
      </c>
    </row>
    <row r="1756" spans="1:9" x14ac:dyDescent="0.25">
      <c r="A1756">
        <v>34</v>
      </c>
      <c r="B1756" t="s">
        <v>271</v>
      </c>
      <c r="C1756" t="s">
        <v>61</v>
      </c>
      <c r="D1756" t="s">
        <v>3183</v>
      </c>
      <c r="E1756" t="s">
        <v>3184</v>
      </c>
      <c r="G1756">
        <v>6</v>
      </c>
      <c r="H1756">
        <v>0</v>
      </c>
      <c r="I1756" t="s">
        <v>276</v>
      </c>
    </row>
    <row r="1757" spans="1:9" x14ac:dyDescent="0.25">
      <c r="A1757">
        <v>5</v>
      </c>
      <c r="B1757" t="s">
        <v>277</v>
      </c>
      <c r="C1757" t="s">
        <v>128</v>
      </c>
      <c r="D1757" t="s">
        <v>3185</v>
      </c>
      <c r="E1757" t="s">
        <v>3186</v>
      </c>
      <c r="G1757">
        <v>10</v>
      </c>
      <c r="H1757">
        <v>0</v>
      </c>
      <c r="I1757" t="s">
        <v>276</v>
      </c>
    </row>
    <row r="1758" spans="1:9" x14ac:dyDescent="0.25">
      <c r="A1758">
        <v>33</v>
      </c>
      <c r="B1758" t="s">
        <v>271</v>
      </c>
      <c r="C1758" t="s">
        <v>166</v>
      </c>
      <c r="D1758" t="s">
        <v>3187</v>
      </c>
      <c r="E1758" t="s">
        <v>3188</v>
      </c>
      <c r="G1758">
        <v>14</v>
      </c>
      <c r="H1758">
        <v>4</v>
      </c>
      <c r="I1758" t="s">
        <v>276</v>
      </c>
    </row>
    <row r="1759" spans="1:9" x14ac:dyDescent="0.25">
      <c r="A1759">
        <v>73</v>
      </c>
      <c r="B1759" t="s">
        <v>271</v>
      </c>
      <c r="C1759" t="s">
        <v>172</v>
      </c>
      <c r="D1759" t="s">
        <v>3189</v>
      </c>
      <c r="E1759" t="s">
        <v>3190</v>
      </c>
      <c r="G1759">
        <v>6</v>
      </c>
      <c r="H1759">
        <v>0</v>
      </c>
      <c r="I1759" t="s">
        <v>276</v>
      </c>
    </row>
    <row r="1760" spans="1:9" x14ac:dyDescent="0.25">
      <c r="A1760">
        <v>6</v>
      </c>
      <c r="B1760" t="s">
        <v>277</v>
      </c>
      <c r="C1760" t="s">
        <v>247</v>
      </c>
      <c r="D1760" t="s">
        <v>3191</v>
      </c>
      <c r="E1760" t="s">
        <v>3192</v>
      </c>
      <c r="G1760">
        <v>6</v>
      </c>
      <c r="H1760">
        <v>3</v>
      </c>
      <c r="I1760" t="s">
        <v>276</v>
      </c>
    </row>
    <row r="1761" spans="1:9" x14ac:dyDescent="0.25">
      <c r="A1761">
        <v>36</v>
      </c>
      <c r="B1761" t="s">
        <v>271</v>
      </c>
      <c r="C1761" t="s">
        <v>228</v>
      </c>
      <c r="D1761" t="s">
        <v>3193</v>
      </c>
      <c r="E1761" t="s">
        <v>3194</v>
      </c>
      <c r="G1761">
        <v>5</v>
      </c>
      <c r="H1761">
        <v>0</v>
      </c>
      <c r="I1761" t="s">
        <v>276</v>
      </c>
    </row>
    <row r="1762" spans="1:9" x14ac:dyDescent="0.25">
      <c r="A1762">
        <v>52</v>
      </c>
      <c r="B1762" t="s">
        <v>271</v>
      </c>
      <c r="C1762" t="s">
        <v>74</v>
      </c>
      <c r="D1762" t="s">
        <v>3195</v>
      </c>
      <c r="E1762" t="s">
        <v>3196</v>
      </c>
      <c r="G1762">
        <v>6</v>
      </c>
      <c r="H1762">
        <v>0</v>
      </c>
      <c r="I1762" t="s">
        <v>276</v>
      </c>
    </row>
    <row r="1763" spans="1:9" x14ac:dyDescent="0.25">
      <c r="A1763">
        <v>13</v>
      </c>
      <c r="B1763" t="s">
        <v>277</v>
      </c>
      <c r="C1763" t="s">
        <v>173</v>
      </c>
      <c r="D1763" t="s">
        <v>3197</v>
      </c>
      <c r="E1763" t="s">
        <v>3198</v>
      </c>
      <c r="G1763">
        <v>5</v>
      </c>
      <c r="H1763">
        <v>0</v>
      </c>
      <c r="I1763" t="s">
        <v>276</v>
      </c>
    </row>
    <row r="1764" spans="1:9" x14ac:dyDescent="0.25">
      <c r="A1764">
        <v>11</v>
      </c>
      <c r="B1764" t="s">
        <v>271</v>
      </c>
      <c r="C1764" t="s">
        <v>189</v>
      </c>
      <c r="D1764" t="s">
        <v>3199</v>
      </c>
      <c r="E1764" t="s">
        <v>3200</v>
      </c>
      <c r="G1764">
        <v>8</v>
      </c>
      <c r="H1764">
        <v>0</v>
      </c>
      <c r="I1764" t="s">
        <v>276</v>
      </c>
    </row>
    <row r="1765" spans="1:9" x14ac:dyDescent="0.25">
      <c r="A1765">
        <v>41</v>
      </c>
      <c r="B1765" t="s">
        <v>271</v>
      </c>
      <c r="C1765" t="s">
        <v>121</v>
      </c>
      <c r="D1765" t="s">
        <v>3201</v>
      </c>
      <c r="E1765" t="s">
        <v>3202</v>
      </c>
      <c r="G1765">
        <v>3</v>
      </c>
      <c r="H1765">
        <v>0</v>
      </c>
      <c r="I1765" t="s">
        <v>276</v>
      </c>
    </row>
    <row r="1766" spans="1:9" x14ac:dyDescent="0.25">
      <c r="A1766">
        <v>45</v>
      </c>
      <c r="B1766" t="s">
        <v>310</v>
      </c>
      <c r="C1766" t="s">
        <v>137</v>
      </c>
      <c r="D1766" t="s">
        <v>3203</v>
      </c>
      <c r="E1766" t="s">
        <v>3204</v>
      </c>
      <c r="G1766">
        <v>25</v>
      </c>
      <c r="H1766">
        <v>0</v>
      </c>
      <c r="I1766" t="s">
        <v>276</v>
      </c>
    </row>
    <row r="1767" spans="1:9" x14ac:dyDescent="0.25">
      <c r="A1767">
        <v>5</v>
      </c>
      <c r="B1767" t="s">
        <v>277</v>
      </c>
      <c r="C1767" t="s">
        <v>220</v>
      </c>
      <c r="D1767" t="s">
        <v>3205</v>
      </c>
      <c r="E1767" t="s">
        <v>3206</v>
      </c>
      <c r="G1767">
        <v>6</v>
      </c>
      <c r="H1767">
        <v>0</v>
      </c>
      <c r="I1767" t="s">
        <v>276</v>
      </c>
    </row>
    <row r="1768" spans="1:9" x14ac:dyDescent="0.25">
      <c r="A1768">
        <v>8</v>
      </c>
      <c r="B1768" t="s">
        <v>271</v>
      </c>
      <c r="C1768" t="s">
        <v>220</v>
      </c>
      <c r="D1768" t="s">
        <v>3205</v>
      </c>
      <c r="E1768" t="s">
        <v>3207</v>
      </c>
      <c r="G1768">
        <v>8</v>
      </c>
      <c r="H1768">
        <v>0</v>
      </c>
      <c r="I1768" t="s">
        <v>276</v>
      </c>
    </row>
    <row r="1769" spans="1:9" x14ac:dyDescent="0.25">
      <c r="A1769">
        <v>8</v>
      </c>
      <c r="B1769" t="s">
        <v>271</v>
      </c>
      <c r="C1769" t="s">
        <v>61</v>
      </c>
      <c r="D1769" t="s">
        <v>3208</v>
      </c>
      <c r="E1769" t="s">
        <v>3209</v>
      </c>
      <c r="F1769" t="s">
        <v>3210</v>
      </c>
      <c r="G1769">
        <v>14</v>
      </c>
      <c r="H1769">
        <v>14</v>
      </c>
      <c r="I1769" t="s">
        <v>299</v>
      </c>
    </row>
    <row r="1770" spans="1:9" x14ac:dyDescent="0.25">
      <c r="A1770">
        <v>48</v>
      </c>
      <c r="B1770" t="s">
        <v>271</v>
      </c>
      <c r="C1770" t="s">
        <v>183</v>
      </c>
      <c r="D1770" t="s">
        <v>3211</v>
      </c>
      <c r="E1770" t="s">
        <v>3212</v>
      </c>
      <c r="G1770">
        <v>8</v>
      </c>
      <c r="H1770">
        <v>0</v>
      </c>
      <c r="I1770" t="s">
        <v>276</v>
      </c>
    </row>
    <row r="1771" spans="1:9" x14ac:dyDescent="0.25">
      <c r="A1771">
        <v>4</v>
      </c>
      <c r="B1771" t="s">
        <v>277</v>
      </c>
      <c r="D1771" t="s">
        <v>3213</v>
      </c>
      <c r="E1771" t="s">
        <v>3214</v>
      </c>
      <c r="G1771">
        <v>10</v>
      </c>
      <c r="H1771">
        <v>0</v>
      </c>
      <c r="I1771" t="s">
        <v>276</v>
      </c>
    </row>
    <row r="1772" spans="1:9" x14ac:dyDescent="0.25">
      <c r="A1772">
        <v>4</v>
      </c>
      <c r="B1772" t="s">
        <v>277</v>
      </c>
      <c r="C1772" t="s">
        <v>152</v>
      </c>
      <c r="D1772" t="s">
        <v>3215</v>
      </c>
      <c r="E1772" t="s">
        <v>3216</v>
      </c>
      <c r="G1772">
        <v>10</v>
      </c>
      <c r="H1772">
        <v>0</v>
      </c>
      <c r="I1772" t="s">
        <v>276</v>
      </c>
    </row>
    <row r="1773" spans="1:9" x14ac:dyDescent="0.25">
      <c r="A1773">
        <v>4</v>
      </c>
      <c r="B1773" t="s">
        <v>271</v>
      </c>
      <c r="C1773" t="s">
        <v>58</v>
      </c>
      <c r="D1773" t="s">
        <v>3217</v>
      </c>
      <c r="E1773" t="s">
        <v>3218</v>
      </c>
      <c r="G1773">
        <v>6</v>
      </c>
      <c r="H1773">
        <v>0</v>
      </c>
      <c r="I1773" t="s">
        <v>276</v>
      </c>
    </row>
    <row r="1774" spans="1:9" x14ac:dyDescent="0.25">
      <c r="A1774">
        <v>5</v>
      </c>
      <c r="B1774" t="s">
        <v>277</v>
      </c>
      <c r="C1774" t="s">
        <v>110</v>
      </c>
      <c r="D1774" t="s">
        <v>3219</v>
      </c>
      <c r="E1774" t="s">
        <v>3220</v>
      </c>
      <c r="G1774">
        <v>10</v>
      </c>
      <c r="H1774">
        <v>0</v>
      </c>
      <c r="I1774" t="s">
        <v>276</v>
      </c>
    </row>
    <row r="1775" spans="1:9" x14ac:dyDescent="0.25">
      <c r="A1775">
        <v>40</v>
      </c>
      <c r="B1775" t="s">
        <v>271</v>
      </c>
      <c r="D1775" t="s">
        <v>3221</v>
      </c>
      <c r="E1775" t="s">
        <v>3222</v>
      </c>
      <c r="G1775">
        <v>6</v>
      </c>
      <c r="H1775">
        <v>0</v>
      </c>
      <c r="I1775" t="s">
        <v>276</v>
      </c>
    </row>
    <row r="1776" spans="1:9" x14ac:dyDescent="0.25">
      <c r="A1776">
        <v>11</v>
      </c>
      <c r="B1776" t="s">
        <v>271</v>
      </c>
      <c r="C1776" t="s">
        <v>100</v>
      </c>
      <c r="D1776" t="s">
        <v>3223</v>
      </c>
      <c r="E1776" t="s">
        <v>3224</v>
      </c>
      <c r="G1776">
        <v>6</v>
      </c>
      <c r="H1776">
        <v>0</v>
      </c>
      <c r="I1776" t="s">
        <v>276</v>
      </c>
    </row>
    <row r="1777" spans="1:9" x14ac:dyDescent="0.25">
      <c r="A1777">
        <v>37</v>
      </c>
      <c r="B1777" t="s">
        <v>271</v>
      </c>
      <c r="C1777" t="s">
        <v>163</v>
      </c>
      <c r="D1777" t="s">
        <v>3225</v>
      </c>
      <c r="E1777" t="s">
        <v>3226</v>
      </c>
      <c r="G1777">
        <v>6</v>
      </c>
      <c r="H1777">
        <v>0</v>
      </c>
      <c r="I1777" t="s">
        <v>276</v>
      </c>
    </row>
    <row r="1778" spans="1:9" x14ac:dyDescent="0.25">
      <c r="A1778">
        <v>6</v>
      </c>
      <c r="B1778" t="s">
        <v>277</v>
      </c>
      <c r="C1778" t="s">
        <v>65</v>
      </c>
      <c r="D1778" t="s">
        <v>3227</v>
      </c>
      <c r="E1778" t="s">
        <v>3228</v>
      </c>
      <c r="G1778">
        <v>6</v>
      </c>
      <c r="H1778">
        <v>0</v>
      </c>
      <c r="I1778" t="s">
        <v>276</v>
      </c>
    </row>
    <row r="1779" spans="1:9" x14ac:dyDescent="0.25">
      <c r="A1779">
        <v>9</v>
      </c>
      <c r="B1779" t="s">
        <v>310</v>
      </c>
      <c r="C1779" t="s">
        <v>200</v>
      </c>
      <c r="D1779" t="s">
        <v>3229</v>
      </c>
      <c r="E1779" t="s">
        <v>3230</v>
      </c>
      <c r="G1779">
        <v>6</v>
      </c>
      <c r="H1779">
        <v>0</v>
      </c>
      <c r="I1779" t="s">
        <v>276</v>
      </c>
    </row>
    <row r="1780" spans="1:9" x14ac:dyDescent="0.25">
      <c r="A1780">
        <v>10</v>
      </c>
      <c r="B1780" t="s">
        <v>277</v>
      </c>
      <c r="C1780" t="s">
        <v>57</v>
      </c>
      <c r="D1780" t="s">
        <v>3231</v>
      </c>
      <c r="E1780" t="s">
        <v>3232</v>
      </c>
      <c r="G1780">
        <v>6</v>
      </c>
      <c r="H1780">
        <v>0</v>
      </c>
      <c r="I1780" t="s">
        <v>276</v>
      </c>
    </row>
    <row r="1781" spans="1:9" x14ac:dyDescent="0.25">
      <c r="A1781">
        <v>37</v>
      </c>
      <c r="B1781" t="s">
        <v>271</v>
      </c>
      <c r="C1781" t="s">
        <v>223</v>
      </c>
      <c r="D1781" t="s">
        <v>3233</v>
      </c>
      <c r="E1781" t="s">
        <v>3234</v>
      </c>
      <c r="G1781">
        <v>6</v>
      </c>
      <c r="H1781">
        <v>0</v>
      </c>
      <c r="I1781" t="s">
        <v>276</v>
      </c>
    </row>
    <row r="1782" spans="1:9" x14ac:dyDescent="0.25">
      <c r="A1782">
        <v>6</v>
      </c>
      <c r="B1782" t="s">
        <v>277</v>
      </c>
      <c r="C1782" t="s">
        <v>113</v>
      </c>
      <c r="D1782" t="s">
        <v>3235</v>
      </c>
      <c r="E1782" t="s">
        <v>3236</v>
      </c>
      <c r="G1782">
        <v>140</v>
      </c>
      <c r="H1782">
        <v>12</v>
      </c>
      <c r="I1782" t="s">
        <v>276</v>
      </c>
    </row>
    <row r="1783" spans="1:9" x14ac:dyDescent="0.25">
      <c r="A1783">
        <v>6</v>
      </c>
      <c r="B1783" t="s">
        <v>271</v>
      </c>
      <c r="C1783" t="s">
        <v>67</v>
      </c>
      <c r="D1783" t="s">
        <v>3237</v>
      </c>
      <c r="E1783" t="s">
        <v>3238</v>
      </c>
      <c r="G1783">
        <v>10</v>
      </c>
      <c r="H1783">
        <v>2</v>
      </c>
      <c r="I1783" t="s">
        <v>276</v>
      </c>
    </row>
    <row r="1784" spans="1:9" x14ac:dyDescent="0.25">
      <c r="A1784">
        <v>65</v>
      </c>
      <c r="B1784" t="s">
        <v>271</v>
      </c>
      <c r="C1784" t="s">
        <v>68</v>
      </c>
      <c r="D1784" t="s">
        <v>3239</v>
      </c>
      <c r="E1784" t="s">
        <v>3240</v>
      </c>
      <c r="G1784">
        <v>6</v>
      </c>
      <c r="H1784">
        <v>0</v>
      </c>
      <c r="I1784" t="s">
        <v>276</v>
      </c>
    </row>
    <row r="1785" spans="1:9" x14ac:dyDescent="0.25">
      <c r="A1785">
        <v>6</v>
      </c>
      <c r="B1785" t="s">
        <v>277</v>
      </c>
      <c r="C1785" t="s">
        <v>75</v>
      </c>
      <c r="D1785" t="s">
        <v>3241</v>
      </c>
      <c r="E1785" t="s">
        <v>3242</v>
      </c>
      <c r="G1785">
        <v>16</v>
      </c>
      <c r="H1785">
        <v>0</v>
      </c>
      <c r="I1785" t="s">
        <v>276</v>
      </c>
    </row>
    <row r="1786" spans="1:9" x14ac:dyDescent="0.25">
      <c r="A1786">
        <v>8</v>
      </c>
      <c r="B1786" t="s">
        <v>271</v>
      </c>
      <c r="C1786" t="s">
        <v>68</v>
      </c>
      <c r="D1786" t="s">
        <v>3239</v>
      </c>
      <c r="E1786" t="s">
        <v>3243</v>
      </c>
      <c r="G1786">
        <v>6</v>
      </c>
      <c r="H1786">
        <v>1</v>
      </c>
      <c r="I1786" t="s">
        <v>276</v>
      </c>
    </row>
    <row r="1787" spans="1:9" x14ac:dyDescent="0.25">
      <c r="A1787">
        <v>11</v>
      </c>
      <c r="B1787" t="s">
        <v>271</v>
      </c>
      <c r="C1787" t="s">
        <v>63</v>
      </c>
      <c r="D1787" t="s">
        <v>3244</v>
      </c>
      <c r="E1787" t="s">
        <v>3245</v>
      </c>
      <c r="G1787">
        <v>6</v>
      </c>
      <c r="H1787">
        <v>0</v>
      </c>
      <c r="I1787" t="s">
        <v>276</v>
      </c>
    </row>
    <row r="1788" spans="1:9" x14ac:dyDescent="0.25">
      <c r="A1788">
        <v>5</v>
      </c>
      <c r="B1788" t="s">
        <v>271</v>
      </c>
      <c r="C1788" t="s">
        <v>147</v>
      </c>
      <c r="D1788" t="s">
        <v>3246</v>
      </c>
      <c r="E1788" t="s">
        <v>3247</v>
      </c>
      <c r="G1788">
        <v>8</v>
      </c>
      <c r="H1788">
        <v>0</v>
      </c>
      <c r="I1788" t="s">
        <v>276</v>
      </c>
    </row>
    <row r="1789" spans="1:9" x14ac:dyDescent="0.25">
      <c r="A1789">
        <v>5</v>
      </c>
      <c r="B1789" t="s">
        <v>271</v>
      </c>
      <c r="C1789" t="s">
        <v>228</v>
      </c>
      <c r="D1789" t="s">
        <v>3248</v>
      </c>
      <c r="E1789" t="s">
        <v>3249</v>
      </c>
      <c r="G1789">
        <v>6</v>
      </c>
      <c r="H1789">
        <v>0</v>
      </c>
      <c r="I1789" t="s">
        <v>276</v>
      </c>
    </row>
    <row r="1790" spans="1:9" x14ac:dyDescent="0.25">
      <c r="A1790">
        <v>9</v>
      </c>
      <c r="B1790" t="s">
        <v>277</v>
      </c>
      <c r="C1790" t="s">
        <v>113</v>
      </c>
      <c r="D1790" t="s">
        <v>3141</v>
      </c>
      <c r="E1790" t="s">
        <v>3250</v>
      </c>
      <c r="G1790">
        <v>6</v>
      </c>
      <c r="H1790">
        <v>3</v>
      </c>
      <c r="I1790" t="s">
        <v>276</v>
      </c>
    </row>
    <row r="1791" spans="1:9" x14ac:dyDescent="0.25">
      <c r="A1791">
        <v>13</v>
      </c>
      <c r="E1791" t="s">
        <v>3251</v>
      </c>
      <c r="G1791">
        <v>6</v>
      </c>
      <c r="H1791">
        <v>1</v>
      </c>
      <c r="I1791" t="s">
        <v>276</v>
      </c>
    </row>
    <row r="1792" spans="1:9" x14ac:dyDescent="0.25">
      <c r="A1792">
        <v>3</v>
      </c>
      <c r="B1792" t="s">
        <v>271</v>
      </c>
      <c r="C1792" t="s">
        <v>228</v>
      </c>
      <c r="D1792" t="s">
        <v>3248</v>
      </c>
      <c r="E1792" t="s">
        <v>3252</v>
      </c>
      <c r="G1792">
        <v>6</v>
      </c>
      <c r="H1792">
        <v>0</v>
      </c>
      <c r="I1792" t="s">
        <v>276</v>
      </c>
    </row>
    <row r="1793" spans="1:9" x14ac:dyDescent="0.25">
      <c r="A1793">
        <v>7</v>
      </c>
      <c r="B1793" t="s">
        <v>271</v>
      </c>
      <c r="C1793" t="s">
        <v>53</v>
      </c>
      <c r="D1793" t="s">
        <v>3253</v>
      </c>
      <c r="E1793" t="s">
        <v>3254</v>
      </c>
      <c r="G1793">
        <v>10</v>
      </c>
      <c r="H1793">
        <v>2</v>
      </c>
      <c r="I1793" t="s">
        <v>276</v>
      </c>
    </row>
    <row r="1794" spans="1:9" x14ac:dyDescent="0.25">
      <c r="A1794">
        <v>42</v>
      </c>
      <c r="B1794" t="s">
        <v>271</v>
      </c>
      <c r="C1794" t="s">
        <v>68</v>
      </c>
      <c r="D1794" t="s">
        <v>3255</v>
      </c>
      <c r="E1794" t="s">
        <v>3256</v>
      </c>
      <c r="G1794">
        <v>6</v>
      </c>
      <c r="H1794">
        <v>0</v>
      </c>
      <c r="I1794" t="s">
        <v>276</v>
      </c>
    </row>
    <row r="1795" spans="1:9" x14ac:dyDescent="0.25">
      <c r="A1795">
        <v>8</v>
      </c>
      <c r="B1795" t="s">
        <v>271</v>
      </c>
      <c r="D1795" t="s">
        <v>3257</v>
      </c>
      <c r="E1795" t="s">
        <v>3258</v>
      </c>
      <c r="F1795" t="s">
        <v>3259</v>
      </c>
      <c r="G1795">
        <v>8</v>
      </c>
      <c r="H1795">
        <v>8</v>
      </c>
      <c r="I1795" t="s">
        <v>299</v>
      </c>
    </row>
    <row r="1796" spans="1:9" x14ac:dyDescent="0.25">
      <c r="A1796">
        <v>10</v>
      </c>
      <c r="B1796" t="s">
        <v>271</v>
      </c>
      <c r="C1796" t="s">
        <v>100</v>
      </c>
      <c r="D1796" t="s">
        <v>3260</v>
      </c>
      <c r="E1796" t="s">
        <v>3261</v>
      </c>
      <c r="G1796">
        <v>8</v>
      </c>
      <c r="H1796">
        <v>0</v>
      </c>
      <c r="I1796" t="s">
        <v>276</v>
      </c>
    </row>
    <row r="1797" spans="1:9" x14ac:dyDescent="0.25">
      <c r="A1797">
        <v>8</v>
      </c>
      <c r="B1797" t="s">
        <v>277</v>
      </c>
      <c r="C1797">
        <v>5001</v>
      </c>
      <c r="D1797" t="s">
        <v>3262</v>
      </c>
      <c r="E1797" t="s">
        <v>3263</v>
      </c>
      <c r="F1797" t="s">
        <v>3264</v>
      </c>
      <c r="G1797">
        <v>6</v>
      </c>
      <c r="H1797">
        <v>6</v>
      </c>
      <c r="I1797" t="s">
        <v>299</v>
      </c>
    </row>
    <row r="1798" spans="1:9" x14ac:dyDescent="0.25">
      <c r="A1798">
        <v>40</v>
      </c>
      <c r="B1798" t="s">
        <v>277</v>
      </c>
      <c r="C1798" t="s">
        <v>121</v>
      </c>
      <c r="D1798" t="s">
        <v>3265</v>
      </c>
      <c r="E1798" t="s">
        <v>3266</v>
      </c>
      <c r="G1798">
        <v>6</v>
      </c>
      <c r="H1798">
        <v>3</v>
      </c>
      <c r="I1798" t="s">
        <v>276</v>
      </c>
    </row>
    <row r="1799" spans="1:9" x14ac:dyDescent="0.25">
      <c r="A1799">
        <v>43</v>
      </c>
      <c r="B1799" t="s">
        <v>271</v>
      </c>
      <c r="C1799" t="s">
        <v>92</v>
      </c>
      <c r="D1799" t="s">
        <v>3267</v>
      </c>
      <c r="E1799" t="s">
        <v>3268</v>
      </c>
      <c r="G1799">
        <v>8</v>
      </c>
      <c r="H1799">
        <v>0</v>
      </c>
      <c r="I1799" t="s">
        <v>276</v>
      </c>
    </row>
    <row r="1800" spans="1:9" x14ac:dyDescent="0.25">
      <c r="A1800">
        <v>50</v>
      </c>
      <c r="B1800" t="s">
        <v>271</v>
      </c>
      <c r="C1800" t="s">
        <v>220</v>
      </c>
      <c r="D1800" t="s">
        <v>3269</v>
      </c>
      <c r="E1800" t="s">
        <v>3270</v>
      </c>
      <c r="G1800">
        <v>6</v>
      </c>
      <c r="H1800">
        <v>0</v>
      </c>
      <c r="I1800" t="s">
        <v>276</v>
      </c>
    </row>
    <row r="1801" spans="1:9" x14ac:dyDescent="0.25">
      <c r="A1801">
        <v>42</v>
      </c>
      <c r="B1801" t="s">
        <v>271</v>
      </c>
      <c r="C1801" t="s">
        <v>207</v>
      </c>
      <c r="D1801" t="s">
        <v>3271</v>
      </c>
      <c r="E1801" t="s">
        <v>3272</v>
      </c>
      <c r="G1801">
        <v>6</v>
      </c>
      <c r="H1801">
        <v>0</v>
      </c>
      <c r="I1801" t="s">
        <v>276</v>
      </c>
    </row>
    <row r="1802" spans="1:9" x14ac:dyDescent="0.25">
      <c r="A1802">
        <v>6</v>
      </c>
      <c r="B1802" t="s">
        <v>277</v>
      </c>
      <c r="C1802" t="s">
        <v>231</v>
      </c>
      <c r="D1802" t="s">
        <v>3273</v>
      </c>
      <c r="E1802" t="s">
        <v>3274</v>
      </c>
      <c r="F1802" t="s">
        <v>3275</v>
      </c>
      <c r="G1802">
        <v>2</v>
      </c>
      <c r="H1802">
        <v>2</v>
      </c>
      <c r="I1802" t="s">
        <v>299</v>
      </c>
    </row>
    <row r="1803" spans="1:9" x14ac:dyDescent="0.25">
      <c r="A1803">
        <v>9</v>
      </c>
      <c r="B1803" t="s">
        <v>277</v>
      </c>
      <c r="C1803" t="s">
        <v>187</v>
      </c>
      <c r="D1803" t="s">
        <v>3276</v>
      </c>
      <c r="E1803" t="s">
        <v>3277</v>
      </c>
      <c r="G1803">
        <v>4</v>
      </c>
      <c r="H1803">
        <v>1</v>
      </c>
      <c r="I1803" t="s">
        <v>276</v>
      </c>
    </row>
    <row r="1804" spans="1:9" x14ac:dyDescent="0.25">
      <c r="A1804">
        <v>4</v>
      </c>
      <c r="B1804" t="s">
        <v>277</v>
      </c>
      <c r="C1804" t="s">
        <v>231</v>
      </c>
      <c r="D1804" t="s">
        <v>3273</v>
      </c>
      <c r="E1804" t="s">
        <v>3278</v>
      </c>
      <c r="G1804">
        <v>2</v>
      </c>
      <c r="H1804">
        <v>0</v>
      </c>
      <c r="I1804" t="s">
        <v>276</v>
      </c>
    </row>
    <row r="1805" spans="1:9" x14ac:dyDescent="0.25">
      <c r="A1805">
        <v>43</v>
      </c>
      <c r="B1805" t="s">
        <v>271</v>
      </c>
      <c r="C1805" t="s">
        <v>100</v>
      </c>
      <c r="D1805" t="s">
        <v>3279</v>
      </c>
      <c r="E1805" t="s">
        <v>3280</v>
      </c>
      <c r="G1805">
        <v>12</v>
      </c>
      <c r="H1805">
        <v>0</v>
      </c>
      <c r="I1805" t="s">
        <v>276</v>
      </c>
    </row>
    <row r="1806" spans="1:9" x14ac:dyDescent="0.25">
      <c r="A1806">
        <v>46</v>
      </c>
      <c r="B1806" t="s">
        <v>271</v>
      </c>
      <c r="C1806" t="s">
        <v>138</v>
      </c>
      <c r="D1806" t="s">
        <v>3281</v>
      </c>
      <c r="E1806" t="s">
        <v>3282</v>
      </c>
      <c r="G1806">
        <v>5</v>
      </c>
      <c r="H1806">
        <v>0</v>
      </c>
      <c r="I1806" t="s">
        <v>276</v>
      </c>
    </row>
    <row r="1807" spans="1:9" x14ac:dyDescent="0.25">
      <c r="A1807">
        <v>5</v>
      </c>
      <c r="B1807" t="s">
        <v>277</v>
      </c>
      <c r="C1807" t="s">
        <v>84</v>
      </c>
      <c r="D1807" t="s">
        <v>3283</v>
      </c>
      <c r="E1807" t="s">
        <v>3284</v>
      </c>
      <c r="G1807">
        <v>8</v>
      </c>
      <c r="H1807">
        <v>0</v>
      </c>
      <c r="I1807" t="s">
        <v>276</v>
      </c>
    </row>
    <row r="1808" spans="1:9" x14ac:dyDescent="0.25">
      <c r="A1808">
        <v>43</v>
      </c>
      <c r="B1808" t="s">
        <v>271</v>
      </c>
      <c r="D1808" t="s">
        <v>3285</v>
      </c>
      <c r="E1808" t="s">
        <v>3286</v>
      </c>
      <c r="G1808">
        <v>6</v>
      </c>
      <c r="H1808">
        <v>0</v>
      </c>
      <c r="I1808" t="s">
        <v>276</v>
      </c>
    </row>
    <row r="1809" spans="1:9" x14ac:dyDescent="0.25">
      <c r="A1809">
        <v>25</v>
      </c>
      <c r="B1809" t="s">
        <v>271</v>
      </c>
      <c r="C1809" t="s">
        <v>50</v>
      </c>
      <c r="D1809" t="s">
        <v>3287</v>
      </c>
      <c r="E1809" t="s">
        <v>3288</v>
      </c>
      <c r="G1809">
        <v>6</v>
      </c>
      <c r="H1809">
        <v>0</v>
      </c>
      <c r="I1809" t="s">
        <v>276</v>
      </c>
    </row>
    <row r="1810" spans="1:9" x14ac:dyDescent="0.25">
      <c r="A1810">
        <v>11</v>
      </c>
      <c r="B1810" t="s">
        <v>271</v>
      </c>
      <c r="C1810" t="s">
        <v>147</v>
      </c>
      <c r="D1810" t="s">
        <v>3289</v>
      </c>
      <c r="E1810" t="s">
        <v>3290</v>
      </c>
      <c r="G1810">
        <v>6</v>
      </c>
      <c r="H1810">
        <v>3</v>
      </c>
      <c r="I1810" t="s">
        <v>276</v>
      </c>
    </row>
    <row r="1811" spans="1:9" x14ac:dyDescent="0.25">
      <c r="A1811">
        <v>35</v>
      </c>
      <c r="B1811" t="s">
        <v>271</v>
      </c>
      <c r="C1811" t="s">
        <v>148</v>
      </c>
      <c r="D1811" t="s">
        <v>3291</v>
      </c>
      <c r="E1811" t="s">
        <v>3292</v>
      </c>
      <c r="G1811">
        <v>4</v>
      </c>
      <c r="H1811">
        <v>0</v>
      </c>
      <c r="I1811" t="s">
        <v>276</v>
      </c>
    </row>
    <row r="1812" spans="1:9" x14ac:dyDescent="0.25">
      <c r="A1812">
        <v>6</v>
      </c>
      <c r="B1812" t="s">
        <v>271</v>
      </c>
      <c r="C1812" t="s">
        <v>207</v>
      </c>
      <c r="D1812" t="s">
        <v>3293</v>
      </c>
      <c r="E1812" t="s">
        <v>3294</v>
      </c>
      <c r="G1812">
        <v>6</v>
      </c>
      <c r="H1812">
        <v>0</v>
      </c>
      <c r="I1812" t="s">
        <v>276</v>
      </c>
    </row>
    <row r="1813" spans="1:9" x14ac:dyDescent="0.25">
      <c r="A1813">
        <v>8</v>
      </c>
      <c r="B1813" t="s">
        <v>271</v>
      </c>
      <c r="C1813" t="s">
        <v>100</v>
      </c>
      <c r="D1813" t="s">
        <v>3295</v>
      </c>
      <c r="E1813" t="s">
        <v>3296</v>
      </c>
      <c r="F1813" t="s">
        <v>3297</v>
      </c>
      <c r="G1813">
        <v>10</v>
      </c>
      <c r="H1813">
        <v>11</v>
      </c>
      <c r="I1813" t="s">
        <v>299</v>
      </c>
    </row>
    <row r="1814" spans="1:9" x14ac:dyDescent="0.25">
      <c r="A1814">
        <v>6</v>
      </c>
      <c r="B1814" t="s">
        <v>277</v>
      </c>
      <c r="C1814" t="s">
        <v>104</v>
      </c>
      <c r="D1814" t="s">
        <v>3298</v>
      </c>
      <c r="E1814" t="s">
        <v>3299</v>
      </c>
      <c r="G1814">
        <v>10</v>
      </c>
      <c r="H1814">
        <v>0</v>
      </c>
      <c r="I1814" t="s">
        <v>276</v>
      </c>
    </row>
    <row r="1815" spans="1:9" x14ac:dyDescent="0.25">
      <c r="A1815">
        <v>5</v>
      </c>
      <c r="B1815" t="s">
        <v>277</v>
      </c>
      <c r="C1815" t="s">
        <v>187</v>
      </c>
      <c r="D1815" t="s">
        <v>3300</v>
      </c>
      <c r="E1815" t="s">
        <v>3301</v>
      </c>
      <c r="G1815">
        <v>32</v>
      </c>
      <c r="H1815">
        <v>0</v>
      </c>
      <c r="I1815" t="s">
        <v>276</v>
      </c>
    </row>
    <row r="1816" spans="1:9" x14ac:dyDescent="0.25">
      <c r="A1816">
        <v>5</v>
      </c>
      <c r="B1816" t="s">
        <v>271</v>
      </c>
      <c r="C1816" t="s">
        <v>228</v>
      </c>
      <c r="D1816" t="s">
        <v>3302</v>
      </c>
      <c r="E1816" t="s">
        <v>3303</v>
      </c>
      <c r="G1816">
        <v>5</v>
      </c>
      <c r="H1816">
        <v>0</v>
      </c>
      <c r="I1816" t="s">
        <v>276</v>
      </c>
    </row>
    <row r="1817" spans="1:9" x14ac:dyDescent="0.25">
      <c r="A1817">
        <v>3</v>
      </c>
      <c r="B1817" t="s">
        <v>271</v>
      </c>
      <c r="C1817" t="s">
        <v>69</v>
      </c>
      <c r="D1817" t="s">
        <v>3304</v>
      </c>
      <c r="E1817" t="s">
        <v>3305</v>
      </c>
      <c r="G1817">
        <v>6</v>
      </c>
      <c r="H1817">
        <v>0</v>
      </c>
      <c r="I1817" t="s">
        <v>276</v>
      </c>
    </row>
    <row r="1818" spans="1:9" x14ac:dyDescent="0.25">
      <c r="A1818">
        <v>6</v>
      </c>
      <c r="B1818" t="s">
        <v>271</v>
      </c>
      <c r="C1818" t="s">
        <v>53</v>
      </c>
      <c r="D1818" t="s">
        <v>3306</v>
      </c>
      <c r="E1818" t="s">
        <v>3307</v>
      </c>
      <c r="G1818">
        <v>6</v>
      </c>
      <c r="H1818">
        <v>1</v>
      </c>
      <c r="I1818" t="s">
        <v>276</v>
      </c>
    </row>
    <row r="1819" spans="1:9" x14ac:dyDescent="0.25">
      <c r="A1819">
        <v>36</v>
      </c>
      <c r="B1819" t="s">
        <v>271</v>
      </c>
      <c r="C1819" t="s">
        <v>193</v>
      </c>
      <c r="D1819" t="s">
        <v>3308</v>
      </c>
      <c r="E1819" t="s">
        <v>3309</v>
      </c>
      <c r="G1819">
        <v>6</v>
      </c>
      <c r="H1819">
        <v>1</v>
      </c>
      <c r="I1819" t="s">
        <v>276</v>
      </c>
    </row>
    <row r="1820" spans="1:9" x14ac:dyDescent="0.25">
      <c r="A1820">
        <v>7</v>
      </c>
      <c r="B1820" t="s">
        <v>271</v>
      </c>
      <c r="C1820" t="s">
        <v>207</v>
      </c>
      <c r="D1820" t="s">
        <v>3271</v>
      </c>
      <c r="E1820" t="s">
        <v>3310</v>
      </c>
      <c r="G1820">
        <v>6</v>
      </c>
      <c r="H1820">
        <v>0</v>
      </c>
      <c r="I1820" t="s">
        <v>276</v>
      </c>
    </row>
    <row r="1821" spans="1:9" x14ac:dyDescent="0.25">
      <c r="A1821">
        <v>8</v>
      </c>
      <c r="B1821" t="s">
        <v>277</v>
      </c>
      <c r="C1821" t="s">
        <v>67</v>
      </c>
      <c r="D1821" t="s">
        <v>3311</v>
      </c>
      <c r="E1821" t="s">
        <v>3312</v>
      </c>
      <c r="F1821" t="s">
        <v>3313</v>
      </c>
      <c r="G1821">
        <v>6</v>
      </c>
      <c r="H1821">
        <v>6</v>
      </c>
      <c r="I1821" t="s">
        <v>299</v>
      </c>
    </row>
    <row r="1822" spans="1:9" x14ac:dyDescent="0.25">
      <c r="A1822">
        <v>41</v>
      </c>
      <c r="B1822" t="s">
        <v>271</v>
      </c>
      <c r="C1822" t="s">
        <v>67</v>
      </c>
      <c r="D1822" t="s">
        <v>3314</v>
      </c>
      <c r="E1822" t="s">
        <v>3315</v>
      </c>
      <c r="G1822">
        <v>12</v>
      </c>
      <c r="H1822">
        <v>0</v>
      </c>
      <c r="I1822" t="s">
        <v>276</v>
      </c>
    </row>
    <row r="1823" spans="1:9" x14ac:dyDescent="0.25">
      <c r="A1823">
        <v>37</v>
      </c>
      <c r="B1823" t="s">
        <v>277</v>
      </c>
      <c r="C1823" t="s">
        <v>93</v>
      </c>
      <c r="D1823" t="s">
        <v>3316</v>
      </c>
      <c r="E1823" t="s">
        <v>3317</v>
      </c>
      <c r="G1823">
        <v>3</v>
      </c>
      <c r="H1823">
        <v>0</v>
      </c>
      <c r="I1823" t="s">
        <v>276</v>
      </c>
    </row>
    <row r="1824" spans="1:9" x14ac:dyDescent="0.25">
      <c r="A1824">
        <v>41</v>
      </c>
      <c r="B1824" t="s">
        <v>271</v>
      </c>
      <c r="C1824" t="s">
        <v>57</v>
      </c>
      <c r="D1824" t="s">
        <v>3318</v>
      </c>
      <c r="E1824" t="s">
        <v>3319</v>
      </c>
      <c r="G1824">
        <v>10</v>
      </c>
      <c r="H1824">
        <v>0</v>
      </c>
      <c r="I1824" t="s">
        <v>276</v>
      </c>
    </row>
    <row r="1825" spans="1:9" x14ac:dyDescent="0.25">
      <c r="A1825">
        <v>10</v>
      </c>
      <c r="B1825" t="s">
        <v>271</v>
      </c>
      <c r="C1825" t="s">
        <v>215</v>
      </c>
      <c r="D1825" t="s">
        <v>3320</v>
      </c>
      <c r="E1825" t="s">
        <v>3321</v>
      </c>
      <c r="F1825" t="s">
        <v>3322</v>
      </c>
      <c r="G1825">
        <v>6</v>
      </c>
      <c r="H1825">
        <v>6</v>
      </c>
      <c r="I1825" t="s">
        <v>299</v>
      </c>
    </row>
    <row r="1826" spans="1:9" x14ac:dyDescent="0.25">
      <c r="A1826">
        <v>9</v>
      </c>
      <c r="B1826" t="s">
        <v>277</v>
      </c>
      <c r="C1826" t="s">
        <v>121</v>
      </c>
      <c r="D1826" t="s">
        <v>3323</v>
      </c>
      <c r="E1826" t="s">
        <v>3324</v>
      </c>
      <c r="G1826">
        <v>6</v>
      </c>
      <c r="H1826">
        <v>2</v>
      </c>
      <c r="I1826" t="s">
        <v>276</v>
      </c>
    </row>
    <row r="1827" spans="1:9" x14ac:dyDescent="0.25">
      <c r="A1827">
        <v>36</v>
      </c>
      <c r="B1827" t="s">
        <v>271</v>
      </c>
      <c r="C1827" t="s">
        <v>212</v>
      </c>
      <c r="D1827" t="s">
        <v>3325</v>
      </c>
      <c r="E1827" t="s">
        <v>3326</v>
      </c>
      <c r="G1827">
        <v>6</v>
      </c>
      <c r="H1827">
        <v>0</v>
      </c>
      <c r="I1827" t="s">
        <v>276</v>
      </c>
    </row>
    <row r="1828" spans="1:9" x14ac:dyDescent="0.25">
      <c r="A1828">
        <v>49</v>
      </c>
      <c r="B1828" t="s">
        <v>277</v>
      </c>
      <c r="C1828" t="s">
        <v>121</v>
      </c>
      <c r="D1828" t="s">
        <v>3327</v>
      </c>
      <c r="E1828" t="s">
        <v>3328</v>
      </c>
      <c r="G1828">
        <v>6</v>
      </c>
      <c r="H1828">
        <v>0</v>
      </c>
      <c r="I1828" t="s">
        <v>276</v>
      </c>
    </row>
    <row r="1829" spans="1:9" x14ac:dyDescent="0.25">
      <c r="A1829">
        <v>5</v>
      </c>
      <c r="B1829" t="s">
        <v>277</v>
      </c>
      <c r="C1829" t="s">
        <v>98</v>
      </c>
      <c r="D1829" t="s">
        <v>3329</v>
      </c>
      <c r="E1829" t="s">
        <v>3330</v>
      </c>
      <c r="G1829">
        <v>30</v>
      </c>
      <c r="H1829">
        <v>2</v>
      </c>
      <c r="I1829" t="s">
        <v>276</v>
      </c>
    </row>
    <row r="1830" spans="1:9" x14ac:dyDescent="0.25">
      <c r="A1830">
        <v>5</v>
      </c>
      <c r="B1830" t="s">
        <v>277</v>
      </c>
      <c r="C1830" t="s">
        <v>223</v>
      </c>
      <c r="D1830" t="s">
        <v>3131</v>
      </c>
      <c r="E1830" t="s">
        <v>3331</v>
      </c>
      <c r="G1830">
        <v>10</v>
      </c>
      <c r="H1830">
        <v>5</v>
      </c>
      <c r="I1830" t="s">
        <v>276</v>
      </c>
    </row>
    <row r="1831" spans="1:9" x14ac:dyDescent="0.25">
      <c r="A1831">
        <v>7</v>
      </c>
      <c r="B1831" t="s">
        <v>277</v>
      </c>
      <c r="C1831" t="s">
        <v>223</v>
      </c>
      <c r="D1831" t="s">
        <v>3131</v>
      </c>
      <c r="E1831" t="s">
        <v>3332</v>
      </c>
      <c r="G1831">
        <v>10</v>
      </c>
      <c r="H1831">
        <v>2</v>
      </c>
      <c r="I1831" t="s">
        <v>276</v>
      </c>
    </row>
    <row r="1832" spans="1:9" x14ac:dyDescent="0.25">
      <c r="A1832">
        <v>37</v>
      </c>
      <c r="B1832" t="s">
        <v>271</v>
      </c>
      <c r="C1832" t="s">
        <v>100</v>
      </c>
      <c r="D1832" t="s">
        <v>3333</v>
      </c>
      <c r="E1832" t="s">
        <v>3334</v>
      </c>
      <c r="G1832">
        <v>6</v>
      </c>
      <c r="H1832">
        <v>0</v>
      </c>
      <c r="I1832" t="s">
        <v>276</v>
      </c>
    </row>
    <row r="1833" spans="1:9" x14ac:dyDescent="0.25">
      <c r="A1833">
        <v>7</v>
      </c>
      <c r="B1833" t="s">
        <v>271</v>
      </c>
      <c r="C1833" t="s">
        <v>110</v>
      </c>
      <c r="D1833" t="s">
        <v>3335</v>
      </c>
      <c r="E1833" t="s">
        <v>3336</v>
      </c>
      <c r="G1833">
        <v>8</v>
      </c>
      <c r="H1833">
        <v>6</v>
      </c>
      <c r="I1833" t="s">
        <v>276</v>
      </c>
    </row>
    <row r="1834" spans="1:9" x14ac:dyDescent="0.25">
      <c r="A1834">
        <v>40</v>
      </c>
      <c r="B1834" t="s">
        <v>271</v>
      </c>
      <c r="C1834" t="s">
        <v>15</v>
      </c>
      <c r="D1834" t="s">
        <v>3337</v>
      </c>
      <c r="E1834" t="s">
        <v>3338</v>
      </c>
      <c r="G1834">
        <v>5</v>
      </c>
      <c r="H1834">
        <v>0</v>
      </c>
      <c r="I1834" t="s">
        <v>276</v>
      </c>
    </row>
    <row r="1835" spans="1:9" x14ac:dyDescent="0.25">
      <c r="A1835">
        <v>9</v>
      </c>
      <c r="B1835" t="s">
        <v>271</v>
      </c>
      <c r="C1835" t="s">
        <v>100</v>
      </c>
      <c r="D1835" t="s">
        <v>3339</v>
      </c>
      <c r="E1835" t="s">
        <v>3340</v>
      </c>
      <c r="G1835">
        <v>8</v>
      </c>
      <c r="H1835">
        <v>0</v>
      </c>
      <c r="I1835" t="s">
        <v>276</v>
      </c>
    </row>
    <row r="1836" spans="1:9" x14ac:dyDescent="0.25">
      <c r="A1836">
        <v>6</v>
      </c>
      <c r="B1836" t="s">
        <v>277</v>
      </c>
      <c r="C1836" t="s">
        <v>50</v>
      </c>
      <c r="D1836" t="s">
        <v>3341</v>
      </c>
      <c r="E1836" t="s">
        <v>3342</v>
      </c>
      <c r="G1836">
        <v>6</v>
      </c>
      <c r="H1836">
        <v>0</v>
      </c>
      <c r="I1836" t="s">
        <v>276</v>
      </c>
    </row>
    <row r="1837" spans="1:9" x14ac:dyDescent="0.25">
      <c r="A1837">
        <v>46</v>
      </c>
      <c r="B1837" t="s">
        <v>277</v>
      </c>
      <c r="C1837" t="s">
        <v>127</v>
      </c>
      <c r="D1837" t="s">
        <v>3343</v>
      </c>
      <c r="E1837" t="s">
        <v>3344</v>
      </c>
      <c r="G1837">
        <v>6</v>
      </c>
      <c r="H1837">
        <v>0</v>
      </c>
      <c r="I1837" t="s">
        <v>276</v>
      </c>
    </row>
    <row r="1838" spans="1:9" x14ac:dyDescent="0.25">
      <c r="A1838">
        <v>5</v>
      </c>
      <c r="B1838" t="s">
        <v>271</v>
      </c>
      <c r="C1838" t="s">
        <v>127</v>
      </c>
      <c r="D1838" t="s">
        <v>3343</v>
      </c>
      <c r="E1838" t="s">
        <v>3345</v>
      </c>
      <c r="G1838">
        <v>6</v>
      </c>
      <c r="H1838">
        <v>0</v>
      </c>
      <c r="I1838" t="s">
        <v>276</v>
      </c>
    </row>
    <row r="1839" spans="1:9" x14ac:dyDescent="0.25">
      <c r="A1839">
        <v>39</v>
      </c>
      <c r="B1839" t="s">
        <v>271</v>
      </c>
      <c r="C1839" t="s">
        <v>130</v>
      </c>
      <c r="D1839" t="s">
        <v>3346</v>
      </c>
      <c r="E1839" t="s">
        <v>3347</v>
      </c>
      <c r="G1839">
        <v>30</v>
      </c>
      <c r="H1839">
        <v>0</v>
      </c>
      <c r="I1839" t="s">
        <v>276</v>
      </c>
    </row>
    <row r="1840" spans="1:9" x14ac:dyDescent="0.25">
      <c r="A1840">
        <v>6</v>
      </c>
      <c r="B1840" t="s">
        <v>277</v>
      </c>
      <c r="C1840" t="s">
        <v>243</v>
      </c>
      <c r="D1840" t="s">
        <v>3348</v>
      </c>
      <c r="E1840" t="s">
        <v>3349</v>
      </c>
      <c r="G1840">
        <v>6</v>
      </c>
      <c r="H1840">
        <v>0</v>
      </c>
      <c r="I1840" t="s">
        <v>276</v>
      </c>
    </row>
    <row r="1841" spans="1:9" x14ac:dyDescent="0.25">
      <c r="A1841">
        <v>7</v>
      </c>
      <c r="B1841" t="s">
        <v>277</v>
      </c>
      <c r="C1841" t="s">
        <v>152</v>
      </c>
      <c r="D1841" t="s">
        <v>3350</v>
      </c>
      <c r="E1841" t="s">
        <v>3351</v>
      </c>
      <c r="G1841">
        <v>6</v>
      </c>
      <c r="H1841">
        <v>1</v>
      </c>
      <c r="I1841" t="s">
        <v>276</v>
      </c>
    </row>
    <row r="1842" spans="1:9" x14ac:dyDescent="0.25">
      <c r="A1842">
        <v>5</v>
      </c>
      <c r="B1842" t="s">
        <v>271</v>
      </c>
      <c r="C1842" t="s">
        <v>113</v>
      </c>
      <c r="D1842" t="s">
        <v>3352</v>
      </c>
      <c r="E1842" t="s">
        <v>3353</v>
      </c>
      <c r="G1842">
        <v>6</v>
      </c>
      <c r="H1842">
        <v>0</v>
      </c>
      <c r="I1842" t="s">
        <v>276</v>
      </c>
    </row>
    <row r="1843" spans="1:9" x14ac:dyDescent="0.25">
      <c r="A1843">
        <v>41</v>
      </c>
      <c r="B1843" t="s">
        <v>271</v>
      </c>
      <c r="C1843" t="s">
        <v>121</v>
      </c>
      <c r="D1843" t="s">
        <v>3354</v>
      </c>
      <c r="E1843" t="s">
        <v>3355</v>
      </c>
      <c r="G1843">
        <v>4</v>
      </c>
      <c r="H1843">
        <v>0</v>
      </c>
      <c r="I1843" t="s">
        <v>276</v>
      </c>
    </row>
    <row r="1844" spans="1:9" x14ac:dyDescent="0.25">
      <c r="A1844">
        <v>38</v>
      </c>
      <c r="B1844" t="s">
        <v>271</v>
      </c>
      <c r="C1844" t="s">
        <v>113</v>
      </c>
      <c r="D1844" t="s">
        <v>3356</v>
      </c>
      <c r="E1844" t="s">
        <v>3357</v>
      </c>
      <c r="G1844">
        <v>6</v>
      </c>
      <c r="H1844">
        <v>0</v>
      </c>
      <c r="I1844" t="s">
        <v>276</v>
      </c>
    </row>
    <row r="1845" spans="1:9" x14ac:dyDescent="0.25">
      <c r="A1845">
        <v>5</v>
      </c>
      <c r="B1845" t="s">
        <v>277</v>
      </c>
      <c r="C1845" t="s">
        <v>246</v>
      </c>
      <c r="D1845" t="s">
        <v>3358</v>
      </c>
      <c r="E1845" t="s">
        <v>3359</v>
      </c>
      <c r="G1845">
        <v>10</v>
      </c>
      <c r="H1845">
        <v>0</v>
      </c>
      <c r="I1845" t="s">
        <v>276</v>
      </c>
    </row>
    <row r="1846" spans="1:9" x14ac:dyDescent="0.25">
      <c r="A1846">
        <v>5</v>
      </c>
      <c r="B1846" t="s">
        <v>271</v>
      </c>
      <c r="C1846" t="s">
        <v>59</v>
      </c>
      <c r="D1846" t="s">
        <v>3360</v>
      </c>
      <c r="E1846" t="s">
        <v>3361</v>
      </c>
      <c r="G1846">
        <v>6</v>
      </c>
      <c r="H1846">
        <v>0</v>
      </c>
      <c r="I1846" t="s">
        <v>276</v>
      </c>
    </row>
    <row r="1847" spans="1:9" x14ac:dyDescent="0.25">
      <c r="A1847">
        <v>6</v>
      </c>
      <c r="B1847" t="s">
        <v>277</v>
      </c>
      <c r="C1847" t="s">
        <v>112</v>
      </c>
      <c r="D1847" t="s">
        <v>3362</v>
      </c>
      <c r="E1847" t="s">
        <v>3363</v>
      </c>
      <c r="G1847">
        <v>10</v>
      </c>
      <c r="H1847">
        <v>2</v>
      </c>
      <c r="I1847" t="s">
        <v>276</v>
      </c>
    </row>
    <row r="1848" spans="1:9" x14ac:dyDescent="0.25">
      <c r="A1848">
        <v>6</v>
      </c>
      <c r="B1848" t="s">
        <v>277</v>
      </c>
      <c r="C1848" t="s">
        <v>63</v>
      </c>
      <c r="D1848" t="s">
        <v>3364</v>
      </c>
      <c r="E1848" t="s">
        <v>3365</v>
      </c>
      <c r="F1848" t="s">
        <v>3366</v>
      </c>
      <c r="G1848">
        <v>6</v>
      </c>
      <c r="H1848">
        <v>8</v>
      </c>
      <c r="I1848" t="s">
        <v>299</v>
      </c>
    </row>
    <row r="1849" spans="1:9" x14ac:dyDescent="0.25">
      <c r="A1849">
        <v>5</v>
      </c>
      <c r="B1849" t="s">
        <v>277</v>
      </c>
      <c r="C1849" t="s">
        <v>134</v>
      </c>
      <c r="D1849" t="s">
        <v>3367</v>
      </c>
      <c r="E1849" t="s">
        <v>3368</v>
      </c>
      <c r="G1849">
        <v>30</v>
      </c>
      <c r="H1849">
        <v>0</v>
      </c>
      <c r="I1849" t="s">
        <v>276</v>
      </c>
    </row>
    <row r="1850" spans="1:9" x14ac:dyDescent="0.25">
      <c r="A1850">
        <v>39</v>
      </c>
      <c r="B1850" t="s">
        <v>277</v>
      </c>
      <c r="C1850" t="s">
        <v>146</v>
      </c>
      <c r="D1850" t="s">
        <v>3369</v>
      </c>
      <c r="E1850" t="s">
        <v>3370</v>
      </c>
      <c r="G1850">
        <v>6</v>
      </c>
      <c r="H1850">
        <v>0</v>
      </c>
      <c r="I1850" t="s">
        <v>276</v>
      </c>
    </row>
    <row r="1851" spans="1:9" x14ac:dyDescent="0.25">
      <c r="A1851">
        <v>5</v>
      </c>
      <c r="B1851" t="s">
        <v>277</v>
      </c>
      <c r="C1851" t="s">
        <v>224</v>
      </c>
      <c r="D1851" t="s">
        <v>3371</v>
      </c>
      <c r="E1851" t="s">
        <v>3372</v>
      </c>
      <c r="G1851">
        <v>8</v>
      </c>
      <c r="H1851">
        <v>0</v>
      </c>
      <c r="I1851" t="s">
        <v>276</v>
      </c>
    </row>
    <row r="1852" spans="1:9" x14ac:dyDescent="0.25">
      <c r="A1852">
        <v>43</v>
      </c>
      <c r="B1852" t="s">
        <v>271</v>
      </c>
      <c r="C1852" t="s">
        <v>181</v>
      </c>
      <c r="D1852" t="s">
        <v>3373</v>
      </c>
      <c r="E1852" t="s">
        <v>3374</v>
      </c>
      <c r="G1852">
        <v>6</v>
      </c>
      <c r="H1852">
        <v>0</v>
      </c>
      <c r="I1852" t="s">
        <v>276</v>
      </c>
    </row>
    <row r="1853" spans="1:9" x14ac:dyDescent="0.25">
      <c r="A1853">
        <v>7</v>
      </c>
      <c r="B1853" t="s">
        <v>271</v>
      </c>
      <c r="C1853" t="s">
        <v>121</v>
      </c>
      <c r="D1853" t="s">
        <v>3375</v>
      </c>
      <c r="E1853" t="s">
        <v>3376</v>
      </c>
      <c r="G1853">
        <v>7</v>
      </c>
      <c r="H1853">
        <v>3</v>
      </c>
      <c r="I1853" t="s">
        <v>276</v>
      </c>
    </row>
    <row r="1854" spans="1:9" x14ac:dyDescent="0.25">
      <c r="A1854">
        <v>41</v>
      </c>
      <c r="B1854" t="s">
        <v>271</v>
      </c>
      <c r="C1854" t="s">
        <v>243</v>
      </c>
      <c r="D1854" t="s">
        <v>3377</v>
      </c>
      <c r="E1854" t="s">
        <v>3378</v>
      </c>
      <c r="G1854">
        <v>6</v>
      </c>
      <c r="H1854">
        <v>0</v>
      </c>
      <c r="I1854" t="s">
        <v>276</v>
      </c>
    </row>
    <row r="1855" spans="1:9" x14ac:dyDescent="0.25">
      <c r="A1855">
        <v>7</v>
      </c>
      <c r="B1855" t="s">
        <v>277</v>
      </c>
      <c r="C1855" t="s">
        <v>247</v>
      </c>
      <c r="D1855" t="s">
        <v>3379</v>
      </c>
      <c r="E1855" t="s">
        <v>3380</v>
      </c>
      <c r="G1855">
        <v>6</v>
      </c>
      <c r="H1855">
        <v>0</v>
      </c>
      <c r="I1855" t="s">
        <v>276</v>
      </c>
    </row>
    <row r="1856" spans="1:9" x14ac:dyDescent="0.25">
      <c r="A1856">
        <v>41</v>
      </c>
      <c r="B1856" t="s">
        <v>271</v>
      </c>
      <c r="C1856" t="s">
        <v>130</v>
      </c>
      <c r="D1856" t="s">
        <v>3381</v>
      </c>
      <c r="E1856" t="s">
        <v>3382</v>
      </c>
      <c r="G1856">
        <v>6</v>
      </c>
      <c r="H1856">
        <v>0</v>
      </c>
      <c r="I1856" t="s">
        <v>276</v>
      </c>
    </row>
    <row r="1857" spans="1:9" x14ac:dyDescent="0.25">
      <c r="A1857">
        <v>10</v>
      </c>
      <c r="B1857" t="s">
        <v>271</v>
      </c>
      <c r="C1857" t="s">
        <v>106</v>
      </c>
      <c r="D1857" t="s">
        <v>3383</v>
      </c>
      <c r="E1857" t="s">
        <v>3384</v>
      </c>
      <c r="G1857">
        <v>15</v>
      </c>
      <c r="H1857">
        <v>5</v>
      </c>
      <c r="I1857" t="s">
        <v>276</v>
      </c>
    </row>
    <row r="1858" spans="1:9" x14ac:dyDescent="0.25">
      <c r="A1858">
        <v>11</v>
      </c>
      <c r="B1858" t="s">
        <v>271</v>
      </c>
      <c r="C1858" t="s">
        <v>127</v>
      </c>
      <c r="D1858" t="s">
        <v>3385</v>
      </c>
      <c r="E1858" t="s">
        <v>3386</v>
      </c>
      <c r="G1858">
        <v>6</v>
      </c>
      <c r="H1858">
        <v>0</v>
      </c>
      <c r="I1858" t="s">
        <v>276</v>
      </c>
    </row>
    <row r="1859" spans="1:9" x14ac:dyDescent="0.25">
      <c r="A1859">
        <v>41</v>
      </c>
      <c r="B1859" t="s">
        <v>271</v>
      </c>
      <c r="C1859" t="s">
        <v>106</v>
      </c>
      <c r="D1859" t="s">
        <v>3383</v>
      </c>
      <c r="E1859" t="s">
        <v>3387</v>
      </c>
      <c r="G1859">
        <v>6</v>
      </c>
      <c r="H1859">
        <v>0</v>
      </c>
      <c r="I1859" t="s">
        <v>276</v>
      </c>
    </row>
    <row r="1860" spans="1:9" x14ac:dyDescent="0.25">
      <c r="A1860">
        <v>17</v>
      </c>
      <c r="B1860" t="s">
        <v>271</v>
      </c>
      <c r="D1860">
        <v>35365</v>
      </c>
      <c r="E1860" t="s">
        <v>3388</v>
      </c>
      <c r="G1860">
        <v>10</v>
      </c>
      <c r="H1860">
        <v>0</v>
      </c>
      <c r="I1860" t="s">
        <v>276</v>
      </c>
    </row>
    <row r="1861" spans="1:9" x14ac:dyDescent="0.25">
      <c r="A1861">
        <v>6</v>
      </c>
      <c r="B1861" t="s">
        <v>277</v>
      </c>
      <c r="C1861" t="s">
        <v>250</v>
      </c>
      <c r="D1861" t="s">
        <v>3389</v>
      </c>
      <c r="E1861" t="s">
        <v>3390</v>
      </c>
      <c r="G1861">
        <v>6</v>
      </c>
      <c r="H1861">
        <v>0</v>
      </c>
      <c r="I1861" t="s">
        <v>276</v>
      </c>
    </row>
    <row r="1862" spans="1:9" x14ac:dyDescent="0.25">
      <c r="A1862">
        <v>40</v>
      </c>
      <c r="B1862" t="s">
        <v>277</v>
      </c>
      <c r="C1862" t="s">
        <v>250</v>
      </c>
      <c r="D1862" t="s">
        <v>3389</v>
      </c>
      <c r="E1862" t="s">
        <v>3391</v>
      </c>
      <c r="G1862">
        <v>6</v>
      </c>
      <c r="H1862">
        <v>0</v>
      </c>
      <c r="I1862" t="s">
        <v>276</v>
      </c>
    </row>
    <row r="1863" spans="1:9" x14ac:dyDescent="0.25">
      <c r="A1863">
        <v>8</v>
      </c>
      <c r="B1863" t="s">
        <v>271</v>
      </c>
      <c r="C1863" t="s">
        <v>121</v>
      </c>
      <c r="D1863" t="s">
        <v>3392</v>
      </c>
      <c r="E1863" t="s">
        <v>3393</v>
      </c>
      <c r="F1863" t="s">
        <v>3394</v>
      </c>
      <c r="G1863">
        <v>6</v>
      </c>
      <c r="H1863">
        <v>7</v>
      </c>
      <c r="I1863" t="s">
        <v>299</v>
      </c>
    </row>
    <row r="1864" spans="1:9" x14ac:dyDescent="0.25">
      <c r="A1864">
        <v>2</v>
      </c>
      <c r="B1864" t="s">
        <v>271</v>
      </c>
      <c r="C1864" t="s">
        <v>82</v>
      </c>
      <c r="D1864" t="s">
        <v>3395</v>
      </c>
      <c r="E1864" t="s">
        <v>3396</v>
      </c>
      <c r="G1864">
        <v>15</v>
      </c>
      <c r="H1864">
        <v>0</v>
      </c>
      <c r="I1864" t="s">
        <v>276</v>
      </c>
    </row>
    <row r="1865" spans="1:9" x14ac:dyDescent="0.25">
      <c r="A1865">
        <v>37</v>
      </c>
      <c r="B1865" t="s">
        <v>277</v>
      </c>
      <c r="C1865" t="s">
        <v>56</v>
      </c>
      <c r="D1865">
        <v>54000</v>
      </c>
      <c r="E1865" t="s">
        <v>3397</v>
      </c>
      <c r="G1865">
        <v>6</v>
      </c>
      <c r="H1865">
        <v>0</v>
      </c>
      <c r="I1865" t="s">
        <v>276</v>
      </c>
    </row>
    <row r="1866" spans="1:9" x14ac:dyDescent="0.25">
      <c r="A1866">
        <v>39</v>
      </c>
      <c r="B1866" t="s">
        <v>271</v>
      </c>
      <c r="C1866" t="s">
        <v>137</v>
      </c>
      <c r="D1866" t="s">
        <v>3398</v>
      </c>
      <c r="E1866" t="s">
        <v>3399</v>
      </c>
      <c r="G1866">
        <v>30</v>
      </c>
      <c r="H1866">
        <v>14</v>
      </c>
      <c r="I1866" t="s">
        <v>276</v>
      </c>
    </row>
    <row r="1867" spans="1:9" x14ac:dyDescent="0.25">
      <c r="A1867">
        <v>9</v>
      </c>
      <c r="B1867" t="s">
        <v>271</v>
      </c>
      <c r="C1867" t="s">
        <v>249</v>
      </c>
      <c r="D1867" t="s">
        <v>3400</v>
      </c>
      <c r="E1867" t="s">
        <v>3401</v>
      </c>
      <c r="G1867">
        <v>6</v>
      </c>
      <c r="H1867">
        <v>0</v>
      </c>
      <c r="I1867" t="s">
        <v>276</v>
      </c>
    </row>
    <row r="1868" spans="1:9" x14ac:dyDescent="0.25">
      <c r="A1868">
        <v>9</v>
      </c>
      <c r="B1868" t="s">
        <v>277</v>
      </c>
      <c r="C1868" t="s">
        <v>183</v>
      </c>
      <c r="D1868" t="s">
        <v>3402</v>
      </c>
      <c r="E1868" t="s">
        <v>3403</v>
      </c>
      <c r="G1868">
        <v>20</v>
      </c>
      <c r="H1868">
        <v>3</v>
      </c>
      <c r="I1868" t="s">
        <v>276</v>
      </c>
    </row>
    <row r="1869" spans="1:9" x14ac:dyDescent="0.25">
      <c r="A1869">
        <v>7</v>
      </c>
      <c r="B1869" t="s">
        <v>277</v>
      </c>
      <c r="C1869" t="s">
        <v>121</v>
      </c>
      <c r="D1869" t="s">
        <v>3404</v>
      </c>
      <c r="E1869" t="s">
        <v>3405</v>
      </c>
      <c r="G1869">
        <v>10</v>
      </c>
      <c r="H1869">
        <v>1</v>
      </c>
      <c r="I1869" t="s">
        <v>276</v>
      </c>
    </row>
    <row r="1870" spans="1:9" x14ac:dyDescent="0.25">
      <c r="A1870">
        <v>47</v>
      </c>
      <c r="B1870" t="s">
        <v>277</v>
      </c>
      <c r="C1870" t="s">
        <v>242</v>
      </c>
      <c r="D1870" t="s">
        <v>3406</v>
      </c>
      <c r="E1870" t="s">
        <v>3407</v>
      </c>
      <c r="G1870">
        <v>90</v>
      </c>
      <c r="H1870">
        <v>39</v>
      </c>
      <c r="I1870" t="s">
        <v>276</v>
      </c>
    </row>
    <row r="1871" spans="1:9" x14ac:dyDescent="0.25">
      <c r="A1871">
        <v>8</v>
      </c>
      <c r="B1871" t="s">
        <v>271</v>
      </c>
      <c r="C1871" t="s">
        <v>183</v>
      </c>
      <c r="D1871" t="s">
        <v>3402</v>
      </c>
      <c r="E1871" t="s">
        <v>3408</v>
      </c>
      <c r="G1871">
        <v>10</v>
      </c>
      <c r="H1871">
        <v>4</v>
      </c>
      <c r="I1871" t="s">
        <v>276</v>
      </c>
    </row>
    <row r="1872" spans="1:9" x14ac:dyDescent="0.25">
      <c r="A1872">
        <v>45</v>
      </c>
      <c r="B1872" t="s">
        <v>271</v>
      </c>
      <c r="C1872" t="s">
        <v>77</v>
      </c>
      <c r="D1872" t="s">
        <v>3409</v>
      </c>
      <c r="E1872" t="s">
        <v>3410</v>
      </c>
      <c r="G1872">
        <v>6</v>
      </c>
      <c r="H1872">
        <v>0</v>
      </c>
      <c r="I1872" t="s">
        <v>276</v>
      </c>
    </row>
    <row r="1873" spans="1:9" x14ac:dyDescent="0.25">
      <c r="A1873">
        <v>11</v>
      </c>
      <c r="B1873" t="s">
        <v>277</v>
      </c>
      <c r="C1873" t="s">
        <v>74</v>
      </c>
      <c r="D1873" t="s">
        <v>3411</v>
      </c>
      <c r="E1873" t="s">
        <v>3412</v>
      </c>
      <c r="G1873">
        <v>20</v>
      </c>
      <c r="H1873">
        <v>5</v>
      </c>
      <c r="I1873" t="s">
        <v>276</v>
      </c>
    </row>
    <row r="1874" spans="1:9" x14ac:dyDescent="0.25">
      <c r="A1874">
        <v>10</v>
      </c>
      <c r="B1874" t="s">
        <v>277</v>
      </c>
      <c r="C1874" t="s">
        <v>77</v>
      </c>
      <c r="D1874" t="s">
        <v>3409</v>
      </c>
      <c r="E1874" t="s">
        <v>3413</v>
      </c>
      <c r="G1874">
        <v>10</v>
      </c>
      <c r="H1874">
        <v>0</v>
      </c>
      <c r="I1874" t="s">
        <v>276</v>
      </c>
    </row>
    <row r="1875" spans="1:9" x14ac:dyDescent="0.25">
      <c r="A1875">
        <v>21</v>
      </c>
      <c r="B1875" t="s">
        <v>880</v>
      </c>
      <c r="C1875" t="s">
        <v>61</v>
      </c>
      <c r="D1875" t="s">
        <v>3414</v>
      </c>
      <c r="E1875" t="s">
        <v>3415</v>
      </c>
      <c r="G1875">
        <v>2</v>
      </c>
      <c r="H1875">
        <v>0</v>
      </c>
      <c r="I1875" t="s">
        <v>276</v>
      </c>
    </row>
    <row r="1876" spans="1:9" x14ac:dyDescent="0.25">
      <c r="A1876">
        <v>2</v>
      </c>
      <c r="B1876" t="s">
        <v>271</v>
      </c>
      <c r="C1876" t="s">
        <v>252</v>
      </c>
      <c r="D1876" t="s">
        <v>3416</v>
      </c>
      <c r="E1876" t="s">
        <v>3417</v>
      </c>
      <c r="G1876">
        <v>6</v>
      </c>
      <c r="H1876">
        <v>1</v>
      </c>
      <c r="I1876" t="s">
        <v>276</v>
      </c>
    </row>
    <row r="1877" spans="1:9" x14ac:dyDescent="0.25">
      <c r="A1877">
        <v>37</v>
      </c>
      <c r="B1877" t="s">
        <v>271</v>
      </c>
      <c r="C1877" t="s">
        <v>164</v>
      </c>
      <c r="D1877" t="s">
        <v>3418</v>
      </c>
      <c r="E1877" t="s">
        <v>3419</v>
      </c>
      <c r="G1877">
        <v>6</v>
      </c>
      <c r="H1877">
        <v>0</v>
      </c>
      <c r="I1877" t="s">
        <v>276</v>
      </c>
    </row>
    <row r="1878" spans="1:9" x14ac:dyDescent="0.25">
      <c r="A1878">
        <v>40</v>
      </c>
      <c r="B1878" t="s">
        <v>271</v>
      </c>
      <c r="C1878" t="s">
        <v>121</v>
      </c>
      <c r="D1878" t="s">
        <v>3420</v>
      </c>
      <c r="E1878" t="s">
        <v>3421</v>
      </c>
      <c r="G1878">
        <v>6</v>
      </c>
      <c r="H1878">
        <v>1</v>
      </c>
      <c r="I1878" t="s">
        <v>276</v>
      </c>
    </row>
    <row r="1879" spans="1:9" x14ac:dyDescent="0.25">
      <c r="A1879">
        <v>39</v>
      </c>
      <c r="B1879" t="s">
        <v>271</v>
      </c>
      <c r="C1879" t="s">
        <v>63</v>
      </c>
      <c r="D1879" t="s">
        <v>3422</v>
      </c>
      <c r="E1879" t="s">
        <v>3423</v>
      </c>
      <c r="G1879">
        <v>15</v>
      </c>
      <c r="H1879">
        <v>0</v>
      </c>
      <c r="I1879" t="s">
        <v>276</v>
      </c>
    </row>
    <row r="1880" spans="1:9" x14ac:dyDescent="0.25">
      <c r="A1880">
        <v>6</v>
      </c>
      <c r="B1880" t="s">
        <v>271</v>
      </c>
      <c r="C1880" t="s">
        <v>121</v>
      </c>
      <c r="D1880" t="s">
        <v>3420</v>
      </c>
      <c r="E1880" t="s">
        <v>3424</v>
      </c>
      <c r="G1880">
        <v>6</v>
      </c>
      <c r="H1880">
        <v>1</v>
      </c>
      <c r="I1880" t="s">
        <v>276</v>
      </c>
    </row>
    <row r="1881" spans="1:9" x14ac:dyDescent="0.25">
      <c r="A1881">
        <v>29</v>
      </c>
      <c r="B1881" t="s">
        <v>271</v>
      </c>
      <c r="C1881" t="s">
        <v>212</v>
      </c>
      <c r="D1881" t="s">
        <v>3425</v>
      </c>
      <c r="E1881" t="s">
        <v>3426</v>
      </c>
      <c r="G1881">
        <v>6</v>
      </c>
      <c r="H1881">
        <v>0</v>
      </c>
      <c r="I1881" t="s">
        <v>276</v>
      </c>
    </row>
    <row r="1882" spans="1:9" x14ac:dyDescent="0.25">
      <c r="A1882">
        <v>6</v>
      </c>
      <c r="B1882" t="s">
        <v>271</v>
      </c>
      <c r="C1882" t="s">
        <v>86</v>
      </c>
      <c r="D1882" t="s">
        <v>3427</v>
      </c>
      <c r="E1882" t="s">
        <v>3428</v>
      </c>
      <c r="G1882">
        <v>6</v>
      </c>
      <c r="H1882">
        <v>1</v>
      </c>
      <c r="I1882" t="s">
        <v>276</v>
      </c>
    </row>
    <row r="1883" spans="1:9" x14ac:dyDescent="0.25">
      <c r="A1883">
        <v>8</v>
      </c>
      <c r="B1883" t="s">
        <v>277</v>
      </c>
      <c r="C1883" t="s">
        <v>126</v>
      </c>
      <c r="D1883" t="s">
        <v>3429</v>
      </c>
      <c r="E1883" t="s">
        <v>3430</v>
      </c>
      <c r="G1883">
        <v>6</v>
      </c>
      <c r="H1883">
        <v>0</v>
      </c>
      <c r="I1883" t="s">
        <v>276</v>
      </c>
    </row>
    <row r="1884" spans="1:9" x14ac:dyDescent="0.25">
      <c r="A1884">
        <v>52</v>
      </c>
      <c r="B1884" t="s">
        <v>271</v>
      </c>
      <c r="C1884" t="s">
        <v>195</v>
      </c>
      <c r="D1884" t="s">
        <v>3431</v>
      </c>
      <c r="E1884" t="s">
        <v>3432</v>
      </c>
      <c r="G1884">
        <v>6</v>
      </c>
      <c r="H1884">
        <v>2</v>
      </c>
      <c r="I1884" t="s">
        <v>276</v>
      </c>
    </row>
    <row r="1885" spans="1:9" x14ac:dyDescent="0.25">
      <c r="A1885">
        <v>8</v>
      </c>
      <c r="B1885" t="s">
        <v>271</v>
      </c>
      <c r="D1885" t="s">
        <v>3433</v>
      </c>
      <c r="E1885" t="s">
        <v>3434</v>
      </c>
      <c r="G1885">
        <v>6</v>
      </c>
      <c r="H1885">
        <v>0</v>
      </c>
      <c r="I1885" t="s">
        <v>276</v>
      </c>
    </row>
    <row r="1886" spans="1:9" x14ac:dyDescent="0.25">
      <c r="A1886">
        <v>43</v>
      </c>
      <c r="B1886" t="s">
        <v>271</v>
      </c>
      <c r="D1886" t="s">
        <v>3433</v>
      </c>
      <c r="E1886" t="s">
        <v>3435</v>
      </c>
      <c r="G1886">
        <v>6</v>
      </c>
      <c r="H1886">
        <v>0</v>
      </c>
      <c r="I1886" t="s">
        <v>276</v>
      </c>
    </row>
    <row r="1887" spans="1:9" x14ac:dyDescent="0.25">
      <c r="A1887">
        <v>5</v>
      </c>
      <c r="B1887" t="s">
        <v>277</v>
      </c>
      <c r="D1887" t="s">
        <v>3433</v>
      </c>
      <c r="E1887" t="s">
        <v>3436</v>
      </c>
      <c r="G1887">
        <v>6</v>
      </c>
      <c r="H1887">
        <v>0</v>
      </c>
      <c r="I1887" t="s">
        <v>276</v>
      </c>
    </row>
    <row r="1888" spans="1:9" x14ac:dyDescent="0.25">
      <c r="A1888">
        <v>33</v>
      </c>
      <c r="B1888" t="s">
        <v>271</v>
      </c>
      <c r="C1888" t="s">
        <v>142</v>
      </c>
      <c r="D1888" t="s">
        <v>3437</v>
      </c>
      <c r="E1888" t="s">
        <v>3438</v>
      </c>
      <c r="G1888">
        <v>6</v>
      </c>
      <c r="H1888">
        <v>0</v>
      </c>
      <c r="I1888" t="s">
        <v>276</v>
      </c>
    </row>
    <row r="1889" spans="1:9" x14ac:dyDescent="0.25">
      <c r="A1889">
        <v>37</v>
      </c>
      <c r="B1889" t="s">
        <v>277</v>
      </c>
      <c r="C1889" t="s">
        <v>207</v>
      </c>
      <c r="D1889" t="s">
        <v>3439</v>
      </c>
      <c r="E1889" t="s">
        <v>3440</v>
      </c>
      <c r="G1889">
        <v>6</v>
      </c>
      <c r="H1889">
        <v>0</v>
      </c>
      <c r="I1889" t="s">
        <v>276</v>
      </c>
    </row>
    <row r="1890" spans="1:9" x14ac:dyDescent="0.25">
      <c r="A1890">
        <v>8</v>
      </c>
      <c r="B1890" t="s">
        <v>277</v>
      </c>
      <c r="C1890" t="s">
        <v>183</v>
      </c>
      <c r="D1890" t="s">
        <v>3441</v>
      </c>
      <c r="E1890" t="s">
        <v>3442</v>
      </c>
      <c r="G1890">
        <v>6</v>
      </c>
      <c r="H1890">
        <v>1</v>
      </c>
      <c r="I1890" t="s">
        <v>276</v>
      </c>
    </row>
    <row r="1891" spans="1:9" x14ac:dyDescent="0.25">
      <c r="A1891">
        <v>44</v>
      </c>
      <c r="B1891" t="s">
        <v>310</v>
      </c>
      <c r="C1891" t="s">
        <v>212</v>
      </c>
      <c r="D1891" t="s">
        <v>3443</v>
      </c>
      <c r="E1891" t="s">
        <v>3444</v>
      </c>
      <c r="G1891">
        <v>6</v>
      </c>
      <c r="H1891">
        <v>0</v>
      </c>
      <c r="I1891" t="s">
        <v>276</v>
      </c>
    </row>
    <row r="1892" spans="1:9" x14ac:dyDescent="0.25">
      <c r="A1892">
        <v>0</v>
      </c>
      <c r="B1892" t="s">
        <v>277</v>
      </c>
      <c r="C1892" t="s">
        <v>62</v>
      </c>
      <c r="D1892" t="s">
        <v>3445</v>
      </c>
      <c r="E1892" t="s">
        <v>3446</v>
      </c>
      <c r="G1892">
        <v>6</v>
      </c>
      <c r="H1892">
        <v>0</v>
      </c>
      <c r="I1892" t="s">
        <v>276</v>
      </c>
    </row>
    <row r="1893" spans="1:9" x14ac:dyDescent="0.25">
      <c r="A1893">
        <v>35</v>
      </c>
      <c r="B1893" t="s">
        <v>271</v>
      </c>
      <c r="C1893" t="s">
        <v>58</v>
      </c>
      <c r="D1893" t="s">
        <v>851</v>
      </c>
      <c r="E1893" t="s">
        <v>3447</v>
      </c>
      <c r="G1893">
        <v>10</v>
      </c>
      <c r="H1893">
        <v>3</v>
      </c>
      <c r="I1893" t="s">
        <v>276</v>
      </c>
    </row>
    <row r="1894" spans="1:9" x14ac:dyDescent="0.25">
      <c r="A1894">
        <v>11</v>
      </c>
      <c r="B1894" t="s">
        <v>271</v>
      </c>
      <c r="C1894" t="s">
        <v>127</v>
      </c>
      <c r="D1894" t="s">
        <v>3448</v>
      </c>
      <c r="E1894" t="s">
        <v>3449</v>
      </c>
      <c r="G1894">
        <v>3</v>
      </c>
      <c r="H1894">
        <v>0</v>
      </c>
      <c r="I1894" t="s">
        <v>276</v>
      </c>
    </row>
    <row r="1895" spans="1:9" x14ac:dyDescent="0.25">
      <c r="A1895">
        <v>5</v>
      </c>
      <c r="B1895" t="s">
        <v>277</v>
      </c>
      <c r="C1895" t="s">
        <v>206</v>
      </c>
      <c r="D1895" t="s">
        <v>3450</v>
      </c>
      <c r="E1895" t="s">
        <v>3451</v>
      </c>
      <c r="F1895" t="s">
        <v>3452</v>
      </c>
      <c r="G1895">
        <v>4</v>
      </c>
      <c r="H1895">
        <v>4</v>
      </c>
      <c r="I1895" t="s">
        <v>299</v>
      </c>
    </row>
    <row r="1896" spans="1:9" x14ac:dyDescent="0.25">
      <c r="A1896">
        <v>37</v>
      </c>
      <c r="B1896" t="s">
        <v>277</v>
      </c>
      <c r="D1896" t="s">
        <v>3453</v>
      </c>
      <c r="E1896" t="s">
        <v>3454</v>
      </c>
      <c r="G1896">
        <v>20</v>
      </c>
      <c r="H1896">
        <v>9</v>
      </c>
      <c r="I1896" t="s">
        <v>276</v>
      </c>
    </row>
    <row r="1897" spans="1:9" x14ac:dyDescent="0.25">
      <c r="A1897">
        <v>57</v>
      </c>
      <c r="B1897" t="s">
        <v>271</v>
      </c>
      <c r="C1897" t="s">
        <v>176</v>
      </c>
      <c r="D1897" t="s">
        <v>3455</v>
      </c>
      <c r="E1897" t="s">
        <v>3456</v>
      </c>
      <c r="G1897">
        <v>4</v>
      </c>
      <c r="H1897">
        <v>0</v>
      </c>
      <c r="I1897" t="s">
        <v>276</v>
      </c>
    </row>
    <row r="1898" spans="1:9" x14ac:dyDescent="0.25">
      <c r="A1898">
        <v>7</v>
      </c>
      <c r="B1898" t="s">
        <v>271</v>
      </c>
      <c r="C1898" t="s">
        <v>86</v>
      </c>
      <c r="D1898" t="s">
        <v>3457</v>
      </c>
      <c r="E1898" t="s">
        <v>3458</v>
      </c>
      <c r="G1898">
        <v>50</v>
      </c>
      <c r="H1898">
        <v>0</v>
      </c>
      <c r="I1898" t="s">
        <v>276</v>
      </c>
    </row>
    <row r="1899" spans="1:9" x14ac:dyDescent="0.25">
      <c r="A1899">
        <v>51</v>
      </c>
      <c r="B1899" t="s">
        <v>271</v>
      </c>
      <c r="C1899" t="s">
        <v>228</v>
      </c>
      <c r="D1899" t="s">
        <v>3459</v>
      </c>
      <c r="E1899" t="s">
        <v>3460</v>
      </c>
      <c r="G1899">
        <v>8</v>
      </c>
      <c r="H1899">
        <v>1</v>
      </c>
      <c r="I1899" t="s">
        <v>276</v>
      </c>
    </row>
    <row r="1900" spans="1:9" x14ac:dyDescent="0.25">
      <c r="A1900">
        <v>5</v>
      </c>
      <c r="B1900" t="s">
        <v>277</v>
      </c>
      <c r="C1900" t="s">
        <v>81</v>
      </c>
      <c r="D1900" t="s">
        <v>3110</v>
      </c>
      <c r="E1900" t="s">
        <v>3461</v>
      </c>
      <c r="F1900" t="s">
        <v>3462</v>
      </c>
      <c r="G1900">
        <v>6</v>
      </c>
      <c r="H1900">
        <v>13</v>
      </c>
      <c r="I1900" t="s">
        <v>299</v>
      </c>
    </row>
    <row r="1901" spans="1:9" x14ac:dyDescent="0.25">
      <c r="A1901">
        <v>43</v>
      </c>
      <c r="B1901" t="s">
        <v>271</v>
      </c>
      <c r="C1901" t="s">
        <v>153</v>
      </c>
      <c r="D1901" t="s">
        <v>2012</v>
      </c>
      <c r="E1901" t="s">
        <v>3463</v>
      </c>
      <c r="G1901">
        <v>15</v>
      </c>
      <c r="H1901">
        <v>2</v>
      </c>
      <c r="I1901" t="s">
        <v>276</v>
      </c>
    </row>
    <row r="1902" spans="1:9" x14ac:dyDescent="0.25">
      <c r="A1902">
        <v>8</v>
      </c>
      <c r="B1902" t="s">
        <v>271</v>
      </c>
      <c r="C1902" t="s">
        <v>223</v>
      </c>
      <c r="D1902" t="s">
        <v>3464</v>
      </c>
      <c r="E1902" t="s">
        <v>3465</v>
      </c>
      <c r="G1902">
        <v>20</v>
      </c>
      <c r="H1902">
        <v>3</v>
      </c>
      <c r="I1902" t="s">
        <v>276</v>
      </c>
    </row>
    <row r="1903" spans="1:9" x14ac:dyDescent="0.25">
      <c r="A1903">
        <v>11</v>
      </c>
      <c r="B1903" t="s">
        <v>271</v>
      </c>
      <c r="C1903" t="s">
        <v>67</v>
      </c>
      <c r="D1903" t="s">
        <v>3466</v>
      </c>
      <c r="E1903" t="s">
        <v>3467</v>
      </c>
      <c r="G1903">
        <v>9</v>
      </c>
      <c r="H1903">
        <v>3</v>
      </c>
      <c r="I1903" t="s">
        <v>276</v>
      </c>
    </row>
    <row r="1904" spans="1:9" x14ac:dyDescent="0.25">
      <c r="A1904">
        <v>35</v>
      </c>
      <c r="B1904" t="s">
        <v>271</v>
      </c>
      <c r="C1904" t="s">
        <v>151</v>
      </c>
      <c r="D1904" t="s">
        <v>3468</v>
      </c>
      <c r="E1904" t="s">
        <v>3469</v>
      </c>
      <c r="G1904">
        <v>10</v>
      </c>
      <c r="H1904">
        <v>0</v>
      </c>
      <c r="I1904" t="s">
        <v>276</v>
      </c>
    </row>
    <row r="1905" spans="1:9" x14ac:dyDescent="0.25">
      <c r="A1905">
        <v>49</v>
      </c>
      <c r="B1905" t="s">
        <v>271</v>
      </c>
      <c r="C1905" t="s">
        <v>195</v>
      </c>
      <c r="D1905" t="s">
        <v>3470</v>
      </c>
      <c r="E1905" t="s">
        <v>3471</v>
      </c>
      <c r="G1905">
        <v>10</v>
      </c>
      <c r="H1905">
        <v>0</v>
      </c>
      <c r="I1905" t="s">
        <v>276</v>
      </c>
    </row>
    <row r="1906" spans="1:9" x14ac:dyDescent="0.25">
      <c r="A1906">
        <v>8</v>
      </c>
      <c r="B1906" t="s">
        <v>271</v>
      </c>
      <c r="C1906" t="s">
        <v>106</v>
      </c>
      <c r="D1906" t="s">
        <v>3383</v>
      </c>
      <c r="E1906" t="s">
        <v>3472</v>
      </c>
      <c r="F1906" t="s">
        <v>3473</v>
      </c>
      <c r="G1906">
        <v>6</v>
      </c>
      <c r="H1906">
        <v>6</v>
      </c>
      <c r="I1906" t="s">
        <v>299</v>
      </c>
    </row>
    <row r="1907" spans="1:9" x14ac:dyDescent="0.25">
      <c r="A1907">
        <v>41</v>
      </c>
      <c r="B1907" t="s">
        <v>277</v>
      </c>
      <c r="C1907" t="s">
        <v>62</v>
      </c>
      <c r="D1907" t="s">
        <v>3474</v>
      </c>
      <c r="E1907" t="s">
        <v>3475</v>
      </c>
      <c r="G1907">
        <v>10</v>
      </c>
      <c r="H1907">
        <v>5</v>
      </c>
      <c r="I1907" t="s">
        <v>276</v>
      </c>
    </row>
    <row r="1908" spans="1:9" x14ac:dyDescent="0.25">
      <c r="A1908">
        <v>5</v>
      </c>
      <c r="B1908" t="s">
        <v>277</v>
      </c>
      <c r="C1908" t="s">
        <v>74</v>
      </c>
      <c r="D1908" t="s">
        <v>3476</v>
      </c>
      <c r="E1908" t="s">
        <v>3477</v>
      </c>
      <c r="G1908">
        <v>6</v>
      </c>
      <c r="H1908">
        <v>0</v>
      </c>
      <c r="I1908" t="s">
        <v>276</v>
      </c>
    </row>
    <row r="1909" spans="1:9" x14ac:dyDescent="0.25">
      <c r="A1909">
        <v>39</v>
      </c>
      <c r="B1909" t="s">
        <v>271</v>
      </c>
      <c r="C1909" t="s">
        <v>56</v>
      </c>
      <c r="D1909" t="s">
        <v>3478</v>
      </c>
      <c r="E1909" t="s">
        <v>3479</v>
      </c>
      <c r="G1909">
        <v>7</v>
      </c>
      <c r="H1909">
        <v>0</v>
      </c>
      <c r="I1909" t="s">
        <v>276</v>
      </c>
    </row>
    <row r="1910" spans="1:9" x14ac:dyDescent="0.25">
      <c r="A1910">
        <v>41</v>
      </c>
      <c r="B1910" t="s">
        <v>271</v>
      </c>
      <c r="C1910" t="s">
        <v>96</v>
      </c>
      <c r="D1910" t="s">
        <v>3480</v>
      </c>
      <c r="E1910" t="s">
        <v>3481</v>
      </c>
      <c r="G1910">
        <v>12</v>
      </c>
      <c r="H1910">
        <v>5</v>
      </c>
      <c r="I1910" t="s">
        <v>276</v>
      </c>
    </row>
    <row r="1911" spans="1:9" x14ac:dyDescent="0.25">
      <c r="A1911">
        <v>48</v>
      </c>
      <c r="B1911" t="s">
        <v>271</v>
      </c>
      <c r="C1911" t="s">
        <v>127</v>
      </c>
      <c r="D1911" t="s">
        <v>3482</v>
      </c>
      <c r="E1911" t="s">
        <v>3483</v>
      </c>
      <c r="G1911">
        <v>6</v>
      </c>
      <c r="H1911">
        <v>3</v>
      </c>
      <c r="I1911" t="s">
        <v>276</v>
      </c>
    </row>
    <row r="1912" spans="1:9" x14ac:dyDescent="0.25">
      <c r="A1912">
        <v>43</v>
      </c>
      <c r="B1912" t="s">
        <v>271</v>
      </c>
      <c r="C1912" t="s">
        <v>198</v>
      </c>
      <c r="D1912" t="s">
        <v>3484</v>
      </c>
      <c r="E1912" t="s">
        <v>3485</v>
      </c>
      <c r="G1912">
        <v>4</v>
      </c>
      <c r="H1912">
        <v>0</v>
      </c>
      <c r="I1912" t="s">
        <v>276</v>
      </c>
    </row>
    <row r="1913" spans="1:9" x14ac:dyDescent="0.25">
      <c r="A1913">
        <v>9</v>
      </c>
      <c r="B1913" t="s">
        <v>277</v>
      </c>
      <c r="C1913" t="s">
        <v>100</v>
      </c>
      <c r="D1913" t="s">
        <v>3486</v>
      </c>
      <c r="E1913" t="s">
        <v>3487</v>
      </c>
      <c r="G1913">
        <v>6</v>
      </c>
      <c r="H1913">
        <v>0</v>
      </c>
      <c r="I1913" t="s">
        <v>276</v>
      </c>
    </row>
    <row r="1914" spans="1:9" x14ac:dyDescent="0.25">
      <c r="A1914">
        <v>10</v>
      </c>
      <c r="B1914" t="s">
        <v>271</v>
      </c>
      <c r="C1914" t="s">
        <v>126</v>
      </c>
      <c r="D1914" t="s">
        <v>3488</v>
      </c>
      <c r="E1914" t="s">
        <v>3489</v>
      </c>
      <c r="G1914">
        <v>7</v>
      </c>
      <c r="H1914">
        <v>0</v>
      </c>
      <c r="I1914" t="s">
        <v>276</v>
      </c>
    </row>
    <row r="1915" spans="1:9" x14ac:dyDescent="0.25">
      <c r="A1915">
        <v>37</v>
      </c>
      <c r="B1915" t="s">
        <v>277</v>
      </c>
      <c r="C1915" t="s">
        <v>195</v>
      </c>
      <c r="D1915" t="s">
        <v>3490</v>
      </c>
      <c r="E1915" t="s">
        <v>3491</v>
      </c>
      <c r="G1915">
        <v>6</v>
      </c>
      <c r="H1915">
        <v>1</v>
      </c>
      <c r="I1915" t="s">
        <v>276</v>
      </c>
    </row>
    <row r="1916" spans="1:9" x14ac:dyDescent="0.25">
      <c r="A1916">
        <v>7</v>
      </c>
      <c r="B1916" t="s">
        <v>277</v>
      </c>
      <c r="C1916" t="s">
        <v>64</v>
      </c>
      <c r="D1916" t="s">
        <v>3492</v>
      </c>
      <c r="E1916" t="s">
        <v>3493</v>
      </c>
      <c r="G1916">
        <v>6</v>
      </c>
      <c r="H1916">
        <v>0</v>
      </c>
      <c r="I1916" t="s">
        <v>276</v>
      </c>
    </row>
    <row r="1917" spans="1:9" x14ac:dyDescent="0.25">
      <c r="A1917">
        <v>6</v>
      </c>
      <c r="B1917" t="s">
        <v>277</v>
      </c>
      <c r="D1917" t="s">
        <v>3453</v>
      </c>
      <c r="E1917" t="s">
        <v>3494</v>
      </c>
      <c r="G1917">
        <v>20</v>
      </c>
      <c r="H1917">
        <v>3</v>
      </c>
      <c r="I1917" t="s">
        <v>276</v>
      </c>
    </row>
    <row r="1918" spans="1:9" x14ac:dyDescent="0.25">
      <c r="A1918">
        <v>30</v>
      </c>
      <c r="B1918" t="s">
        <v>271</v>
      </c>
      <c r="C1918" t="s">
        <v>121</v>
      </c>
      <c r="D1918" t="s">
        <v>3495</v>
      </c>
      <c r="E1918" t="s">
        <v>3496</v>
      </c>
      <c r="G1918">
        <v>6</v>
      </c>
      <c r="H1918">
        <v>0</v>
      </c>
      <c r="I1918" t="s">
        <v>276</v>
      </c>
    </row>
    <row r="1919" spans="1:9" x14ac:dyDescent="0.25">
      <c r="A1919">
        <v>12</v>
      </c>
      <c r="B1919" t="s">
        <v>271</v>
      </c>
      <c r="C1919" t="s">
        <v>56</v>
      </c>
      <c r="D1919" t="s">
        <v>3497</v>
      </c>
      <c r="E1919" t="s">
        <v>3498</v>
      </c>
      <c r="F1919" t="s">
        <v>3499</v>
      </c>
      <c r="G1919">
        <v>2</v>
      </c>
      <c r="H1919">
        <v>3</v>
      </c>
      <c r="I1919" t="s">
        <v>299</v>
      </c>
    </row>
    <row r="1920" spans="1:9" x14ac:dyDescent="0.25">
      <c r="A1920">
        <v>5</v>
      </c>
      <c r="B1920" t="s">
        <v>277</v>
      </c>
      <c r="C1920" t="s">
        <v>100</v>
      </c>
      <c r="D1920" t="s">
        <v>3500</v>
      </c>
      <c r="E1920" t="s">
        <v>3501</v>
      </c>
      <c r="G1920">
        <v>4</v>
      </c>
      <c r="H1920">
        <v>0</v>
      </c>
      <c r="I1920" t="s">
        <v>276</v>
      </c>
    </row>
    <row r="1921" spans="1:9" x14ac:dyDescent="0.25">
      <c r="A1921">
        <v>6</v>
      </c>
      <c r="B1921" t="s">
        <v>271</v>
      </c>
      <c r="C1921" t="s">
        <v>247</v>
      </c>
      <c r="D1921" t="s">
        <v>3502</v>
      </c>
      <c r="E1921" t="s">
        <v>3503</v>
      </c>
      <c r="G1921">
        <v>7</v>
      </c>
      <c r="H1921">
        <v>0</v>
      </c>
      <c r="I1921" t="s">
        <v>276</v>
      </c>
    </row>
    <row r="1922" spans="1:9" x14ac:dyDescent="0.25">
      <c r="A1922">
        <v>38</v>
      </c>
      <c r="B1922" t="s">
        <v>271</v>
      </c>
      <c r="C1922" t="s">
        <v>132</v>
      </c>
      <c r="D1922" t="s">
        <v>3504</v>
      </c>
      <c r="E1922" t="s">
        <v>3505</v>
      </c>
      <c r="G1922">
        <v>6</v>
      </c>
      <c r="H1922">
        <v>0</v>
      </c>
      <c r="I1922" t="s">
        <v>276</v>
      </c>
    </row>
    <row r="1923" spans="1:9" x14ac:dyDescent="0.25">
      <c r="A1923">
        <v>6</v>
      </c>
      <c r="B1923" t="s">
        <v>277</v>
      </c>
      <c r="C1923" t="s">
        <v>115</v>
      </c>
      <c r="D1923" t="s">
        <v>3506</v>
      </c>
      <c r="E1923" t="s">
        <v>3507</v>
      </c>
      <c r="G1923">
        <v>12</v>
      </c>
      <c r="H1923">
        <v>0</v>
      </c>
      <c r="I1923" t="s">
        <v>276</v>
      </c>
    </row>
    <row r="1924" spans="1:9" x14ac:dyDescent="0.25">
      <c r="A1924">
        <v>6</v>
      </c>
      <c r="B1924" t="s">
        <v>277</v>
      </c>
      <c r="C1924" t="s">
        <v>151</v>
      </c>
      <c r="D1924" t="s">
        <v>3508</v>
      </c>
      <c r="E1924" t="s">
        <v>3509</v>
      </c>
      <c r="G1924">
        <v>4</v>
      </c>
      <c r="H1924">
        <v>0</v>
      </c>
      <c r="I1924" t="s">
        <v>276</v>
      </c>
    </row>
    <row r="1925" spans="1:9" x14ac:dyDescent="0.25">
      <c r="A1925">
        <v>5</v>
      </c>
      <c r="B1925" t="s">
        <v>271</v>
      </c>
      <c r="C1925" t="s">
        <v>135</v>
      </c>
      <c r="D1925" t="s">
        <v>3510</v>
      </c>
      <c r="E1925" t="s">
        <v>3511</v>
      </c>
      <c r="G1925">
        <v>6</v>
      </c>
      <c r="H1925">
        <v>0</v>
      </c>
      <c r="I1925" t="s">
        <v>276</v>
      </c>
    </row>
    <row r="1926" spans="1:9" x14ac:dyDescent="0.25">
      <c r="A1926">
        <v>32</v>
      </c>
      <c r="B1926" t="s">
        <v>310</v>
      </c>
      <c r="D1926" t="s">
        <v>3512</v>
      </c>
      <c r="E1926" t="s">
        <v>3513</v>
      </c>
      <c r="G1926">
        <v>6</v>
      </c>
      <c r="H1926">
        <v>0</v>
      </c>
      <c r="I1926" t="s">
        <v>276</v>
      </c>
    </row>
    <row r="1927" spans="1:9" x14ac:dyDescent="0.25">
      <c r="A1927">
        <v>6</v>
      </c>
      <c r="B1927" t="s">
        <v>271</v>
      </c>
      <c r="C1927" t="s">
        <v>133</v>
      </c>
      <c r="D1927" t="s">
        <v>3514</v>
      </c>
      <c r="E1927" t="s">
        <v>3515</v>
      </c>
      <c r="G1927">
        <v>4</v>
      </c>
      <c r="H1927">
        <v>0</v>
      </c>
      <c r="I1927" t="s">
        <v>276</v>
      </c>
    </row>
    <row r="1928" spans="1:9" x14ac:dyDescent="0.25">
      <c r="A1928">
        <v>43</v>
      </c>
      <c r="B1928" t="s">
        <v>271</v>
      </c>
      <c r="C1928" t="s">
        <v>74</v>
      </c>
      <c r="D1928" t="s">
        <v>3516</v>
      </c>
      <c r="E1928" t="s">
        <v>3517</v>
      </c>
      <c r="F1928" t="s">
        <v>3518</v>
      </c>
      <c r="G1928">
        <v>2</v>
      </c>
      <c r="H1928">
        <v>3</v>
      </c>
      <c r="I1928" t="s">
        <v>299</v>
      </c>
    </row>
    <row r="1929" spans="1:9" x14ac:dyDescent="0.25">
      <c r="A1929">
        <v>6</v>
      </c>
      <c r="B1929" t="s">
        <v>310</v>
      </c>
      <c r="C1929" t="s">
        <v>212</v>
      </c>
      <c r="D1929" t="s">
        <v>3443</v>
      </c>
      <c r="E1929" t="s">
        <v>3519</v>
      </c>
      <c r="G1929">
        <v>50</v>
      </c>
      <c r="H1929">
        <v>15</v>
      </c>
      <c r="I1929" t="s">
        <v>276</v>
      </c>
    </row>
    <row r="1930" spans="1:9" x14ac:dyDescent="0.25">
      <c r="A1930">
        <v>10</v>
      </c>
      <c r="B1930" t="s">
        <v>271</v>
      </c>
      <c r="C1930" t="s">
        <v>121</v>
      </c>
      <c r="D1930" t="s">
        <v>3520</v>
      </c>
      <c r="E1930" t="s">
        <v>3521</v>
      </c>
      <c r="G1930">
        <v>6</v>
      </c>
      <c r="H1930">
        <v>0</v>
      </c>
      <c r="I1930" t="s">
        <v>276</v>
      </c>
    </row>
    <row r="1931" spans="1:9" x14ac:dyDescent="0.25">
      <c r="A1931">
        <v>11</v>
      </c>
      <c r="B1931" t="s">
        <v>277</v>
      </c>
      <c r="C1931" t="s">
        <v>173</v>
      </c>
      <c r="D1931" t="s">
        <v>3522</v>
      </c>
      <c r="E1931" t="s">
        <v>3523</v>
      </c>
      <c r="G1931">
        <v>2</v>
      </c>
      <c r="H1931">
        <v>0</v>
      </c>
      <c r="I1931" t="s">
        <v>276</v>
      </c>
    </row>
    <row r="1932" spans="1:9" x14ac:dyDescent="0.25">
      <c r="A1932">
        <v>31</v>
      </c>
      <c r="B1932" t="s">
        <v>271</v>
      </c>
      <c r="C1932" t="s">
        <v>174</v>
      </c>
      <c r="D1932" t="s">
        <v>3524</v>
      </c>
      <c r="E1932" t="s">
        <v>3525</v>
      </c>
      <c r="G1932">
        <v>6</v>
      </c>
      <c r="H1932">
        <v>0</v>
      </c>
      <c r="I1932" t="s">
        <v>276</v>
      </c>
    </row>
    <row r="1933" spans="1:9" x14ac:dyDescent="0.25">
      <c r="A1933">
        <v>8</v>
      </c>
      <c r="B1933" t="s">
        <v>271</v>
      </c>
      <c r="C1933" t="s">
        <v>67</v>
      </c>
      <c r="D1933" t="s">
        <v>3526</v>
      </c>
      <c r="E1933" t="s">
        <v>3527</v>
      </c>
      <c r="G1933">
        <v>6</v>
      </c>
      <c r="H1933">
        <v>0</v>
      </c>
      <c r="I1933" t="s">
        <v>276</v>
      </c>
    </row>
    <row r="1934" spans="1:9" x14ac:dyDescent="0.25">
      <c r="A1934">
        <v>45</v>
      </c>
      <c r="B1934" t="s">
        <v>271</v>
      </c>
      <c r="C1934" t="s">
        <v>110</v>
      </c>
      <c r="D1934" t="s">
        <v>3335</v>
      </c>
      <c r="E1934" t="s">
        <v>3528</v>
      </c>
      <c r="G1934">
        <v>6</v>
      </c>
      <c r="H1934">
        <v>0</v>
      </c>
      <c r="I1934" t="s">
        <v>276</v>
      </c>
    </row>
    <row r="1935" spans="1:9" x14ac:dyDescent="0.25">
      <c r="A1935">
        <v>8</v>
      </c>
      <c r="B1935" t="s">
        <v>271</v>
      </c>
      <c r="C1935" t="s">
        <v>67</v>
      </c>
      <c r="D1935" t="s">
        <v>3526</v>
      </c>
      <c r="E1935" t="s">
        <v>3529</v>
      </c>
      <c r="G1935">
        <v>6</v>
      </c>
      <c r="H1935">
        <v>0</v>
      </c>
      <c r="I1935" t="s">
        <v>276</v>
      </c>
    </row>
    <row r="1936" spans="1:9" x14ac:dyDescent="0.25">
      <c r="A1936">
        <v>10</v>
      </c>
      <c r="B1936" t="s">
        <v>271</v>
      </c>
      <c r="C1936" t="s">
        <v>127</v>
      </c>
      <c r="D1936" t="s">
        <v>3530</v>
      </c>
      <c r="E1936" t="s">
        <v>3531</v>
      </c>
      <c r="G1936">
        <v>6</v>
      </c>
      <c r="H1936">
        <v>0</v>
      </c>
      <c r="I1936" t="s">
        <v>276</v>
      </c>
    </row>
    <row r="1937" spans="1:9" x14ac:dyDescent="0.25">
      <c r="A1937">
        <v>5</v>
      </c>
      <c r="B1937" t="s">
        <v>277</v>
      </c>
      <c r="C1937" t="s">
        <v>206</v>
      </c>
      <c r="D1937" t="s">
        <v>3532</v>
      </c>
      <c r="E1937" t="s">
        <v>3533</v>
      </c>
      <c r="G1937">
        <v>50</v>
      </c>
      <c r="H1937">
        <v>45</v>
      </c>
      <c r="I1937" t="s">
        <v>276</v>
      </c>
    </row>
    <row r="1938" spans="1:9" x14ac:dyDescent="0.25">
      <c r="A1938">
        <v>9</v>
      </c>
      <c r="B1938" t="s">
        <v>271</v>
      </c>
      <c r="C1938" t="s">
        <v>148</v>
      </c>
      <c r="D1938" t="s">
        <v>3534</v>
      </c>
      <c r="E1938" t="s">
        <v>3535</v>
      </c>
      <c r="G1938">
        <v>3</v>
      </c>
      <c r="H1938">
        <v>0</v>
      </c>
      <c r="I1938" t="s">
        <v>276</v>
      </c>
    </row>
    <row r="1939" spans="1:9" x14ac:dyDescent="0.25">
      <c r="A1939">
        <v>41</v>
      </c>
      <c r="B1939" t="s">
        <v>271</v>
      </c>
      <c r="C1939" t="s">
        <v>167</v>
      </c>
      <c r="D1939" t="s">
        <v>3536</v>
      </c>
      <c r="E1939" t="s">
        <v>3537</v>
      </c>
      <c r="G1939">
        <v>6</v>
      </c>
      <c r="H1939">
        <v>0</v>
      </c>
      <c r="I1939" t="s">
        <v>276</v>
      </c>
    </row>
    <row r="1940" spans="1:9" x14ac:dyDescent="0.25">
      <c r="A1940">
        <v>6</v>
      </c>
      <c r="B1940" t="s">
        <v>271</v>
      </c>
      <c r="C1940" t="s">
        <v>110</v>
      </c>
      <c r="D1940" t="s">
        <v>3538</v>
      </c>
      <c r="E1940" t="s">
        <v>3539</v>
      </c>
      <c r="G1940">
        <v>6</v>
      </c>
      <c r="H1940">
        <v>0</v>
      </c>
      <c r="I1940" t="s">
        <v>276</v>
      </c>
    </row>
    <row r="1941" spans="1:9" x14ac:dyDescent="0.25">
      <c r="A1941">
        <v>5</v>
      </c>
      <c r="B1941" t="s">
        <v>277</v>
      </c>
      <c r="C1941" t="s">
        <v>249</v>
      </c>
      <c r="D1941" t="s">
        <v>3540</v>
      </c>
      <c r="E1941" t="s">
        <v>3541</v>
      </c>
      <c r="G1941">
        <v>6</v>
      </c>
      <c r="H1941">
        <v>0</v>
      </c>
      <c r="I1941" t="s">
        <v>276</v>
      </c>
    </row>
    <row r="1942" spans="1:9" x14ac:dyDescent="0.25">
      <c r="A1942">
        <v>6</v>
      </c>
      <c r="B1942" t="s">
        <v>271</v>
      </c>
      <c r="C1942" t="s">
        <v>167</v>
      </c>
      <c r="D1942" t="s">
        <v>3536</v>
      </c>
      <c r="E1942" t="s">
        <v>3542</v>
      </c>
      <c r="G1942">
        <v>6</v>
      </c>
      <c r="H1942">
        <v>4</v>
      </c>
      <c r="I1942" t="s">
        <v>276</v>
      </c>
    </row>
    <row r="1943" spans="1:9" x14ac:dyDescent="0.25">
      <c r="A1943">
        <v>7</v>
      </c>
      <c r="B1943" t="s">
        <v>277</v>
      </c>
      <c r="C1943" t="s">
        <v>147</v>
      </c>
      <c r="D1943" t="s">
        <v>3543</v>
      </c>
      <c r="E1943" t="s">
        <v>3544</v>
      </c>
      <c r="F1943" t="s">
        <v>3545</v>
      </c>
      <c r="G1943">
        <v>10</v>
      </c>
      <c r="H1943">
        <v>14</v>
      </c>
      <c r="I1943" t="s">
        <v>299</v>
      </c>
    </row>
    <row r="1944" spans="1:9" x14ac:dyDescent="0.25">
      <c r="A1944">
        <v>7</v>
      </c>
      <c r="B1944" t="s">
        <v>277</v>
      </c>
      <c r="C1944" t="s">
        <v>59</v>
      </c>
      <c r="D1944" t="s">
        <v>3546</v>
      </c>
      <c r="E1944" t="s">
        <v>3547</v>
      </c>
      <c r="G1944">
        <v>10</v>
      </c>
      <c r="H1944">
        <v>0</v>
      </c>
      <c r="I1944" t="s">
        <v>276</v>
      </c>
    </row>
    <row r="1945" spans="1:9" x14ac:dyDescent="0.25">
      <c r="A1945">
        <v>62</v>
      </c>
      <c r="B1945" t="s">
        <v>271</v>
      </c>
      <c r="C1945" t="s">
        <v>113</v>
      </c>
      <c r="D1945" t="s">
        <v>3548</v>
      </c>
      <c r="E1945" t="s">
        <v>3549</v>
      </c>
      <c r="G1945">
        <v>10</v>
      </c>
      <c r="H1945">
        <v>0</v>
      </c>
      <c r="I1945" t="s">
        <v>276</v>
      </c>
    </row>
    <row r="1946" spans="1:9" x14ac:dyDescent="0.25">
      <c r="A1946">
        <v>42</v>
      </c>
      <c r="B1946" t="s">
        <v>277</v>
      </c>
      <c r="C1946" t="s">
        <v>151</v>
      </c>
      <c r="D1946" t="s">
        <v>3550</v>
      </c>
      <c r="E1946" t="s">
        <v>3551</v>
      </c>
      <c r="G1946">
        <v>8</v>
      </c>
      <c r="H1946">
        <v>1</v>
      </c>
      <c r="I1946" t="s">
        <v>276</v>
      </c>
    </row>
    <row r="1947" spans="1:9" x14ac:dyDescent="0.25">
      <c r="A1947">
        <v>14</v>
      </c>
      <c r="B1947" t="s">
        <v>271</v>
      </c>
      <c r="C1947" t="s">
        <v>140</v>
      </c>
      <c r="D1947" t="s">
        <v>3552</v>
      </c>
      <c r="E1947" t="s">
        <v>3553</v>
      </c>
      <c r="G1947">
        <v>5</v>
      </c>
      <c r="H1947">
        <v>0</v>
      </c>
      <c r="I1947" t="s">
        <v>276</v>
      </c>
    </row>
    <row r="1948" spans="1:9" x14ac:dyDescent="0.25">
      <c r="A1948">
        <v>49</v>
      </c>
      <c r="B1948" t="s">
        <v>271</v>
      </c>
      <c r="C1948" t="s">
        <v>224</v>
      </c>
      <c r="D1948" t="s">
        <v>3554</v>
      </c>
      <c r="E1948" t="s">
        <v>3555</v>
      </c>
      <c r="G1948">
        <v>10</v>
      </c>
      <c r="H1948">
        <v>0</v>
      </c>
      <c r="I1948" t="s">
        <v>276</v>
      </c>
    </row>
    <row r="1949" spans="1:9" x14ac:dyDescent="0.25">
      <c r="A1949">
        <v>8</v>
      </c>
      <c r="B1949" t="s">
        <v>271</v>
      </c>
      <c r="C1949" t="s">
        <v>228</v>
      </c>
      <c r="D1949" t="s">
        <v>3556</v>
      </c>
      <c r="E1949" t="s">
        <v>3557</v>
      </c>
      <c r="G1949">
        <v>8</v>
      </c>
      <c r="H1949">
        <v>1</v>
      </c>
      <c r="I1949" t="s">
        <v>276</v>
      </c>
    </row>
    <row r="1950" spans="1:9" x14ac:dyDescent="0.25">
      <c r="A1950">
        <v>5</v>
      </c>
      <c r="B1950" t="s">
        <v>277</v>
      </c>
      <c r="C1950" t="s">
        <v>206</v>
      </c>
      <c r="D1950" t="s">
        <v>3558</v>
      </c>
      <c r="E1950" t="s">
        <v>3559</v>
      </c>
      <c r="F1950" t="s">
        <v>3560</v>
      </c>
      <c r="G1950">
        <v>10</v>
      </c>
      <c r="H1950">
        <v>10</v>
      </c>
      <c r="I1950" t="s">
        <v>299</v>
      </c>
    </row>
    <row r="1951" spans="1:9" x14ac:dyDescent="0.25">
      <c r="A1951">
        <v>6</v>
      </c>
      <c r="B1951" t="s">
        <v>277</v>
      </c>
      <c r="C1951" t="s">
        <v>214</v>
      </c>
      <c r="D1951" t="s">
        <v>3561</v>
      </c>
      <c r="E1951" t="s">
        <v>3562</v>
      </c>
      <c r="G1951">
        <v>6</v>
      </c>
      <c r="H1951">
        <v>0</v>
      </c>
      <c r="I1951" t="s">
        <v>276</v>
      </c>
    </row>
    <row r="1952" spans="1:9" x14ac:dyDescent="0.25">
      <c r="A1952">
        <v>5</v>
      </c>
      <c r="B1952" t="s">
        <v>277</v>
      </c>
      <c r="C1952" t="s">
        <v>147</v>
      </c>
      <c r="D1952" t="s">
        <v>3563</v>
      </c>
      <c r="E1952" t="s">
        <v>3564</v>
      </c>
      <c r="G1952">
        <v>18</v>
      </c>
      <c r="H1952">
        <v>0</v>
      </c>
      <c r="I1952" t="s">
        <v>276</v>
      </c>
    </row>
    <row r="1953" spans="1:9" x14ac:dyDescent="0.25">
      <c r="A1953">
        <v>7</v>
      </c>
      <c r="B1953" t="s">
        <v>277</v>
      </c>
      <c r="C1953" t="s">
        <v>50</v>
      </c>
      <c r="D1953" t="s">
        <v>3565</v>
      </c>
      <c r="E1953" t="s">
        <v>3566</v>
      </c>
      <c r="G1953">
        <v>6</v>
      </c>
      <c r="H1953">
        <v>0</v>
      </c>
      <c r="I1953" t="s">
        <v>276</v>
      </c>
    </row>
    <row r="1954" spans="1:9" x14ac:dyDescent="0.25">
      <c r="A1954">
        <v>35</v>
      </c>
      <c r="B1954" t="s">
        <v>271</v>
      </c>
      <c r="C1954" t="s">
        <v>97</v>
      </c>
      <c r="D1954" t="s">
        <v>3567</v>
      </c>
      <c r="E1954" t="s">
        <v>3568</v>
      </c>
      <c r="G1954">
        <v>6</v>
      </c>
      <c r="H1954">
        <v>0</v>
      </c>
      <c r="I1954" t="s">
        <v>276</v>
      </c>
    </row>
    <row r="1955" spans="1:9" x14ac:dyDescent="0.25">
      <c r="A1955">
        <v>5</v>
      </c>
      <c r="B1955" t="s">
        <v>271</v>
      </c>
      <c r="C1955" t="s">
        <v>112</v>
      </c>
      <c r="D1955" t="s">
        <v>3569</v>
      </c>
      <c r="E1955" t="s">
        <v>3570</v>
      </c>
      <c r="G1955">
        <v>6</v>
      </c>
      <c r="H1955">
        <v>0</v>
      </c>
      <c r="I1955" t="s">
        <v>276</v>
      </c>
    </row>
    <row r="1956" spans="1:9" x14ac:dyDescent="0.25">
      <c r="A1956">
        <v>26</v>
      </c>
      <c r="B1956" t="s">
        <v>271</v>
      </c>
      <c r="C1956" t="s">
        <v>80</v>
      </c>
      <c r="D1956" t="s">
        <v>3571</v>
      </c>
      <c r="E1956" t="s">
        <v>3572</v>
      </c>
      <c r="G1956">
        <v>6</v>
      </c>
      <c r="H1956">
        <v>0</v>
      </c>
      <c r="I1956" t="s">
        <v>276</v>
      </c>
    </row>
    <row r="1957" spans="1:9" x14ac:dyDescent="0.25">
      <c r="A1957">
        <v>44</v>
      </c>
      <c r="B1957" t="s">
        <v>271</v>
      </c>
      <c r="C1957" t="s">
        <v>68</v>
      </c>
      <c r="D1957" t="s">
        <v>3573</v>
      </c>
      <c r="E1957" t="s">
        <v>3574</v>
      </c>
      <c r="G1957">
        <v>6</v>
      </c>
      <c r="H1957">
        <v>0</v>
      </c>
      <c r="I1957" t="s">
        <v>276</v>
      </c>
    </row>
    <row r="1958" spans="1:9" x14ac:dyDescent="0.25">
      <c r="A1958">
        <v>47</v>
      </c>
      <c r="B1958" t="s">
        <v>310</v>
      </c>
      <c r="C1958" t="s">
        <v>151</v>
      </c>
      <c r="D1958" t="s">
        <v>3575</v>
      </c>
      <c r="E1958" t="s">
        <v>3576</v>
      </c>
      <c r="G1958">
        <v>6</v>
      </c>
      <c r="H1958">
        <v>0</v>
      </c>
      <c r="I1958" t="s">
        <v>276</v>
      </c>
    </row>
    <row r="1959" spans="1:9" x14ac:dyDescent="0.25">
      <c r="A1959">
        <v>46</v>
      </c>
      <c r="B1959" t="s">
        <v>271</v>
      </c>
      <c r="C1959" t="s">
        <v>74</v>
      </c>
      <c r="D1959" t="s">
        <v>3577</v>
      </c>
      <c r="E1959" t="s">
        <v>3578</v>
      </c>
      <c r="G1959">
        <v>4</v>
      </c>
      <c r="H1959">
        <v>0</v>
      </c>
      <c r="I1959" t="s">
        <v>276</v>
      </c>
    </row>
    <row r="1960" spans="1:9" x14ac:dyDescent="0.25">
      <c r="A1960">
        <v>8</v>
      </c>
      <c r="B1960" t="s">
        <v>271</v>
      </c>
      <c r="D1960" t="s">
        <v>3579</v>
      </c>
      <c r="E1960" t="s">
        <v>3580</v>
      </c>
      <c r="G1960">
        <v>6</v>
      </c>
      <c r="H1960">
        <v>0</v>
      </c>
      <c r="I1960" t="s">
        <v>276</v>
      </c>
    </row>
    <row r="1961" spans="1:9" x14ac:dyDescent="0.25">
      <c r="A1961">
        <v>27</v>
      </c>
      <c r="B1961" t="s">
        <v>271</v>
      </c>
      <c r="C1961" t="s">
        <v>147</v>
      </c>
      <c r="D1961" t="s">
        <v>3581</v>
      </c>
      <c r="E1961" t="s">
        <v>3582</v>
      </c>
      <c r="G1961">
        <v>6</v>
      </c>
      <c r="H1961">
        <v>0</v>
      </c>
      <c r="I1961" t="s">
        <v>276</v>
      </c>
    </row>
    <row r="1962" spans="1:9" x14ac:dyDescent="0.25">
      <c r="A1962">
        <v>8</v>
      </c>
      <c r="B1962" t="s">
        <v>271</v>
      </c>
      <c r="C1962" t="s">
        <v>99</v>
      </c>
      <c r="D1962" t="s">
        <v>3583</v>
      </c>
      <c r="E1962" t="s">
        <v>3584</v>
      </c>
      <c r="F1962" t="s">
        <v>3585</v>
      </c>
      <c r="G1962">
        <v>2</v>
      </c>
      <c r="H1962">
        <v>3</v>
      </c>
      <c r="I1962" t="s">
        <v>299</v>
      </c>
    </row>
    <row r="1963" spans="1:9" x14ac:dyDescent="0.25">
      <c r="A1963">
        <v>12</v>
      </c>
      <c r="B1963" t="s">
        <v>271</v>
      </c>
      <c r="D1963">
        <v>0</v>
      </c>
      <c r="E1963" t="s">
        <v>3586</v>
      </c>
      <c r="G1963">
        <v>40</v>
      </c>
      <c r="H1963">
        <v>7</v>
      </c>
      <c r="I1963" t="s">
        <v>276</v>
      </c>
    </row>
    <row r="1964" spans="1:9" x14ac:dyDescent="0.25">
      <c r="A1964">
        <v>9</v>
      </c>
      <c r="B1964" t="s">
        <v>277</v>
      </c>
      <c r="C1964" t="s">
        <v>46</v>
      </c>
      <c r="D1964" t="s">
        <v>3587</v>
      </c>
      <c r="E1964" t="s">
        <v>3588</v>
      </c>
      <c r="G1964">
        <v>6</v>
      </c>
      <c r="H1964">
        <v>1</v>
      </c>
      <c r="I1964" t="s">
        <v>276</v>
      </c>
    </row>
    <row r="1965" spans="1:9" x14ac:dyDescent="0.25">
      <c r="A1965">
        <v>5</v>
      </c>
      <c r="B1965" t="s">
        <v>271</v>
      </c>
      <c r="D1965" t="s">
        <v>3589</v>
      </c>
      <c r="E1965" t="s">
        <v>3590</v>
      </c>
      <c r="G1965">
        <v>5</v>
      </c>
      <c r="H1965">
        <v>2</v>
      </c>
      <c r="I1965" t="s">
        <v>276</v>
      </c>
    </row>
    <row r="1966" spans="1:9" x14ac:dyDescent="0.25">
      <c r="A1966">
        <v>7</v>
      </c>
      <c r="B1966" t="s">
        <v>277</v>
      </c>
      <c r="C1966" t="s">
        <v>228</v>
      </c>
      <c r="D1966" t="s">
        <v>3591</v>
      </c>
      <c r="E1966" t="s">
        <v>3592</v>
      </c>
      <c r="G1966">
        <v>10</v>
      </c>
      <c r="H1966">
        <v>2</v>
      </c>
      <c r="I1966" t="s">
        <v>276</v>
      </c>
    </row>
    <row r="1967" spans="1:9" x14ac:dyDescent="0.25">
      <c r="A1967">
        <v>33</v>
      </c>
      <c r="B1967" t="s">
        <v>271</v>
      </c>
      <c r="C1967" t="s">
        <v>52</v>
      </c>
      <c r="D1967" t="s">
        <v>3593</v>
      </c>
      <c r="E1967" t="s">
        <v>3594</v>
      </c>
      <c r="G1967">
        <v>8</v>
      </c>
      <c r="H1967">
        <v>0</v>
      </c>
      <c r="I1967" t="s">
        <v>276</v>
      </c>
    </row>
    <row r="1968" spans="1:9" x14ac:dyDescent="0.25">
      <c r="A1968">
        <v>5</v>
      </c>
      <c r="B1968" t="s">
        <v>271</v>
      </c>
      <c r="C1968" t="s">
        <v>56</v>
      </c>
      <c r="D1968" t="s">
        <v>3595</v>
      </c>
      <c r="E1968" t="s">
        <v>3596</v>
      </c>
      <c r="G1968">
        <v>6</v>
      </c>
      <c r="H1968">
        <v>0</v>
      </c>
      <c r="I1968" t="s">
        <v>276</v>
      </c>
    </row>
    <row r="1969" spans="1:9" x14ac:dyDescent="0.25">
      <c r="A1969">
        <v>42</v>
      </c>
      <c r="B1969" t="s">
        <v>271</v>
      </c>
      <c r="C1969" t="s">
        <v>52</v>
      </c>
      <c r="D1969" t="s">
        <v>3597</v>
      </c>
      <c r="E1969" t="s">
        <v>3598</v>
      </c>
      <c r="G1969">
        <v>6</v>
      </c>
      <c r="H1969">
        <v>0</v>
      </c>
      <c r="I1969" t="s">
        <v>276</v>
      </c>
    </row>
    <row r="1970" spans="1:9" x14ac:dyDescent="0.25">
      <c r="A1970">
        <v>45</v>
      </c>
      <c r="B1970" t="s">
        <v>271</v>
      </c>
      <c r="C1970" t="s">
        <v>57</v>
      </c>
      <c r="D1970" t="s">
        <v>3599</v>
      </c>
      <c r="E1970" t="s">
        <v>3600</v>
      </c>
      <c r="G1970">
        <v>6</v>
      </c>
      <c r="H1970">
        <v>4</v>
      </c>
      <c r="I1970" t="s">
        <v>276</v>
      </c>
    </row>
    <row r="1971" spans="1:9" x14ac:dyDescent="0.25">
      <c r="A1971">
        <v>7</v>
      </c>
      <c r="B1971" t="s">
        <v>271</v>
      </c>
      <c r="C1971" t="s">
        <v>214</v>
      </c>
      <c r="D1971" t="s">
        <v>3601</v>
      </c>
      <c r="E1971" t="s">
        <v>3602</v>
      </c>
      <c r="G1971">
        <v>6</v>
      </c>
      <c r="H1971">
        <v>0</v>
      </c>
      <c r="I1971" t="s">
        <v>276</v>
      </c>
    </row>
    <row r="1972" spans="1:9" x14ac:dyDescent="0.25">
      <c r="A1972">
        <v>37</v>
      </c>
      <c r="B1972" t="s">
        <v>310</v>
      </c>
      <c r="C1972" t="s">
        <v>80</v>
      </c>
      <c r="D1972" t="s">
        <v>3603</v>
      </c>
      <c r="E1972" t="s">
        <v>3604</v>
      </c>
      <c r="G1972">
        <v>6</v>
      </c>
      <c r="H1972">
        <v>0</v>
      </c>
      <c r="I1972" t="s">
        <v>276</v>
      </c>
    </row>
    <row r="1973" spans="1:9" x14ac:dyDescent="0.25">
      <c r="A1973">
        <v>34</v>
      </c>
      <c r="B1973" t="s">
        <v>271</v>
      </c>
      <c r="C1973" t="s">
        <v>195</v>
      </c>
      <c r="D1973" t="s">
        <v>3605</v>
      </c>
      <c r="E1973" t="s">
        <v>3606</v>
      </c>
      <c r="G1973">
        <v>6</v>
      </c>
      <c r="H1973">
        <v>4</v>
      </c>
      <c r="I1973" t="s">
        <v>276</v>
      </c>
    </row>
    <row r="1974" spans="1:9" x14ac:dyDescent="0.25">
      <c r="A1974">
        <v>23</v>
      </c>
      <c r="B1974" t="s">
        <v>310</v>
      </c>
      <c r="D1974">
        <v>79601</v>
      </c>
      <c r="E1974" t="s">
        <v>3607</v>
      </c>
      <c r="G1974">
        <v>4</v>
      </c>
      <c r="H1974">
        <v>1</v>
      </c>
      <c r="I1974" t="s">
        <v>276</v>
      </c>
    </row>
    <row r="1975" spans="1:9" x14ac:dyDescent="0.25">
      <c r="A1975">
        <v>39</v>
      </c>
      <c r="B1975" t="s">
        <v>271</v>
      </c>
      <c r="C1975" t="s">
        <v>110</v>
      </c>
      <c r="D1975" t="s">
        <v>3608</v>
      </c>
      <c r="E1975" t="s">
        <v>3609</v>
      </c>
      <c r="G1975">
        <v>8</v>
      </c>
      <c r="H1975">
        <v>0</v>
      </c>
      <c r="I1975" t="s">
        <v>276</v>
      </c>
    </row>
    <row r="1976" spans="1:9" x14ac:dyDescent="0.25">
      <c r="A1976">
        <v>6</v>
      </c>
      <c r="B1976" t="s">
        <v>277</v>
      </c>
      <c r="C1976" t="s">
        <v>113</v>
      </c>
      <c r="D1976" t="s">
        <v>3610</v>
      </c>
      <c r="E1976" t="s">
        <v>3611</v>
      </c>
      <c r="G1976">
        <v>6</v>
      </c>
      <c r="H1976">
        <v>0</v>
      </c>
      <c r="I1976" t="s">
        <v>276</v>
      </c>
    </row>
    <row r="1977" spans="1:9" x14ac:dyDescent="0.25">
      <c r="A1977">
        <v>5</v>
      </c>
      <c r="B1977" t="s">
        <v>277</v>
      </c>
      <c r="C1977" t="s">
        <v>212</v>
      </c>
      <c r="D1977" t="s">
        <v>3612</v>
      </c>
      <c r="E1977" t="s">
        <v>3613</v>
      </c>
      <c r="G1977">
        <v>10</v>
      </c>
      <c r="H1977">
        <v>0</v>
      </c>
      <c r="I1977" t="s">
        <v>276</v>
      </c>
    </row>
    <row r="1978" spans="1:9" x14ac:dyDescent="0.25">
      <c r="A1978">
        <v>6</v>
      </c>
      <c r="B1978" t="s">
        <v>271</v>
      </c>
      <c r="C1978" t="s">
        <v>160</v>
      </c>
      <c r="D1978" t="s">
        <v>3614</v>
      </c>
      <c r="E1978" t="s">
        <v>3615</v>
      </c>
      <c r="G1978">
        <v>6</v>
      </c>
      <c r="H1978">
        <v>0</v>
      </c>
      <c r="I1978" t="s">
        <v>276</v>
      </c>
    </row>
    <row r="1979" spans="1:9" x14ac:dyDescent="0.25">
      <c r="A1979">
        <v>41</v>
      </c>
      <c r="B1979" t="s">
        <v>271</v>
      </c>
      <c r="C1979" t="s">
        <v>223</v>
      </c>
      <c r="D1979" t="s">
        <v>3616</v>
      </c>
      <c r="E1979" t="s">
        <v>3617</v>
      </c>
      <c r="G1979">
        <v>6</v>
      </c>
      <c r="H1979">
        <v>0</v>
      </c>
      <c r="I1979" t="s">
        <v>276</v>
      </c>
    </row>
    <row r="1980" spans="1:9" x14ac:dyDescent="0.25">
      <c r="A1980">
        <v>8</v>
      </c>
      <c r="B1980" t="s">
        <v>277</v>
      </c>
      <c r="C1980" t="s">
        <v>223</v>
      </c>
      <c r="D1980" t="s">
        <v>3616</v>
      </c>
      <c r="E1980" t="s">
        <v>3618</v>
      </c>
      <c r="G1980">
        <v>10</v>
      </c>
      <c r="H1980">
        <v>5</v>
      </c>
      <c r="I1980" t="s">
        <v>276</v>
      </c>
    </row>
    <row r="1981" spans="1:9" x14ac:dyDescent="0.25">
      <c r="A1981">
        <v>33</v>
      </c>
      <c r="B1981" t="s">
        <v>277</v>
      </c>
      <c r="C1981" t="s">
        <v>174</v>
      </c>
      <c r="D1981" t="s">
        <v>3619</v>
      </c>
      <c r="E1981" t="s">
        <v>3620</v>
      </c>
      <c r="G1981">
        <v>6</v>
      </c>
      <c r="H1981">
        <v>0</v>
      </c>
      <c r="I1981" t="s">
        <v>276</v>
      </c>
    </row>
    <row r="1982" spans="1:9" x14ac:dyDescent="0.25">
      <c r="A1982">
        <v>42</v>
      </c>
      <c r="B1982" t="s">
        <v>271</v>
      </c>
      <c r="C1982" t="s">
        <v>191</v>
      </c>
      <c r="D1982" t="s">
        <v>3621</v>
      </c>
      <c r="E1982" t="s">
        <v>3622</v>
      </c>
      <c r="G1982">
        <v>6</v>
      </c>
      <c r="H1982">
        <v>0</v>
      </c>
      <c r="I1982" t="s">
        <v>276</v>
      </c>
    </row>
    <row r="1983" spans="1:9" x14ac:dyDescent="0.25">
      <c r="A1983">
        <v>8</v>
      </c>
      <c r="B1983" t="s">
        <v>271</v>
      </c>
      <c r="C1983" t="s">
        <v>183</v>
      </c>
      <c r="D1983" t="s">
        <v>3623</v>
      </c>
      <c r="E1983" t="s">
        <v>3624</v>
      </c>
      <c r="G1983">
        <v>12</v>
      </c>
      <c r="H1983">
        <v>3</v>
      </c>
      <c r="I1983" t="s">
        <v>276</v>
      </c>
    </row>
    <row r="1984" spans="1:9" x14ac:dyDescent="0.25">
      <c r="A1984">
        <v>7</v>
      </c>
      <c r="B1984" t="s">
        <v>271</v>
      </c>
      <c r="C1984" t="s">
        <v>121</v>
      </c>
      <c r="D1984" t="s">
        <v>3625</v>
      </c>
      <c r="E1984" t="s">
        <v>3626</v>
      </c>
      <c r="G1984">
        <v>6</v>
      </c>
      <c r="H1984">
        <v>0</v>
      </c>
      <c r="I1984" t="s">
        <v>276</v>
      </c>
    </row>
    <row r="1985" spans="1:9" x14ac:dyDescent="0.25">
      <c r="A1985">
        <v>38</v>
      </c>
      <c r="B1985" t="s">
        <v>271</v>
      </c>
      <c r="C1985" t="s">
        <v>223</v>
      </c>
      <c r="D1985" t="s">
        <v>3627</v>
      </c>
      <c r="E1985" t="s">
        <v>3628</v>
      </c>
      <c r="G1985">
        <v>6</v>
      </c>
      <c r="H1985">
        <v>0</v>
      </c>
      <c r="I1985" t="s">
        <v>276</v>
      </c>
    </row>
    <row r="1986" spans="1:9" x14ac:dyDescent="0.25">
      <c r="A1986">
        <v>8</v>
      </c>
      <c r="B1986" t="s">
        <v>271</v>
      </c>
      <c r="C1986" t="s">
        <v>155</v>
      </c>
      <c r="D1986" t="s">
        <v>3629</v>
      </c>
      <c r="E1986" t="s">
        <v>3630</v>
      </c>
      <c r="G1986">
        <v>7</v>
      </c>
      <c r="H1986">
        <v>0</v>
      </c>
      <c r="I1986" t="s">
        <v>276</v>
      </c>
    </row>
    <row r="1987" spans="1:9" x14ac:dyDescent="0.25">
      <c r="A1987">
        <v>36</v>
      </c>
      <c r="B1987" t="s">
        <v>271</v>
      </c>
      <c r="C1987" t="s">
        <v>116</v>
      </c>
      <c r="D1987" t="s">
        <v>3631</v>
      </c>
      <c r="E1987" t="s">
        <v>3632</v>
      </c>
      <c r="G1987">
        <v>6</v>
      </c>
      <c r="H1987">
        <v>3</v>
      </c>
      <c r="I1987" t="s">
        <v>276</v>
      </c>
    </row>
    <row r="1988" spans="1:9" x14ac:dyDescent="0.25">
      <c r="A1988">
        <v>7</v>
      </c>
      <c r="B1988" t="s">
        <v>271</v>
      </c>
      <c r="C1988" t="s">
        <v>130</v>
      </c>
      <c r="D1988" t="s">
        <v>3633</v>
      </c>
      <c r="E1988" t="s">
        <v>3634</v>
      </c>
      <c r="F1988" t="s">
        <v>3635</v>
      </c>
      <c r="G1988">
        <v>21</v>
      </c>
      <c r="H1988">
        <v>14</v>
      </c>
      <c r="I1988" t="s">
        <v>299</v>
      </c>
    </row>
    <row r="1989" spans="1:9" x14ac:dyDescent="0.25">
      <c r="A1989">
        <v>35</v>
      </c>
      <c r="B1989" t="s">
        <v>271</v>
      </c>
      <c r="C1989" t="s">
        <v>102</v>
      </c>
      <c r="D1989" t="s">
        <v>3636</v>
      </c>
      <c r="E1989" t="s">
        <v>3637</v>
      </c>
      <c r="G1989">
        <v>6</v>
      </c>
      <c r="H1989">
        <v>0</v>
      </c>
      <c r="I1989" t="s">
        <v>276</v>
      </c>
    </row>
    <row r="1990" spans="1:9" x14ac:dyDescent="0.25">
      <c r="A1990">
        <v>4</v>
      </c>
      <c r="B1990" t="s">
        <v>277</v>
      </c>
      <c r="C1990" t="s">
        <v>174</v>
      </c>
      <c r="D1990" t="s">
        <v>3638</v>
      </c>
      <c r="E1990" t="s">
        <v>3639</v>
      </c>
      <c r="G1990">
        <v>6</v>
      </c>
      <c r="H1990">
        <v>0</v>
      </c>
      <c r="I1990" t="s">
        <v>276</v>
      </c>
    </row>
    <row r="1991" spans="1:9" x14ac:dyDescent="0.25">
      <c r="A1991">
        <v>4</v>
      </c>
      <c r="B1991" t="s">
        <v>271</v>
      </c>
      <c r="C1991" t="s">
        <v>113</v>
      </c>
      <c r="D1991" t="s">
        <v>3640</v>
      </c>
      <c r="E1991" t="s">
        <v>3641</v>
      </c>
      <c r="G1991">
        <v>28</v>
      </c>
      <c r="H1991">
        <v>2</v>
      </c>
      <c r="I1991" t="s">
        <v>276</v>
      </c>
    </row>
    <row r="1992" spans="1:9" x14ac:dyDescent="0.25">
      <c r="A1992">
        <v>12</v>
      </c>
      <c r="B1992" t="s">
        <v>277</v>
      </c>
      <c r="C1992" t="s">
        <v>89</v>
      </c>
      <c r="D1992" t="s">
        <v>3642</v>
      </c>
      <c r="E1992" t="s">
        <v>3643</v>
      </c>
      <c r="G1992">
        <v>6</v>
      </c>
      <c r="H1992">
        <v>0</v>
      </c>
      <c r="I1992" t="s">
        <v>276</v>
      </c>
    </row>
    <row r="1993" spans="1:9" x14ac:dyDescent="0.25">
      <c r="A1993">
        <v>40</v>
      </c>
      <c r="B1993" t="s">
        <v>271</v>
      </c>
      <c r="C1993" t="s">
        <v>113</v>
      </c>
      <c r="D1993" t="s">
        <v>3644</v>
      </c>
      <c r="E1993" t="s">
        <v>3645</v>
      </c>
      <c r="G1993">
        <v>10</v>
      </c>
      <c r="H1993">
        <v>1</v>
      </c>
      <c r="I1993" t="s">
        <v>276</v>
      </c>
    </row>
    <row r="1994" spans="1:9" x14ac:dyDescent="0.25">
      <c r="A1994">
        <v>7</v>
      </c>
      <c r="B1994" t="s">
        <v>271</v>
      </c>
      <c r="C1994" t="s">
        <v>110</v>
      </c>
      <c r="D1994" t="s">
        <v>3646</v>
      </c>
      <c r="E1994" t="s">
        <v>3647</v>
      </c>
      <c r="G1994">
        <v>8</v>
      </c>
      <c r="H1994">
        <v>0</v>
      </c>
      <c r="I1994" t="s">
        <v>276</v>
      </c>
    </row>
    <row r="1995" spans="1:9" x14ac:dyDescent="0.25">
      <c r="A1995">
        <v>26</v>
      </c>
      <c r="B1995" t="s">
        <v>277</v>
      </c>
      <c r="C1995" t="s">
        <v>81</v>
      </c>
      <c r="D1995" t="s">
        <v>3648</v>
      </c>
      <c r="E1995" t="s">
        <v>3649</v>
      </c>
      <c r="G1995">
        <v>6</v>
      </c>
      <c r="H1995">
        <v>0</v>
      </c>
      <c r="I1995" t="s">
        <v>276</v>
      </c>
    </row>
    <row r="1996" spans="1:9" x14ac:dyDescent="0.25">
      <c r="A1996">
        <v>9</v>
      </c>
      <c r="B1996" t="s">
        <v>277</v>
      </c>
      <c r="C1996" t="s">
        <v>139</v>
      </c>
      <c r="D1996" t="s">
        <v>3650</v>
      </c>
      <c r="E1996" t="s">
        <v>3651</v>
      </c>
      <c r="G1996">
        <v>8</v>
      </c>
      <c r="H1996">
        <v>0</v>
      </c>
      <c r="I1996" t="s">
        <v>276</v>
      </c>
    </row>
    <row r="1997" spans="1:9" x14ac:dyDescent="0.25">
      <c r="A1997">
        <v>7</v>
      </c>
      <c r="B1997" t="s">
        <v>271</v>
      </c>
      <c r="C1997" t="s">
        <v>244</v>
      </c>
      <c r="D1997" t="s">
        <v>3652</v>
      </c>
      <c r="E1997" t="s">
        <v>3653</v>
      </c>
      <c r="G1997">
        <v>6</v>
      </c>
      <c r="H1997">
        <v>0</v>
      </c>
      <c r="I1997" t="s">
        <v>276</v>
      </c>
    </row>
    <row r="1998" spans="1:9" x14ac:dyDescent="0.25">
      <c r="A1998">
        <v>7</v>
      </c>
      <c r="B1998" t="s">
        <v>277</v>
      </c>
      <c r="C1998" t="s">
        <v>112</v>
      </c>
      <c r="D1998" t="s">
        <v>3654</v>
      </c>
      <c r="E1998" t="s">
        <v>3655</v>
      </c>
      <c r="G1998">
        <v>6</v>
      </c>
      <c r="H1998">
        <v>0</v>
      </c>
      <c r="I1998" t="s">
        <v>276</v>
      </c>
    </row>
    <row r="1999" spans="1:9" x14ac:dyDescent="0.25">
      <c r="A1999">
        <v>35</v>
      </c>
      <c r="B1999" t="s">
        <v>271</v>
      </c>
      <c r="C1999" t="s">
        <v>61</v>
      </c>
      <c r="D1999" t="s">
        <v>3208</v>
      </c>
      <c r="E1999" t="s">
        <v>3656</v>
      </c>
      <c r="G1999">
        <v>6</v>
      </c>
      <c r="H1999">
        <v>0</v>
      </c>
      <c r="I1999" t="s">
        <v>276</v>
      </c>
    </row>
    <row r="2000" spans="1:9" x14ac:dyDescent="0.25">
      <c r="A2000">
        <v>12</v>
      </c>
      <c r="B2000" t="s">
        <v>271</v>
      </c>
      <c r="C2000" t="s">
        <v>134</v>
      </c>
      <c r="D2000" t="s">
        <v>3657</v>
      </c>
      <c r="E2000" t="s">
        <v>3658</v>
      </c>
      <c r="G2000">
        <v>6</v>
      </c>
      <c r="H2000">
        <v>0</v>
      </c>
      <c r="I2000" t="s">
        <v>276</v>
      </c>
    </row>
    <row r="2001" spans="1:9" x14ac:dyDescent="0.25">
      <c r="A2001">
        <v>8</v>
      </c>
      <c r="B2001" t="s">
        <v>271</v>
      </c>
      <c r="D2001">
        <v>1216</v>
      </c>
      <c r="E2001" t="s">
        <v>3659</v>
      </c>
      <c r="G2001">
        <v>6</v>
      </c>
      <c r="H2001">
        <v>1</v>
      </c>
      <c r="I2001" t="s">
        <v>276</v>
      </c>
    </row>
    <row r="2002" spans="1:9" x14ac:dyDescent="0.25">
      <c r="A2002">
        <v>31</v>
      </c>
      <c r="B2002" t="s">
        <v>271</v>
      </c>
      <c r="C2002" t="s">
        <v>130</v>
      </c>
      <c r="D2002" t="s">
        <v>3660</v>
      </c>
      <c r="E2002" t="s">
        <v>3661</v>
      </c>
      <c r="G2002">
        <v>6</v>
      </c>
      <c r="H2002">
        <v>0</v>
      </c>
      <c r="I2002" t="s">
        <v>276</v>
      </c>
    </row>
    <row r="2003" spans="1:9" x14ac:dyDescent="0.25">
      <c r="A2003">
        <v>37</v>
      </c>
      <c r="B2003" t="s">
        <v>271</v>
      </c>
      <c r="C2003" t="s">
        <v>114</v>
      </c>
      <c r="D2003" t="s">
        <v>3662</v>
      </c>
      <c r="E2003" t="s">
        <v>3663</v>
      </c>
      <c r="G2003">
        <v>6</v>
      </c>
      <c r="H2003">
        <v>0</v>
      </c>
      <c r="I2003" t="s">
        <v>276</v>
      </c>
    </row>
    <row r="2004" spans="1:9" x14ac:dyDescent="0.25">
      <c r="A2004">
        <v>40</v>
      </c>
      <c r="B2004" t="s">
        <v>271</v>
      </c>
      <c r="C2004" t="s">
        <v>212</v>
      </c>
      <c r="D2004" t="s">
        <v>3664</v>
      </c>
      <c r="E2004" t="s">
        <v>3665</v>
      </c>
      <c r="G2004">
        <v>6</v>
      </c>
      <c r="H2004">
        <v>0</v>
      </c>
      <c r="I2004" t="s">
        <v>276</v>
      </c>
    </row>
    <row r="2005" spans="1:9" x14ac:dyDescent="0.25">
      <c r="A2005">
        <v>10</v>
      </c>
      <c r="B2005" t="s">
        <v>271</v>
      </c>
      <c r="C2005" t="s">
        <v>240</v>
      </c>
      <c r="D2005" t="s">
        <v>3666</v>
      </c>
      <c r="E2005" t="s">
        <v>3667</v>
      </c>
      <c r="G2005">
        <v>2</v>
      </c>
      <c r="H2005">
        <v>0</v>
      </c>
      <c r="I2005" t="s">
        <v>276</v>
      </c>
    </row>
    <row r="2006" spans="1:9" x14ac:dyDescent="0.25">
      <c r="A2006">
        <v>7</v>
      </c>
      <c r="B2006" t="s">
        <v>277</v>
      </c>
      <c r="C2006" t="s">
        <v>110</v>
      </c>
      <c r="D2006" t="s">
        <v>3668</v>
      </c>
      <c r="E2006" t="s">
        <v>3669</v>
      </c>
      <c r="G2006">
        <v>6</v>
      </c>
      <c r="H2006">
        <v>0</v>
      </c>
      <c r="I2006" t="s">
        <v>276</v>
      </c>
    </row>
    <row r="2007" spans="1:9" x14ac:dyDescent="0.25">
      <c r="A2007">
        <v>8</v>
      </c>
      <c r="B2007" t="s">
        <v>277</v>
      </c>
      <c r="C2007" t="s">
        <v>160</v>
      </c>
      <c r="D2007" t="s">
        <v>3670</v>
      </c>
      <c r="E2007" t="s">
        <v>3671</v>
      </c>
      <c r="G2007">
        <v>6</v>
      </c>
      <c r="H2007">
        <v>0</v>
      </c>
      <c r="I2007" t="s">
        <v>276</v>
      </c>
    </row>
    <row r="2008" spans="1:9" x14ac:dyDescent="0.25">
      <c r="A2008">
        <v>31</v>
      </c>
      <c r="B2008" t="s">
        <v>277</v>
      </c>
      <c r="C2008" t="s">
        <v>161</v>
      </c>
      <c r="D2008" t="s">
        <v>3672</v>
      </c>
      <c r="E2008" t="s">
        <v>3673</v>
      </c>
      <c r="G2008">
        <v>6</v>
      </c>
      <c r="H2008">
        <v>5</v>
      </c>
      <c r="I2008" t="s">
        <v>276</v>
      </c>
    </row>
    <row r="2009" spans="1:9" x14ac:dyDescent="0.25">
      <c r="A2009">
        <v>7</v>
      </c>
      <c r="B2009" t="s">
        <v>310</v>
      </c>
      <c r="C2009" t="s">
        <v>190</v>
      </c>
      <c r="D2009" t="s">
        <v>3674</v>
      </c>
      <c r="E2009" t="s">
        <v>3675</v>
      </c>
      <c r="G2009">
        <v>10</v>
      </c>
      <c r="H2009">
        <v>0</v>
      </c>
      <c r="I2009" t="s">
        <v>276</v>
      </c>
    </row>
    <row r="2010" spans="1:9" x14ac:dyDescent="0.25">
      <c r="A2010">
        <v>40</v>
      </c>
      <c r="B2010" t="s">
        <v>271</v>
      </c>
      <c r="C2010" t="s">
        <v>68</v>
      </c>
      <c r="D2010" t="s">
        <v>3676</v>
      </c>
      <c r="E2010" t="s">
        <v>3677</v>
      </c>
      <c r="G2010">
        <v>6</v>
      </c>
      <c r="H2010">
        <v>0</v>
      </c>
      <c r="I2010" t="s">
        <v>276</v>
      </c>
    </row>
    <row r="2011" spans="1:9" x14ac:dyDescent="0.25">
      <c r="A2011">
        <v>7</v>
      </c>
      <c r="B2011" t="s">
        <v>271</v>
      </c>
      <c r="C2011" t="s">
        <v>169</v>
      </c>
      <c r="D2011" t="s">
        <v>3678</v>
      </c>
      <c r="E2011" t="s">
        <v>3679</v>
      </c>
      <c r="G2011">
        <v>30</v>
      </c>
      <c r="H2011">
        <v>0</v>
      </c>
      <c r="I2011" t="s">
        <v>276</v>
      </c>
    </row>
    <row r="2012" spans="1:9" x14ac:dyDescent="0.25">
      <c r="A2012">
        <v>6</v>
      </c>
      <c r="B2012" t="s">
        <v>271</v>
      </c>
      <c r="C2012" t="s">
        <v>169</v>
      </c>
      <c r="D2012" t="s">
        <v>3678</v>
      </c>
      <c r="E2012" t="s">
        <v>3680</v>
      </c>
      <c r="G2012">
        <v>30</v>
      </c>
      <c r="H2012">
        <v>0</v>
      </c>
      <c r="I2012" t="s">
        <v>276</v>
      </c>
    </row>
    <row r="2013" spans="1:9" x14ac:dyDescent="0.25">
      <c r="A2013">
        <v>40</v>
      </c>
      <c r="B2013" t="s">
        <v>271</v>
      </c>
      <c r="C2013" t="s">
        <v>121</v>
      </c>
      <c r="D2013" t="s">
        <v>3681</v>
      </c>
      <c r="E2013" t="s">
        <v>3682</v>
      </c>
      <c r="G2013">
        <v>3</v>
      </c>
      <c r="H2013">
        <v>0</v>
      </c>
      <c r="I2013" t="s">
        <v>276</v>
      </c>
    </row>
    <row r="2014" spans="1:9" x14ac:dyDescent="0.25">
      <c r="A2014">
        <v>33</v>
      </c>
      <c r="B2014" t="s">
        <v>271</v>
      </c>
      <c r="C2014" t="s">
        <v>100</v>
      </c>
      <c r="D2014" t="s">
        <v>3683</v>
      </c>
      <c r="E2014" t="s">
        <v>3684</v>
      </c>
      <c r="G2014">
        <v>6</v>
      </c>
      <c r="H2014">
        <v>0</v>
      </c>
      <c r="I2014" t="s">
        <v>276</v>
      </c>
    </row>
    <row r="2015" spans="1:9" x14ac:dyDescent="0.25">
      <c r="A2015">
        <v>10</v>
      </c>
      <c r="B2015" t="s">
        <v>271</v>
      </c>
      <c r="C2015" t="s">
        <v>121</v>
      </c>
      <c r="D2015" t="s">
        <v>3681</v>
      </c>
      <c r="E2015" t="s">
        <v>3685</v>
      </c>
      <c r="G2015">
        <v>5</v>
      </c>
      <c r="H2015">
        <v>0</v>
      </c>
      <c r="I2015" t="s">
        <v>276</v>
      </c>
    </row>
    <row r="2016" spans="1:9" x14ac:dyDescent="0.25">
      <c r="A2016">
        <v>10</v>
      </c>
      <c r="B2016" t="s">
        <v>271</v>
      </c>
      <c r="C2016" t="s">
        <v>68</v>
      </c>
      <c r="D2016" t="s">
        <v>3676</v>
      </c>
      <c r="E2016" t="s">
        <v>3686</v>
      </c>
      <c r="G2016">
        <v>4</v>
      </c>
      <c r="H2016">
        <v>0</v>
      </c>
      <c r="I2016" t="s">
        <v>276</v>
      </c>
    </row>
    <row r="2017" spans="1:9" x14ac:dyDescent="0.25">
      <c r="A2017">
        <v>5</v>
      </c>
      <c r="B2017" t="s">
        <v>277</v>
      </c>
      <c r="C2017" t="s">
        <v>220</v>
      </c>
      <c r="D2017" t="s">
        <v>3687</v>
      </c>
      <c r="E2017" t="s">
        <v>3688</v>
      </c>
      <c r="G2017">
        <v>6</v>
      </c>
      <c r="H2017">
        <v>0</v>
      </c>
      <c r="I2017" t="s">
        <v>276</v>
      </c>
    </row>
    <row r="2018" spans="1:9" x14ac:dyDescent="0.25">
      <c r="A2018">
        <v>5</v>
      </c>
      <c r="B2018" t="s">
        <v>271</v>
      </c>
      <c r="C2018" t="s">
        <v>55</v>
      </c>
      <c r="D2018" t="s">
        <v>3689</v>
      </c>
      <c r="E2018" t="s">
        <v>3690</v>
      </c>
      <c r="G2018">
        <v>8</v>
      </c>
      <c r="H2018">
        <v>0</v>
      </c>
      <c r="I2018" t="s">
        <v>276</v>
      </c>
    </row>
    <row r="2019" spans="1:9" x14ac:dyDescent="0.25">
      <c r="A2019">
        <v>9</v>
      </c>
      <c r="B2019" t="s">
        <v>277</v>
      </c>
      <c r="C2019" t="s">
        <v>128</v>
      </c>
      <c r="D2019" t="s">
        <v>3691</v>
      </c>
      <c r="E2019" t="s">
        <v>3692</v>
      </c>
      <c r="G2019">
        <v>10</v>
      </c>
      <c r="H2019">
        <v>5</v>
      </c>
      <c r="I2019" t="s">
        <v>276</v>
      </c>
    </row>
    <row r="2020" spans="1:9" x14ac:dyDescent="0.25">
      <c r="A2020">
        <v>20</v>
      </c>
      <c r="B2020" t="s">
        <v>271</v>
      </c>
      <c r="D2020" t="s">
        <v>3693</v>
      </c>
      <c r="E2020" t="s">
        <v>3694</v>
      </c>
      <c r="G2020">
        <v>6</v>
      </c>
      <c r="H2020">
        <v>0</v>
      </c>
      <c r="I2020" t="s">
        <v>276</v>
      </c>
    </row>
    <row r="2021" spans="1:9" x14ac:dyDescent="0.25">
      <c r="A2021">
        <v>44</v>
      </c>
      <c r="B2021" t="s">
        <v>271</v>
      </c>
      <c r="C2021" t="s">
        <v>222</v>
      </c>
      <c r="D2021" t="s">
        <v>3695</v>
      </c>
      <c r="E2021" t="s">
        <v>3696</v>
      </c>
      <c r="G2021">
        <v>6</v>
      </c>
      <c r="H2021">
        <v>0</v>
      </c>
      <c r="I2021" t="s">
        <v>276</v>
      </c>
    </row>
    <row r="2022" spans="1:9" x14ac:dyDescent="0.25">
      <c r="A2022">
        <v>40</v>
      </c>
      <c r="B2022" t="s">
        <v>271</v>
      </c>
      <c r="C2022" t="s">
        <v>62</v>
      </c>
      <c r="D2022" t="s">
        <v>3697</v>
      </c>
      <c r="E2022" t="s">
        <v>3698</v>
      </c>
      <c r="G2022">
        <v>6</v>
      </c>
      <c r="H2022">
        <v>0</v>
      </c>
      <c r="I2022" t="s">
        <v>276</v>
      </c>
    </row>
    <row r="2023" spans="1:9" x14ac:dyDescent="0.25">
      <c r="A2023">
        <v>30</v>
      </c>
      <c r="B2023" t="s">
        <v>271</v>
      </c>
      <c r="C2023" t="s">
        <v>187</v>
      </c>
      <c r="D2023" t="s">
        <v>3699</v>
      </c>
      <c r="E2023" t="s">
        <v>3700</v>
      </c>
      <c r="G2023">
        <v>6</v>
      </c>
      <c r="H2023">
        <v>0</v>
      </c>
      <c r="I2023" t="s">
        <v>276</v>
      </c>
    </row>
    <row r="2024" spans="1:9" x14ac:dyDescent="0.25">
      <c r="A2024">
        <v>43</v>
      </c>
      <c r="B2024" t="s">
        <v>271</v>
      </c>
      <c r="C2024" t="s">
        <v>155</v>
      </c>
      <c r="D2024" t="s">
        <v>3701</v>
      </c>
      <c r="E2024" t="s">
        <v>3702</v>
      </c>
      <c r="G2024">
        <v>6</v>
      </c>
      <c r="H2024">
        <v>0</v>
      </c>
      <c r="I2024" t="s">
        <v>276</v>
      </c>
    </row>
    <row r="2025" spans="1:9" x14ac:dyDescent="0.25">
      <c r="A2025">
        <v>29</v>
      </c>
      <c r="B2025" t="s">
        <v>271</v>
      </c>
      <c r="C2025" t="s">
        <v>73</v>
      </c>
      <c r="D2025" t="s">
        <v>3703</v>
      </c>
      <c r="E2025" t="s">
        <v>3704</v>
      </c>
      <c r="G2025">
        <v>6</v>
      </c>
      <c r="H2025">
        <v>0</v>
      </c>
      <c r="I2025" t="s">
        <v>276</v>
      </c>
    </row>
    <row r="2026" spans="1:9" x14ac:dyDescent="0.25">
      <c r="A2026">
        <v>43</v>
      </c>
      <c r="B2026" t="s">
        <v>277</v>
      </c>
      <c r="C2026" t="s">
        <v>155</v>
      </c>
      <c r="D2026" t="s">
        <v>3705</v>
      </c>
      <c r="E2026" t="s">
        <v>3706</v>
      </c>
      <c r="F2026" t="s">
        <v>3707</v>
      </c>
      <c r="G2026">
        <v>6</v>
      </c>
      <c r="H2026">
        <v>6</v>
      </c>
      <c r="I2026" t="s">
        <v>299</v>
      </c>
    </row>
    <row r="2027" spans="1:9" x14ac:dyDescent="0.25">
      <c r="A2027">
        <v>6</v>
      </c>
      <c r="B2027" t="s">
        <v>277</v>
      </c>
      <c r="C2027" t="s">
        <v>221</v>
      </c>
      <c r="D2027" t="s">
        <v>3708</v>
      </c>
      <c r="E2027" t="s">
        <v>3709</v>
      </c>
      <c r="G2027">
        <v>6</v>
      </c>
      <c r="H2027">
        <v>4</v>
      </c>
      <c r="I2027" t="s">
        <v>276</v>
      </c>
    </row>
    <row r="2028" spans="1:9" x14ac:dyDescent="0.25">
      <c r="A2028">
        <v>5</v>
      </c>
      <c r="B2028" t="s">
        <v>271</v>
      </c>
      <c r="C2028" t="s">
        <v>183</v>
      </c>
      <c r="D2028" t="s">
        <v>3710</v>
      </c>
      <c r="E2028" t="s">
        <v>3711</v>
      </c>
      <c r="G2028">
        <v>6</v>
      </c>
      <c r="H2028">
        <v>0</v>
      </c>
      <c r="I2028" t="s">
        <v>276</v>
      </c>
    </row>
    <row r="2029" spans="1:9" x14ac:dyDescent="0.25">
      <c r="A2029">
        <v>43</v>
      </c>
      <c r="B2029" t="s">
        <v>277</v>
      </c>
      <c r="D2029" t="s">
        <v>3712</v>
      </c>
      <c r="E2029" t="s">
        <v>3713</v>
      </c>
      <c r="G2029">
        <v>15</v>
      </c>
      <c r="H2029">
        <v>0</v>
      </c>
      <c r="I2029" t="s">
        <v>276</v>
      </c>
    </row>
    <row r="2030" spans="1:9" x14ac:dyDescent="0.25">
      <c r="A2030">
        <v>5</v>
      </c>
      <c r="B2030" t="s">
        <v>277</v>
      </c>
      <c r="C2030" t="s">
        <v>207</v>
      </c>
      <c r="D2030" t="s">
        <v>3714</v>
      </c>
      <c r="E2030" t="s">
        <v>3715</v>
      </c>
      <c r="G2030">
        <v>6</v>
      </c>
      <c r="H2030">
        <v>2</v>
      </c>
      <c r="I2030" t="s">
        <v>276</v>
      </c>
    </row>
    <row r="2031" spans="1:9" x14ac:dyDescent="0.25">
      <c r="A2031">
        <v>35</v>
      </c>
      <c r="B2031" t="s">
        <v>271</v>
      </c>
      <c r="C2031" t="s">
        <v>49</v>
      </c>
      <c r="D2031" t="s">
        <v>3716</v>
      </c>
      <c r="E2031" t="s">
        <v>3717</v>
      </c>
      <c r="G2031">
        <v>8</v>
      </c>
      <c r="H2031">
        <v>0</v>
      </c>
      <c r="I2031" t="s">
        <v>276</v>
      </c>
    </row>
    <row r="2032" spans="1:9" x14ac:dyDescent="0.25">
      <c r="A2032">
        <v>41</v>
      </c>
      <c r="B2032" t="s">
        <v>271</v>
      </c>
      <c r="C2032" t="s">
        <v>212</v>
      </c>
      <c r="D2032" t="s">
        <v>3718</v>
      </c>
      <c r="E2032" t="s">
        <v>3719</v>
      </c>
      <c r="G2032">
        <v>6</v>
      </c>
      <c r="H2032">
        <v>0</v>
      </c>
      <c r="I2032" t="s">
        <v>276</v>
      </c>
    </row>
    <row r="2033" spans="1:9" x14ac:dyDescent="0.25">
      <c r="A2033">
        <v>38</v>
      </c>
      <c r="B2033" t="s">
        <v>271</v>
      </c>
      <c r="C2033" t="s">
        <v>195</v>
      </c>
      <c r="D2033" t="s">
        <v>3720</v>
      </c>
      <c r="E2033" t="s">
        <v>3721</v>
      </c>
      <c r="G2033">
        <v>6</v>
      </c>
      <c r="H2033">
        <v>0</v>
      </c>
      <c r="I2033" t="s">
        <v>276</v>
      </c>
    </row>
    <row r="2034" spans="1:9" x14ac:dyDescent="0.25">
      <c r="A2034">
        <v>5</v>
      </c>
      <c r="B2034" t="s">
        <v>271</v>
      </c>
      <c r="C2034" t="s">
        <v>80</v>
      </c>
      <c r="D2034" t="s">
        <v>3722</v>
      </c>
      <c r="E2034" t="s">
        <v>3723</v>
      </c>
      <c r="G2034">
        <v>6</v>
      </c>
      <c r="H2034">
        <v>0</v>
      </c>
      <c r="I2034" t="s">
        <v>276</v>
      </c>
    </row>
    <row r="2035" spans="1:9" x14ac:dyDescent="0.25">
      <c r="A2035">
        <v>4</v>
      </c>
      <c r="B2035" t="s">
        <v>277</v>
      </c>
      <c r="C2035" t="s">
        <v>121</v>
      </c>
      <c r="D2035" t="s">
        <v>3724</v>
      </c>
      <c r="E2035" t="s">
        <v>3725</v>
      </c>
      <c r="G2035">
        <v>7</v>
      </c>
      <c r="H2035">
        <v>0</v>
      </c>
      <c r="I2035" t="s">
        <v>276</v>
      </c>
    </row>
    <row r="2036" spans="1:9" x14ac:dyDescent="0.25">
      <c r="A2036">
        <v>39</v>
      </c>
      <c r="B2036" t="s">
        <v>271</v>
      </c>
      <c r="C2036" t="s">
        <v>231</v>
      </c>
      <c r="D2036" t="s">
        <v>3726</v>
      </c>
      <c r="E2036" t="s">
        <v>3727</v>
      </c>
      <c r="G2036">
        <v>6</v>
      </c>
      <c r="H2036">
        <v>0</v>
      </c>
      <c r="I2036" t="s">
        <v>276</v>
      </c>
    </row>
    <row r="2037" spans="1:9" x14ac:dyDescent="0.25">
      <c r="A2037">
        <v>46</v>
      </c>
      <c r="B2037" t="s">
        <v>271</v>
      </c>
      <c r="C2037" t="s">
        <v>244</v>
      </c>
      <c r="D2037" t="s">
        <v>3728</v>
      </c>
      <c r="E2037" t="s">
        <v>3729</v>
      </c>
      <c r="G2037">
        <v>15</v>
      </c>
      <c r="H2037">
        <v>2</v>
      </c>
      <c r="I2037" t="s">
        <v>276</v>
      </c>
    </row>
    <row r="2038" spans="1:9" x14ac:dyDescent="0.25">
      <c r="A2038">
        <v>2</v>
      </c>
      <c r="B2038" t="s">
        <v>271</v>
      </c>
      <c r="C2038" t="s">
        <v>113</v>
      </c>
      <c r="D2038" t="s">
        <v>3730</v>
      </c>
      <c r="E2038" t="s">
        <v>3731</v>
      </c>
      <c r="G2038">
        <v>6</v>
      </c>
      <c r="H2038">
        <v>0</v>
      </c>
      <c r="I2038" t="s">
        <v>276</v>
      </c>
    </row>
    <row r="2039" spans="1:9" x14ac:dyDescent="0.25">
      <c r="A2039">
        <v>36</v>
      </c>
      <c r="B2039" t="s">
        <v>271</v>
      </c>
      <c r="C2039" t="s">
        <v>57</v>
      </c>
      <c r="D2039" t="s">
        <v>3231</v>
      </c>
      <c r="E2039" t="s">
        <v>3732</v>
      </c>
      <c r="G2039">
        <v>20</v>
      </c>
      <c r="H2039">
        <v>10</v>
      </c>
      <c r="I2039" t="s">
        <v>276</v>
      </c>
    </row>
    <row r="2040" spans="1:9" x14ac:dyDescent="0.25">
      <c r="A2040">
        <v>25</v>
      </c>
      <c r="B2040" t="s">
        <v>277</v>
      </c>
      <c r="C2040" t="s">
        <v>250</v>
      </c>
      <c r="D2040">
        <v>123</v>
      </c>
      <c r="E2040" t="s">
        <v>3733</v>
      </c>
      <c r="G2040">
        <v>10</v>
      </c>
      <c r="H2040">
        <v>0</v>
      </c>
      <c r="I2040" t="s">
        <v>276</v>
      </c>
    </row>
    <row r="2041" spans="1:9" x14ac:dyDescent="0.25">
      <c r="A2041">
        <v>10</v>
      </c>
      <c r="B2041" t="s">
        <v>277</v>
      </c>
      <c r="C2041" t="s">
        <v>99</v>
      </c>
      <c r="D2041" t="s">
        <v>3734</v>
      </c>
      <c r="E2041" t="s">
        <v>3735</v>
      </c>
      <c r="G2041">
        <v>6</v>
      </c>
      <c r="H2041">
        <v>0</v>
      </c>
      <c r="I2041" t="s">
        <v>276</v>
      </c>
    </row>
    <row r="2042" spans="1:9" x14ac:dyDescent="0.25">
      <c r="A2042">
        <v>39</v>
      </c>
      <c r="B2042" t="s">
        <v>271</v>
      </c>
      <c r="C2042" t="s">
        <v>62</v>
      </c>
      <c r="D2042" t="s">
        <v>3736</v>
      </c>
      <c r="E2042" t="s">
        <v>3737</v>
      </c>
      <c r="G2042">
        <v>5</v>
      </c>
      <c r="H2042">
        <v>2</v>
      </c>
      <c r="I2042" t="s">
        <v>276</v>
      </c>
    </row>
    <row r="2043" spans="1:9" x14ac:dyDescent="0.25">
      <c r="A2043">
        <v>35</v>
      </c>
      <c r="B2043" t="s">
        <v>271</v>
      </c>
      <c r="D2043">
        <v>5000</v>
      </c>
      <c r="E2043" t="s">
        <v>3738</v>
      </c>
      <c r="G2043">
        <v>20</v>
      </c>
      <c r="H2043">
        <v>0</v>
      </c>
      <c r="I2043" t="s">
        <v>276</v>
      </c>
    </row>
    <row r="2044" spans="1:9" x14ac:dyDescent="0.25">
      <c r="A2044">
        <v>33</v>
      </c>
      <c r="B2044" t="s">
        <v>271</v>
      </c>
      <c r="C2044" t="s">
        <v>100</v>
      </c>
      <c r="D2044" t="s">
        <v>3739</v>
      </c>
      <c r="E2044" t="s">
        <v>3740</v>
      </c>
      <c r="G2044">
        <v>6</v>
      </c>
      <c r="H2044">
        <v>0</v>
      </c>
      <c r="I2044" t="s">
        <v>276</v>
      </c>
    </row>
    <row r="2045" spans="1:9" x14ac:dyDescent="0.25">
      <c r="A2045">
        <v>9</v>
      </c>
      <c r="B2045" t="s">
        <v>277</v>
      </c>
      <c r="C2045" t="s">
        <v>243</v>
      </c>
      <c r="D2045" t="s">
        <v>3741</v>
      </c>
      <c r="E2045" t="s">
        <v>3742</v>
      </c>
      <c r="G2045">
        <v>8</v>
      </c>
      <c r="H2045">
        <v>1</v>
      </c>
      <c r="I2045" t="s">
        <v>276</v>
      </c>
    </row>
    <row r="2046" spans="1:9" x14ac:dyDescent="0.25">
      <c r="A2046">
        <v>9</v>
      </c>
      <c r="E2046" t="s">
        <v>3743</v>
      </c>
      <c r="G2046">
        <v>10</v>
      </c>
      <c r="H2046">
        <v>0</v>
      </c>
      <c r="I2046" t="s">
        <v>276</v>
      </c>
    </row>
    <row r="2047" spans="1:9" x14ac:dyDescent="0.25">
      <c r="A2047">
        <v>63</v>
      </c>
      <c r="B2047" t="s">
        <v>310</v>
      </c>
      <c r="C2047" t="s">
        <v>57</v>
      </c>
      <c r="D2047" t="s">
        <v>3744</v>
      </c>
      <c r="E2047" t="s">
        <v>3745</v>
      </c>
      <c r="G2047">
        <v>10</v>
      </c>
      <c r="H2047">
        <v>0</v>
      </c>
      <c r="I2047" t="s">
        <v>276</v>
      </c>
    </row>
    <row r="2048" spans="1:9" x14ac:dyDescent="0.25">
      <c r="A2048">
        <v>10</v>
      </c>
      <c r="B2048" t="s">
        <v>277</v>
      </c>
      <c r="C2048" t="s">
        <v>174</v>
      </c>
      <c r="D2048" t="s">
        <v>3746</v>
      </c>
      <c r="E2048" t="s">
        <v>3747</v>
      </c>
      <c r="G2048">
        <v>10</v>
      </c>
      <c r="H2048">
        <v>3</v>
      </c>
      <c r="I2048" t="s">
        <v>276</v>
      </c>
    </row>
    <row r="2049" spans="1:9" x14ac:dyDescent="0.25">
      <c r="A2049">
        <v>6</v>
      </c>
      <c r="B2049" t="s">
        <v>271</v>
      </c>
      <c r="C2049" t="s">
        <v>114</v>
      </c>
      <c r="D2049" t="s">
        <v>3748</v>
      </c>
      <c r="E2049" t="s">
        <v>3749</v>
      </c>
      <c r="G2049">
        <v>7</v>
      </c>
      <c r="H2049">
        <v>0</v>
      </c>
      <c r="I2049" t="s">
        <v>276</v>
      </c>
    </row>
    <row r="2050" spans="1:9" x14ac:dyDescent="0.25">
      <c r="A2050">
        <v>7</v>
      </c>
      <c r="B2050" t="s">
        <v>271</v>
      </c>
      <c r="C2050" t="s">
        <v>140</v>
      </c>
      <c r="D2050" t="s">
        <v>3750</v>
      </c>
      <c r="E2050" t="s">
        <v>3751</v>
      </c>
      <c r="G2050">
        <v>40</v>
      </c>
      <c r="H2050">
        <v>0</v>
      </c>
      <c r="I2050" t="s">
        <v>276</v>
      </c>
    </row>
    <row r="2051" spans="1:9" x14ac:dyDescent="0.25">
      <c r="A2051">
        <v>38</v>
      </c>
      <c r="B2051" t="s">
        <v>271</v>
      </c>
      <c r="C2051" t="s">
        <v>207</v>
      </c>
      <c r="D2051" t="s">
        <v>3752</v>
      </c>
      <c r="E2051" t="s">
        <v>3753</v>
      </c>
      <c r="G2051">
        <v>6</v>
      </c>
      <c r="H2051">
        <v>0</v>
      </c>
      <c r="I2051" t="s">
        <v>276</v>
      </c>
    </row>
    <row r="2052" spans="1:9" x14ac:dyDescent="0.25">
      <c r="A2052">
        <v>12</v>
      </c>
      <c r="B2052" t="s">
        <v>271</v>
      </c>
      <c r="D2052">
        <v>0</v>
      </c>
      <c r="E2052" t="s">
        <v>3754</v>
      </c>
      <c r="G2052">
        <v>40</v>
      </c>
      <c r="H2052">
        <v>13</v>
      </c>
      <c r="I2052" t="s">
        <v>276</v>
      </c>
    </row>
    <row r="2053" spans="1:9" x14ac:dyDescent="0.25">
      <c r="A2053">
        <v>38</v>
      </c>
      <c r="B2053" t="s">
        <v>271</v>
      </c>
      <c r="C2053" t="s">
        <v>140</v>
      </c>
      <c r="D2053" t="s">
        <v>3755</v>
      </c>
      <c r="E2053" t="s">
        <v>3756</v>
      </c>
      <c r="G2053">
        <v>20</v>
      </c>
      <c r="H2053">
        <v>0</v>
      </c>
      <c r="I2053" t="s">
        <v>276</v>
      </c>
    </row>
    <row r="2054" spans="1:9" x14ac:dyDescent="0.25">
      <c r="A2054">
        <v>29</v>
      </c>
      <c r="B2054" t="s">
        <v>271</v>
      </c>
      <c r="C2054" t="s">
        <v>195</v>
      </c>
      <c r="D2054" t="s">
        <v>3757</v>
      </c>
      <c r="E2054" t="s">
        <v>3758</v>
      </c>
      <c r="G2054">
        <v>6</v>
      </c>
      <c r="H2054">
        <v>0</v>
      </c>
      <c r="I2054" t="s">
        <v>276</v>
      </c>
    </row>
    <row r="2055" spans="1:9" x14ac:dyDescent="0.25">
      <c r="A2055">
        <v>36</v>
      </c>
      <c r="B2055" t="s">
        <v>271</v>
      </c>
      <c r="C2055" t="s">
        <v>121</v>
      </c>
      <c r="D2055" t="s">
        <v>3759</v>
      </c>
      <c r="E2055" t="s">
        <v>3760</v>
      </c>
      <c r="G2055">
        <v>6</v>
      </c>
      <c r="H2055">
        <v>0</v>
      </c>
      <c r="I2055" t="s">
        <v>276</v>
      </c>
    </row>
    <row r="2056" spans="1:9" x14ac:dyDescent="0.25">
      <c r="A2056">
        <v>24</v>
      </c>
      <c r="B2056" t="s">
        <v>271</v>
      </c>
      <c r="C2056" t="s">
        <v>52</v>
      </c>
      <c r="D2056">
        <v>133</v>
      </c>
      <c r="E2056" t="s">
        <v>3761</v>
      </c>
      <c r="G2056">
        <v>3</v>
      </c>
      <c r="H2056">
        <v>0</v>
      </c>
      <c r="I2056" t="s">
        <v>276</v>
      </c>
    </row>
    <row r="2057" spans="1:9" x14ac:dyDescent="0.25">
      <c r="A2057">
        <v>8</v>
      </c>
      <c r="B2057" t="s">
        <v>277</v>
      </c>
      <c r="C2057" t="s">
        <v>220</v>
      </c>
      <c r="D2057" t="s">
        <v>344</v>
      </c>
      <c r="E2057" t="s">
        <v>3762</v>
      </c>
      <c r="G2057">
        <v>6</v>
      </c>
      <c r="H2057">
        <v>0</v>
      </c>
      <c r="I2057" t="s">
        <v>276</v>
      </c>
    </row>
    <row r="2058" spans="1:9" x14ac:dyDescent="0.25">
      <c r="A2058">
        <v>52</v>
      </c>
      <c r="B2058" t="s">
        <v>271</v>
      </c>
      <c r="C2058" t="s">
        <v>125</v>
      </c>
      <c r="D2058" t="s">
        <v>3763</v>
      </c>
      <c r="E2058" t="s">
        <v>3764</v>
      </c>
      <c r="G2058">
        <v>6</v>
      </c>
      <c r="H2058">
        <v>0</v>
      </c>
      <c r="I2058" t="s">
        <v>276</v>
      </c>
    </row>
    <row r="2059" spans="1:9" x14ac:dyDescent="0.25">
      <c r="A2059">
        <v>26</v>
      </c>
      <c r="B2059" t="s">
        <v>271</v>
      </c>
      <c r="C2059" t="s">
        <v>182</v>
      </c>
      <c r="D2059" t="s">
        <v>3765</v>
      </c>
      <c r="E2059" t="s">
        <v>3766</v>
      </c>
      <c r="G2059">
        <v>6</v>
      </c>
      <c r="H2059">
        <v>1</v>
      </c>
      <c r="I2059" t="s">
        <v>276</v>
      </c>
    </row>
    <row r="2060" spans="1:9" x14ac:dyDescent="0.25">
      <c r="A2060">
        <v>39</v>
      </c>
      <c r="B2060" t="s">
        <v>277</v>
      </c>
      <c r="C2060" t="s">
        <v>184</v>
      </c>
      <c r="D2060" t="s">
        <v>3767</v>
      </c>
      <c r="E2060" t="s">
        <v>3768</v>
      </c>
      <c r="G2060">
        <v>10</v>
      </c>
      <c r="H2060">
        <v>1</v>
      </c>
      <c r="I2060" t="s">
        <v>276</v>
      </c>
    </row>
    <row r="2061" spans="1:9" x14ac:dyDescent="0.25">
      <c r="A2061">
        <v>5</v>
      </c>
      <c r="B2061" t="s">
        <v>277</v>
      </c>
      <c r="C2061" t="s">
        <v>126</v>
      </c>
      <c r="D2061" t="s">
        <v>3769</v>
      </c>
      <c r="E2061" t="s">
        <v>3770</v>
      </c>
      <c r="G2061">
        <v>6</v>
      </c>
      <c r="H2061">
        <v>0</v>
      </c>
      <c r="I2061" t="s">
        <v>276</v>
      </c>
    </row>
    <row r="2062" spans="1:9" x14ac:dyDescent="0.25">
      <c r="A2062">
        <v>33</v>
      </c>
      <c r="B2062" t="s">
        <v>271</v>
      </c>
      <c r="C2062" t="s">
        <v>137</v>
      </c>
      <c r="D2062" t="s">
        <v>3771</v>
      </c>
      <c r="E2062" t="s">
        <v>3772</v>
      </c>
      <c r="G2062">
        <v>6</v>
      </c>
      <c r="H2062">
        <v>0</v>
      </c>
      <c r="I2062" t="s">
        <v>276</v>
      </c>
    </row>
    <row r="2063" spans="1:9" x14ac:dyDescent="0.25">
      <c r="A2063">
        <v>40</v>
      </c>
      <c r="B2063" t="s">
        <v>271</v>
      </c>
      <c r="C2063" t="s">
        <v>110</v>
      </c>
      <c r="D2063" t="s">
        <v>3773</v>
      </c>
      <c r="E2063" t="s">
        <v>3774</v>
      </c>
      <c r="G2063">
        <v>6</v>
      </c>
      <c r="H2063">
        <v>0</v>
      </c>
      <c r="I2063" t="s">
        <v>276</v>
      </c>
    </row>
    <row r="2064" spans="1:9" x14ac:dyDescent="0.25">
      <c r="A2064">
        <v>65</v>
      </c>
      <c r="B2064" t="s">
        <v>271</v>
      </c>
      <c r="C2064" t="s">
        <v>186</v>
      </c>
      <c r="D2064" t="s">
        <v>3775</v>
      </c>
      <c r="E2064" t="s">
        <v>3776</v>
      </c>
      <c r="F2064" t="s">
        <v>3777</v>
      </c>
      <c r="G2064">
        <v>6</v>
      </c>
      <c r="H2064">
        <v>11</v>
      </c>
      <c r="I2064" t="s">
        <v>299</v>
      </c>
    </row>
    <row r="2065" spans="1:9" x14ac:dyDescent="0.25">
      <c r="A2065">
        <v>6</v>
      </c>
      <c r="B2065" t="s">
        <v>277</v>
      </c>
      <c r="C2065" t="s">
        <v>137</v>
      </c>
      <c r="D2065" t="s">
        <v>3771</v>
      </c>
      <c r="E2065" t="s">
        <v>3778</v>
      </c>
      <c r="G2065">
        <v>6</v>
      </c>
      <c r="H2065">
        <v>0</v>
      </c>
      <c r="I2065" t="s">
        <v>276</v>
      </c>
    </row>
    <row r="2066" spans="1:9" x14ac:dyDescent="0.25">
      <c r="A2066">
        <v>35</v>
      </c>
      <c r="B2066" t="s">
        <v>271</v>
      </c>
      <c r="C2066" t="s">
        <v>67</v>
      </c>
      <c r="D2066">
        <v>160062</v>
      </c>
      <c r="E2066" t="s">
        <v>3779</v>
      </c>
      <c r="G2066">
        <v>6</v>
      </c>
      <c r="H2066">
        <v>0</v>
      </c>
      <c r="I2066" t="s">
        <v>276</v>
      </c>
    </row>
    <row r="2067" spans="1:9" x14ac:dyDescent="0.25">
      <c r="A2067">
        <v>7</v>
      </c>
      <c r="B2067" t="s">
        <v>271</v>
      </c>
      <c r="C2067" t="s">
        <v>185</v>
      </c>
      <c r="D2067" t="s">
        <v>3780</v>
      </c>
      <c r="E2067" t="s">
        <v>3781</v>
      </c>
      <c r="G2067">
        <v>6</v>
      </c>
      <c r="H2067">
        <v>1</v>
      </c>
      <c r="I2067" t="s">
        <v>276</v>
      </c>
    </row>
    <row r="2068" spans="1:9" x14ac:dyDescent="0.25">
      <c r="A2068">
        <v>37</v>
      </c>
      <c r="B2068" t="s">
        <v>271</v>
      </c>
      <c r="C2068" t="s">
        <v>84</v>
      </c>
      <c r="D2068" t="s">
        <v>3782</v>
      </c>
      <c r="E2068" t="s">
        <v>3783</v>
      </c>
      <c r="G2068">
        <v>6</v>
      </c>
      <c r="H2068">
        <v>0</v>
      </c>
      <c r="I2068" t="s">
        <v>276</v>
      </c>
    </row>
    <row r="2069" spans="1:9" x14ac:dyDescent="0.25">
      <c r="A2069">
        <v>34</v>
      </c>
      <c r="B2069" t="s">
        <v>271</v>
      </c>
      <c r="C2069" t="s">
        <v>156</v>
      </c>
      <c r="D2069" t="s">
        <v>3784</v>
      </c>
      <c r="E2069" t="s">
        <v>3785</v>
      </c>
      <c r="G2069">
        <v>8</v>
      </c>
      <c r="H2069">
        <v>0</v>
      </c>
      <c r="I2069" t="s">
        <v>276</v>
      </c>
    </row>
    <row r="2070" spans="1:9" x14ac:dyDescent="0.25">
      <c r="A2070">
        <v>34</v>
      </c>
      <c r="B2070" t="s">
        <v>271</v>
      </c>
      <c r="D2070" t="s">
        <v>3786</v>
      </c>
      <c r="E2070" t="s">
        <v>3787</v>
      </c>
      <c r="G2070">
        <v>5</v>
      </c>
      <c r="H2070">
        <v>0</v>
      </c>
      <c r="I2070" t="s">
        <v>276</v>
      </c>
    </row>
    <row r="2071" spans="1:9" x14ac:dyDescent="0.25">
      <c r="A2071">
        <v>4</v>
      </c>
      <c r="B2071" t="s">
        <v>277</v>
      </c>
      <c r="C2071" t="s">
        <v>126</v>
      </c>
      <c r="D2071" t="s">
        <v>3788</v>
      </c>
      <c r="E2071" t="s">
        <v>3789</v>
      </c>
      <c r="G2071">
        <v>6</v>
      </c>
      <c r="H2071">
        <v>0</v>
      </c>
      <c r="I2071" t="s">
        <v>276</v>
      </c>
    </row>
    <row r="2072" spans="1:9" x14ac:dyDescent="0.25">
      <c r="A2072">
        <v>39</v>
      </c>
      <c r="B2072" t="s">
        <v>271</v>
      </c>
      <c r="C2072" t="s">
        <v>195</v>
      </c>
      <c r="D2072" t="s">
        <v>3790</v>
      </c>
      <c r="E2072" t="s">
        <v>3791</v>
      </c>
      <c r="G2072">
        <v>13</v>
      </c>
      <c r="H2072">
        <v>0</v>
      </c>
      <c r="I2072" t="s">
        <v>276</v>
      </c>
    </row>
    <row r="2073" spans="1:9" x14ac:dyDescent="0.25">
      <c r="A2073">
        <v>28</v>
      </c>
      <c r="B2073" t="s">
        <v>271</v>
      </c>
      <c r="C2073" t="s">
        <v>130</v>
      </c>
      <c r="D2073" t="s">
        <v>3792</v>
      </c>
      <c r="E2073" t="s">
        <v>3793</v>
      </c>
      <c r="G2073">
        <v>6</v>
      </c>
      <c r="H2073">
        <v>0</v>
      </c>
      <c r="I2073" t="s">
        <v>276</v>
      </c>
    </row>
    <row r="2074" spans="1:9" x14ac:dyDescent="0.25">
      <c r="A2074">
        <v>7</v>
      </c>
      <c r="B2074" t="s">
        <v>277</v>
      </c>
      <c r="C2074" t="s">
        <v>195</v>
      </c>
      <c r="D2074" t="s">
        <v>3794</v>
      </c>
      <c r="E2074" t="s">
        <v>3795</v>
      </c>
      <c r="G2074">
        <v>6</v>
      </c>
      <c r="H2074">
        <v>0</v>
      </c>
      <c r="I2074" t="s">
        <v>276</v>
      </c>
    </row>
    <row r="2075" spans="1:9" x14ac:dyDescent="0.25">
      <c r="A2075">
        <v>8</v>
      </c>
      <c r="B2075" t="s">
        <v>271</v>
      </c>
      <c r="C2075" t="s">
        <v>128</v>
      </c>
      <c r="D2075" t="s">
        <v>3796</v>
      </c>
      <c r="E2075" t="s">
        <v>3797</v>
      </c>
      <c r="G2075">
        <v>6</v>
      </c>
      <c r="H2075">
        <v>0</v>
      </c>
      <c r="I2075" t="s">
        <v>276</v>
      </c>
    </row>
    <row r="2076" spans="1:9" x14ac:dyDescent="0.25">
      <c r="A2076">
        <v>6</v>
      </c>
      <c r="B2076" t="s">
        <v>277</v>
      </c>
      <c r="C2076" t="s">
        <v>113</v>
      </c>
      <c r="D2076" t="s">
        <v>3798</v>
      </c>
      <c r="E2076" t="s">
        <v>3799</v>
      </c>
      <c r="G2076">
        <v>6</v>
      </c>
      <c r="H2076">
        <v>0</v>
      </c>
      <c r="I2076" t="s">
        <v>276</v>
      </c>
    </row>
    <row r="2077" spans="1:9" x14ac:dyDescent="0.25">
      <c r="A2077">
        <v>12</v>
      </c>
      <c r="B2077" t="s">
        <v>271</v>
      </c>
      <c r="C2077" t="s">
        <v>96</v>
      </c>
      <c r="D2077" t="s">
        <v>3800</v>
      </c>
      <c r="E2077" t="s">
        <v>3801</v>
      </c>
      <c r="G2077">
        <v>6</v>
      </c>
      <c r="H2077">
        <v>0</v>
      </c>
      <c r="I2077" t="s">
        <v>276</v>
      </c>
    </row>
    <row r="2078" spans="1:9" x14ac:dyDescent="0.25">
      <c r="A2078">
        <v>32</v>
      </c>
      <c r="B2078" t="s">
        <v>271</v>
      </c>
      <c r="C2078" t="s">
        <v>96</v>
      </c>
      <c r="D2078" t="s">
        <v>1147</v>
      </c>
      <c r="E2078" t="s">
        <v>3802</v>
      </c>
      <c r="G2078">
        <v>6</v>
      </c>
      <c r="H2078">
        <v>0</v>
      </c>
      <c r="I2078" t="s">
        <v>276</v>
      </c>
    </row>
    <row r="2079" spans="1:9" x14ac:dyDescent="0.25">
      <c r="A2079">
        <v>9</v>
      </c>
      <c r="B2079" t="s">
        <v>271</v>
      </c>
      <c r="C2079" t="s">
        <v>190</v>
      </c>
      <c r="D2079" t="s">
        <v>3803</v>
      </c>
      <c r="E2079" t="s">
        <v>3804</v>
      </c>
      <c r="G2079">
        <v>6</v>
      </c>
      <c r="H2079">
        <v>0</v>
      </c>
      <c r="I2079" t="s">
        <v>276</v>
      </c>
    </row>
    <row r="2080" spans="1:9" x14ac:dyDescent="0.25">
      <c r="A2080">
        <v>75</v>
      </c>
      <c r="B2080" t="s">
        <v>271</v>
      </c>
      <c r="C2080" t="s">
        <v>215</v>
      </c>
      <c r="D2080" t="s">
        <v>3805</v>
      </c>
      <c r="E2080" t="s">
        <v>3806</v>
      </c>
      <c r="G2080">
        <v>6</v>
      </c>
      <c r="H2080">
        <v>1</v>
      </c>
      <c r="I2080" t="s">
        <v>276</v>
      </c>
    </row>
    <row r="2081" spans="1:9" x14ac:dyDescent="0.25">
      <c r="A2081">
        <v>36</v>
      </c>
      <c r="B2081" t="s">
        <v>277</v>
      </c>
      <c r="C2081" t="s">
        <v>190</v>
      </c>
      <c r="D2081" t="s">
        <v>3803</v>
      </c>
      <c r="E2081" t="s">
        <v>3807</v>
      </c>
      <c r="G2081">
        <v>6</v>
      </c>
      <c r="H2081">
        <v>0</v>
      </c>
      <c r="I2081" t="s">
        <v>276</v>
      </c>
    </row>
    <row r="2082" spans="1:9" x14ac:dyDescent="0.25">
      <c r="A2082">
        <v>44</v>
      </c>
      <c r="B2082" t="s">
        <v>271</v>
      </c>
      <c r="C2082" t="s">
        <v>130</v>
      </c>
      <c r="D2082" t="s">
        <v>3808</v>
      </c>
      <c r="E2082" t="s">
        <v>3809</v>
      </c>
      <c r="G2082">
        <v>6</v>
      </c>
      <c r="H2082">
        <v>1</v>
      </c>
      <c r="I2082" t="s">
        <v>276</v>
      </c>
    </row>
    <row r="2083" spans="1:9" x14ac:dyDescent="0.25">
      <c r="A2083">
        <v>45</v>
      </c>
      <c r="B2083" t="s">
        <v>277</v>
      </c>
      <c r="C2083" t="s">
        <v>242</v>
      </c>
      <c r="D2083" t="s">
        <v>3810</v>
      </c>
      <c r="E2083" t="s">
        <v>3811</v>
      </c>
      <c r="G2083">
        <v>6</v>
      </c>
      <c r="H2083">
        <v>0</v>
      </c>
      <c r="I2083" t="s">
        <v>276</v>
      </c>
    </row>
    <row r="2084" spans="1:9" x14ac:dyDescent="0.25">
      <c r="A2084">
        <v>40</v>
      </c>
      <c r="B2084" t="s">
        <v>277</v>
      </c>
      <c r="C2084" t="s">
        <v>97</v>
      </c>
      <c r="D2084" t="s">
        <v>3812</v>
      </c>
      <c r="E2084" t="s">
        <v>3813</v>
      </c>
      <c r="G2084">
        <v>6</v>
      </c>
      <c r="H2084">
        <v>0</v>
      </c>
      <c r="I2084" t="s">
        <v>276</v>
      </c>
    </row>
    <row r="2085" spans="1:9" x14ac:dyDescent="0.25">
      <c r="A2085">
        <v>24</v>
      </c>
      <c r="B2085" t="s">
        <v>277</v>
      </c>
      <c r="C2085" t="s">
        <v>126</v>
      </c>
      <c r="D2085" t="s">
        <v>3814</v>
      </c>
      <c r="E2085" t="s">
        <v>3815</v>
      </c>
      <c r="G2085">
        <v>6</v>
      </c>
      <c r="H2085">
        <v>0</v>
      </c>
      <c r="I2085" t="s">
        <v>276</v>
      </c>
    </row>
    <row r="2086" spans="1:9" x14ac:dyDescent="0.25">
      <c r="A2086">
        <v>9</v>
      </c>
      <c r="B2086" t="s">
        <v>271</v>
      </c>
      <c r="C2086" t="s">
        <v>249</v>
      </c>
      <c r="D2086" t="s">
        <v>3816</v>
      </c>
      <c r="E2086" t="s">
        <v>3817</v>
      </c>
      <c r="G2086">
        <v>10</v>
      </c>
      <c r="H2086">
        <v>0</v>
      </c>
      <c r="I2086" t="s">
        <v>276</v>
      </c>
    </row>
    <row r="2087" spans="1:9" x14ac:dyDescent="0.25">
      <c r="A2087">
        <v>7</v>
      </c>
      <c r="B2087" t="s">
        <v>271</v>
      </c>
      <c r="C2087" t="s">
        <v>81</v>
      </c>
      <c r="D2087" t="s">
        <v>3818</v>
      </c>
      <c r="E2087" t="s">
        <v>3819</v>
      </c>
      <c r="G2087">
        <v>6</v>
      </c>
      <c r="H2087">
        <v>0</v>
      </c>
      <c r="I2087" t="s">
        <v>276</v>
      </c>
    </row>
    <row r="2088" spans="1:9" x14ac:dyDescent="0.25">
      <c r="A2088">
        <v>7</v>
      </c>
      <c r="B2088" t="s">
        <v>277</v>
      </c>
      <c r="C2088" t="s">
        <v>251</v>
      </c>
      <c r="D2088" t="s">
        <v>3820</v>
      </c>
      <c r="E2088" t="s">
        <v>3821</v>
      </c>
      <c r="G2088">
        <v>12</v>
      </c>
      <c r="H2088">
        <v>0</v>
      </c>
      <c r="I2088" t="s">
        <v>276</v>
      </c>
    </row>
    <row r="2089" spans="1:9" x14ac:dyDescent="0.25">
      <c r="A2089">
        <v>41</v>
      </c>
      <c r="B2089" t="s">
        <v>271</v>
      </c>
      <c r="C2089" t="s">
        <v>158</v>
      </c>
      <c r="D2089" t="s">
        <v>3822</v>
      </c>
      <c r="E2089" t="s">
        <v>3823</v>
      </c>
      <c r="G2089">
        <v>6</v>
      </c>
      <c r="H2089">
        <v>0</v>
      </c>
      <c r="I2089" t="s">
        <v>276</v>
      </c>
    </row>
    <row r="2090" spans="1:9" x14ac:dyDescent="0.25">
      <c r="A2090">
        <v>45</v>
      </c>
      <c r="B2090" t="s">
        <v>277</v>
      </c>
      <c r="C2090" t="s">
        <v>231</v>
      </c>
      <c r="D2090" t="s">
        <v>3824</v>
      </c>
      <c r="E2090" t="s">
        <v>3825</v>
      </c>
      <c r="G2090">
        <v>6</v>
      </c>
      <c r="H2090">
        <v>1</v>
      </c>
      <c r="I2090" t="s">
        <v>276</v>
      </c>
    </row>
    <row r="2091" spans="1:9" x14ac:dyDescent="0.25">
      <c r="A2091">
        <v>18</v>
      </c>
      <c r="B2091" t="s">
        <v>271</v>
      </c>
      <c r="C2091" t="s">
        <v>80</v>
      </c>
      <c r="D2091" t="s">
        <v>3826</v>
      </c>
      <c r="E2091" t="s">
        <v>3827</v>
      </c>
      <c r="G2091">
        <v>6</v>
      </c>
      <c r="H2091">
        <v>0</v>
      </c>
      <c r="I2091" t="s">
        <v>276</v>
      </c>
    </row>
    <row r="2092" spans="1:9" x14ac:dyDescent="0.25">
      <c r="A2092">
        <v>7</v>
      </c>
      <c r="B2092" t="s">
        <v>271</v>
      </c>
      <c r="C2092" t="s">
        <v>121</v>
      </c>
      <c r="D2092" t="s">
        <v>3828</v>
      </c>
      <c r="E2092" t="s">
        <v>3829</v>
      </c>
      <c r="G2092">
        <v>8</v>
      </c>
      <c r="H2092">
        <v>0</v>
      </c>
      <c r="I2092" t="s">
        <v>276</v>
      </c>
    </row>
    <row r="2093" spans="1:9" x14ac:dyDescent="0.25">
      <c r="A2093">
        <v>36</v>
      </c>
      <c r="B2093" t="s">
        <v>271</v>
      </c>
      <c r="C2093" t="s">
        <v>110</v>
      </c>
      <c r="D2093" t="s">
        <v>3830</v>
      </c>
      <c r="E2093" t="s">
        <v>3831</v>
      </c>
      <c r="G2093">
        <v>15</v>
      </c>
      <c r="H2093">
        <v>1</v>
      </c>
      <c r="I2093" t="s">
        <v>276</v>
      </c>
    </row>
    <row r="2094" spans="1:9" x14ac:dyDescent="0.25">
      <c r="A2094">
        <v>41</v>
      </c>
      <c r="B2094" t="s">
        <v>271</v>
      </c>
      <c r="C2094" t="s">
        <v>200</v>
      </c>
      <c r="D2094" t="s">
        <v>3832</v>
      </c>
      <c r="E2094" t="s">
        <v>3833</v>
      </c>
      <c r="G2094">
        <v>15</v>
      </c>
      <c r="H2094">
        <v>0</v>
      </c>
      <c r="I2094" t="s">
        <v>276</v>
      </c>
    </row>
    <row r="2095" spans="1:9" x14ac:dyDescent="0.25">
      <c r="A2095">
        <v>5</v>
      </c>
      <c r="B2095" t="s">
        <v>271</v>
      </c>
      <c r="C2095" t="s">
        <v>158</v>
      </c>
      <c r="D2095" t="s">
        <v>3822</v>
      </c>
      <c r="E2095" t="s">
        <v>3834</v>
      </c>
      <c r="G2095">
        <v>8</v>
      </c>
      <c r="H2095">
        <v>5</v>
      </c>
      <c r="I2095" t="s">
        <v>276</v>
      </c>
    </row>
    <row r="2096" spans="1:9" x14ac:dyDescent="0.25">
      <c r="A2096">
        <v>47</v>
      </c>
      <c r="B2096" t="s">
        <v>271</v>
      </c>
      <c r="C2096" t="s">
        <v>62</v>
      </c>
      <c r="D2096" t="s">
        <v>3835</v>
      </c>
      <c r="E2096" t="s">
        <v>3836</v>
      </c>
      <c r="G2096">
        <v>6</v>
      </c>
      <c r="H2096">
        <v>0</v>
      </c>
      <c r="I2096" t="s">
        <v>276</v>
      </c>
    </row>
    <row r="2097" spans="1:9" x14ac:dyDescent="0.25">
      <c r="A2097">
        <v>39</v>
      </c>
      <c r="B2097" t="s">
        <v>271</v>
      </c>
      <c r="C2097" t="s">
        <v>58</v>
      </c>
      <c r="D2097" t="s">
        <v>3837</v>
      </c>
      <c r="E2097" t="s">
        <v>3838</v>
      </c>
      <c r="G2097">
        <v>6</v>
      </c>
      <c r="H2097">
        <v>0</v>
      </c>
      <c r="I2097" t="s">
        <v>276</v>
      </c>
    </row>
    <row r="2098" spans="1:9" x14ac:dyDescent="0.25">
      <c r="A2098">
        <v>31</v>
      </c>
      <c r="B2098" t="s">
        <v>271</v>
      </c>
      <c r="C2098" t="s">
        <v>232</v>
      </c>
      <c r="D2098" t="s">
        <v>3839</v>
      </c>
      <c r="E2098" t="s">
        <v>3840</v>
      </c>
      <c r="G2098">
        <v>6</v>
      </c>
      <c r="H2098">
        <v>0</v>
      </c>
      <c r="I2098" t="s">
        <v>276</v>
      </c>
    </row>
    <row r="2099" spans="1:9" x14ac:dyDescent="0.25">
      <c r="A2099">
        <v>36</v>
      </c>
      <c r="B2099" t="s">
        <v>271</v>
      </c>
      <c r="C2099" t="s">
        <v>182</v>
      </c>
      <c r="D2099" t="s">
        <v>3841</v>
      </c>
      <c r="E2099" t="s">
        <v>3842</v>
      </c>
      <c r="G2099">
        <v>10</v>
      </c>
      <c r="H2099">
        <v>0</v>
      </c>
      <c r="I2099" t="s">
        <v>276</v>
      </c>
    </row>
    <row r="2100" spans="1:9" x14ac:dyDescent="0.25">
      <c r="A2100">
        <v>45</v>
      </c>
      <c r="B2100" t="s">
        <v>271</v>
      </c>
      <c r="C2100" t="s">
        <v>60</v>
      </c>
      <c r="D2100" t="s">
        <v>3843</v>
      </c>
      <c r="E2100" t="s">
        <v>3844</v>
      </c>
      <c r="G2100">
        <v>6</v>
      </c>
      <c r="H2100">
        <v>0</v>
      </c>
      <c r="I2100" t="s">
        <v>276</v>
      </c>
    </row>
    <row r="2101" spans="1:9" x14ac:dyDescent="0.25">
      <c r="A2101">
        <v>7</v>
      </c>
      <c r="B2101" t="s">
        <v>271</v>
      </c>
      <c r="C2101" t="s">
        <v>137</v>
      </c>
      <c r="D2101" t="s">
        <v>3845</v>
      </c>
      <c r="E2101" t="s">
        <v>3846</v>
      </c>
      <c r="G2101">
        <v>6</v>
      </c>
      <c r="H2101">
        <v>1</v>
      </c>
      <c r="I2101" t="s">
        <v>276</v>
      </c>
    </row>
    <row r="2102" spans="1:9" x14ac:dyDescent="0.25">
      <c r="A2102">
        <v>32</v>
      </c>
      <c r="B2102" t="s">
        <v>277</v>
      </c>
      <c r="C2102" t="s">
        <v>129</v>
      </c>
      <c r="D2102" t="s">
        <v>3847</v>
      </c>
      <c r="E2102" t="s">
        <v>3848</v>
      </c>
      <c r="G2102">
        <v>30</v>
      </c>
      <c r="H2102">
        <v>15</v>
      </c>
      <c r="I2102" t="s">
        <v>276</v>
      </c>
    </row>
    <row r="2103" spans="1:9" x14ac:dyDescent="0.25">
      <c r="A2103">
        <v>13</v>
      </c>
      <c r="B2103" t="s">
        <v>271</v>
      </c>
      <c r="C2103" t="s">
        <v>97</v>
      </c>
      <c r="D2103" t="s">
        <v>3849</v>
      </c>
      <c r="E2103" t="s">
        <v>3850</v>
      </c>
      <c r="G2103">
        <v>6</v>
      </c>
      <c r="H2103">
        <v>4</v>
      </c>
      <c r="I2103" t="s">
        <v>276</v>
      </c>
    </row>
    <row r="2104" spans="1:9" x14ac:dyDescent="0.25">
      <c r="A2104">
        <v>39</v>
      </c>
      <c r="B2104" t="s">
        <v>271</v>
      </c>
      <c r="C2104" t="s">
        <v>218</v>
      </c>
      <c r="D2104" t="s">
        <v>3851</v>
      </c>
      <c r="E2104" t="s">
        <v>3852</v>
      </c>
      <c r="G2104">
        <v>10</v>
      </c>
      <c r="H2104">
        <v>0</v>
      </c>
      <c r="I2104" t="s">
        <v>276</v>
      </c>
    </row>
    <row r="2105" spans="1:9" x14ac:dyDescent="0.25">
      <c r="A2105">
        <v>8</v>
      </c>
      <c r="B2105" t="s">
        <v>277</v>
      </c>
      <c r="C2105" t="s">
        <v>97</v>
      </c>
      <c r="D2105" t="s">
        <v>3853</v>
      </c>
      <c r="E2105" t="s">
        <v>3854</v>
      </c>
      <c r="G2105">
        <v>6</v>
      </c>
      <c r="H2105">
        <v>4</v>
      </c>
      <c r="I2105" t="s">
        <v>276</v>
      </c>
    </row>
    <row r="2106" spans="1:9" x14ac:dyDescent="0.25">
      <c r="A2106">
        <v>48</v>
      </c>
      <c r="B2106" t="s">
        <v>271</v>
      </c>
      <c r="C2106" t="s">
        <v>174</v>
      </c>
      <c r="D2106" t="s">
        <v>3855</v>
      </c>
      <c r="E2106" t="s">
        <v>3856</v>
      </c>
      <c r="G2106">
        <v>15</v>
      </c>
      <c r="H2106">
        <v>2</v>
      </c>
      <c r="I2106" t="s">
        <v>276</v>
      </c>
    </row>
    <row r="2107" spans="1:9" x14ac:dyDescent="0.25">
      <c r="A2107">
        <v>6</v>
      </c>
      <c r="B2107" t="s">
        <v>277</v>
      </c>
      <c r="C2107" t="s">
        <v>62</v>
      </c>
      <c r="D2107" t="s">
        <v>3857</v>
      </c>
      <c r="E2107" t="s">
        <v>3858</v>
      </c>
      <c r="G2107">
        <v>6</v>
      </c>
      <c r="H2107">
        <v>0</v>
      </c>
      <c r="I2107" t="s">
        <v>276</v>
      </c>
    </row>
    <row r="2108" spans="1:9" x14ac:dyDescent="0.25">
      <c r="A2108">
        <v>43</v>
      </c>
      <c r="B2108" t="s">
        <v>277</v>
      </c>
      <c r="C2108" t="s">
        <v>195</v>
      </c>
      <c r="D2108" t="s">
        <v>3859</v>
      </c>
      <c r="E2108" t="s">
        <v>3860</v>
      </c>
      <c r="G2108">
        <v>6</v>
      </c>
      <c r="H2108">
        <v>0</v>
      </c>
      <c r="I2108" t="s">
        <v>276</v>
      </c>
    </row>
    <row r="2109" spans="1:9" x14ac:dyDescent="0.25">
      <c r="A2109">
        <v>6</v>
      </c>
      <c r="B2109" t="s">
        <v>271</v>
      </c>
      <c r="C2109" t="s">
        <v>222</v>
      </c>
      <c r="D2109" t="s">
        <v>3861</v>
      </c>
      <c r="E2109" t="s">
        <v>3862</v>
      </c>
      <c r="G2109">
        <v>6</v>
      </c>
      <c r="H2109">
        <v>0</v>
      </c>
      <c r="I2109" t="s">
        <v>276</v>
      </c>
    </row>
    <row r="2110" spans="1:9" x14ac:dyDescent="0.25">
      <c r="A2110">
        <v>8</v>
      </c>
      <c r="B2110" t="s">
        <v>271</v>
      </c>
      <c r="C2110" t="s">
        <v>222</v>
      </c>
      <c r="D2110" t="s">
        <v>3863</v>
      </c>
      <c r="E2110" t="s">
        <v>3864</v>
      </c>
      <c r="G2110">
        <v>8</v>
      </c>
      <c r="H2110">
        <v>4</v>
      </c>
      <c r="I2110" t="s">
        <v>276</v>
      </c>
    </row>
    <row r="2111" spans="1:9" x14ac:dyDescent="0.25">
      <c r="A2111">
        <v>6</v>
      </c>
      <c r="B2111" t="s">
        <v>277</v>
      </c>
      <c r="C2111" t="s">
        <v>105</v>
      </c>
      <c r="D2111" t="s">
        <v>3865</v>
      </c>
      <c r="E2111" t="s">
        <v>3866</v>
      </c>
      <c r="G2111">
        <v>40</v>
      </c>
      <c r="H2111">
        <v>31</v>
      </c>
      <c r="I2111" t="s">
        <v>276</v>
      </c>
    </row>
    <row r="2112" spans="1:9" x14ac:dyDescent="0.25">
      <c r="A2112">
        <v>55</v>
      </c>
      <c r="B2112" t="s">
        <v>271</v>
      </c>
      <c r="C2112" t="s">
        <v>59</v>
      </c>
      <c r="D2112" t="s">
        <v>3867</v>
      </c>
      <c r="E2112" t="s">
        <v>3868</v>
      </c>
      <c r="G2112">
        <v>6</v>
      </c>
      <c r="H2112">
        <v>0</v>
      </c>
      <c r="I2112" t="s">
        <v>276</v>
      </c>
    </row>
    <row r="2113" spans="1:9" x14ac:dyDescent="0.25">
      <c r="A2113">
        <v>43</v>
      </c>
      <c r="B2113" t="s">
        <v>271</v>
      </c>
      <c r="C2113" t="s">
        <v>141</v>
      </c>
      <c r="D2113" t="s">
        <v>3869</v>
      </c>
      <c r="E2113" t="s">
        <v>3870</v>
      </c>
      <c r="G2113">
        <v>8</v>
      </c>
      <c r="H2113">
        <v>0</v>
      </c>
      <c r="I2113" t="s">
        <v>276</v>
      </c>
    </row>
    <row r="2114" spans="1:9" x14ac:dyDescent="0.25">
      <c r="A2114">
        <v>38</v>
      </c>
      <c r="B2114" t="s">
        <v>271</v>
      </c>
      <c r="C2114" t="s">
        <v>240</v>
      </c>
      <c r="D2114" t="s">
        <v>3871</v>
      </c>
      <c r="E2114" t="s">
        <v>3872</v>
      </c>
      <c r="G2114">
        <v>6</v>
      </c>
      <c r="H2114">
        <v>0</v>
      </c>
      <c r="I2114" t="s">
        <v>276</v>
      </c>
    </row>
    <row r="2115" spans="1:9" x14ac:dyDescent="0.25">
      <c r="A2115">
        <v>38</v>
      </c>
      <c r="B2115" t="s">
        <v>271</v>
      </c>
      <c r="C2115" t="s">
        <v>240</v>
      </c>
      <c r="D2115" t="s">
        <v>3873</v>
      </c>
      <c r="E2115" t="s">
        <v>3874</v>
      </c>
      <c r="G2115">
        <v>3</v>
      </c>
      <c r="H2115">
        <v>0</v>
      </c>
      <c r="I2115" t="s">
        <v>276</v>
      </c>
    </row>
    <row r="2116" spans="1:9" x14ac:dyDescent="0.25">
      <c r="A2116">
        <v>5</v>
      </c>
      <c r="B2116" t="s">
        <v>271</v>
      </c>
      <c r="C2116" t="s">
        <v>240</v>
      </c>
      <c r="D2116" t="s">
        <v>3871</v>
      </c>
      <c r="E2116" t="s">
        <v>3875</v>
      </c>
      <c r="G2116">
        <v>6</v>
      </c>
      <c r="H2116">
        <v>0</v>
      </c>
      <c r="I2116" t="s">
        <v>276</v>
      </c>
    </row>
    <row r="2117" spans="1:9" x14ac:dyDescent="0.25">
      <c r="A2117">
        <v>11</v>
      </c>
      <c r="B2117" t="s">
        <v>277</v>
      </c>
      <c r="D2117">
        <v>0</v>
      </c>
      <c r="E2117" t="s">
        <v>3876</v>
      </c>
      <c r="G2117">
        <v>40</v>
      </c>
      <c r="H2117">
        <v>0</v>
      </c>
      <c r="I2117" t="s">
        <v>276</v>
      </c>
    </row>
    <row r="2118" spans="1:9" x14ac:dyDescent="0.25">
      <c r="A2118">
        <v>28</v>
      </c>
      <c r="B2118" t="s">
        <v>277</v>
      </c>
      <c r="D2118" t="s">
        <v>3877</v>
      </c>
      <c r="E2118" t="s">
        <v>3878</v>
      </c>
      <c r="G2118">
        <v>6</v>
      </c>
      <c r="H2118">
        <v>0</v>
      </c>
      <c r="I2118" t="s">
        <v>276</v>
      </c>
    </row>
    <row r="2119" spans="1:9" x14ac:dyDescent="0.25">
      <c r="A2119">
        <v>8</v>
      </c>
      <c r="B2119" t="s">
        <v>277</v>
      </c>
      <c r="C2119" t="s">
        <v>130</v>
      </c>
      <c r="D2119" t="s">
        <v>3879</v>
      </c>
      <c r="E2119" t="s">
        <v>3880</v>
      </c>
      <c r="G2119">
        <v>6</v>
      </c>
      <c r="H2119">
        <v>5</v>
      </c>
      <c r="I2119" t="s">
        <v>276</v>
      </c>
    </row>
    <row r="2120" spans="1:9" x14ac:dyDescent="0.25">
      <c r="A2120">
        <v>31</v>
      </c>
      <c r="B2120" t="s">
        <v>271</v>
      </c>
      <c r="D2120" t="s">
        <v>3881</v>
      </c>
      <c r="E2120" t="s">
        <v>3882</v>
      </c>
      <c r="G2120">
        <v>6</v>
      </c>
      <c r="H2120">
        <v>0</v>
      </c>
      <c r="I2120" t="s">
        <v>276</v>
      </c>
    </row>
    <row r="2121" spans="1:9" x14ac:dyDescent="0.25">
      <c r="A2121">
        <v>5</v>
      </c>
      <c r="B2121" t="s">
        <v>271</v>
      </c>
      <c r="C2121" t="s">
        <v>110</v>
      </c>
      <c r="D2121" t="s">
        <v>3883</v>
      </c>
      <c r="E2121" t="s">
        <v>3884</v>
      </c>
      <c r="G2121">
        <v>6</v>
      </c>
      <c r="H2121">
        <v>0</v>
      </c>
      <c r="I2121" t="s">
        <v>276</v>
      </c>
    </row>
    <row r="2122" spans="1:9" x14ac:dyDescent="0.25">
      <c r="A2122">
        <v>46</v>
      </c>
      <c r="B2122" t="s">
        <v>271</v>
      </c>
      <c r="D2122">
        <v>0</v>
      </c>
      <c r="E2122" t="s">
        <v>3885</v>
      </c>
      <c r="G2122">
        <v>40</v>
      </c>
      <c r="H2122">
        <v>0</v>
      </c>
      <c r="I2122" t="s">
        <v>276</v>
      </c>
    </row>
    <row r="2123" spans="1:9" x14ac:dyDescent="0.25">
      <c r="A2123">
        <v>52</v>
      </c>
      <c r="B2123" t="s">
        <v>271</v>
      </c>
      <c r="C2123" t="s">
        <v>224</v>
      </c>
      <c r="D2123" t="s">
        <v>3886</v>
      </c>
      <c r="E2123" t="s">
        <v>3887</v>
      </c>
      <c r="G2123">
        <v>6</v>
      </c>
      <c r="H2123">
        <v>2</v>
      </c>
      <c r="I2123" t="s">
        <v>276</v>
      </c>
    </row>
    <row r="2124" spans="1:9" x14ac:dyDescent="0.25">
      <c r="A2124">
        <v>2</v>
      </c>
      <c r="B2124" t="s">
        <v>271</v>
      </c>
      <c r="C2124" t="s">
        <v>65</v>
      </c>
      <c r="D2124" t="s">
        <v>3888</v>
      </c>
      <c r="E2124" t="s">
        <v>3889</v>
      </c>
      <c r="G2124">
        <v>10</v>
      </c>
      <c r="H2124">
        <v>0</v>
      </c>
      <c r="I2124" t="s">
        <v>276</v>
      </c>
    </row>
    <row r="2125" spans="1:9" x14ac:dyDescent="0.25">
      <c r="A2125">
        <v>11</v>
      </c>
      <c r="B2125" t="s">
        <v>277</v>
      </c>
      <c r="D2125">
        <v>0</v>
      </c>
      <c r="E2125" t="s">
        <v>3890</v>
      </c>
      <c r="G2125">
        <v>40</v>
      </c>
      <c r="H2125">
        <v>7</v>
      </c>
      <c r="I2125" t="s">
        <v>276</v>
      </c>
    </row>
    <row r="2126" spans="1:9" x14ac:dyDescent="0.25">
      <c r="A2126">
        <v>7</v>
      </c>
      <c r="B2126" t="s">
        <v>271</v>
      </c>
      <c r="D2126" t="s">
        <v>3891</v>
      </c>
      <c r="E2126" t="s">
        <v>3892</v>
      </c>
      <c r="G2126">
        <v>6</v>
      </c>
      <c r="H2126">
        <v>0</v>
      </c>
      <c r="I2126" t="s">
        <v>276</v>
      </c>
    </row>
    <row r="2127" spans="1:9" x14ac:dyDescent="0.25">
      <c r="A2127">
        <v>30</v>
      </c>
      <c r="B2127" t="s">
        <v>277</v>
      </c>
      <c r="C2127" t="s">
        <v>138</v>
      </c>
      <c r="D2127" t="s">
        <v>3893</v>
      </c>
      <c r="E2127" t="s">
        <v>3894</v>
      </c>
      <c r="G2127">
        <v>12</v>
      </c>
      <c r="H2127">
        <v>0</v>
      </c>
      <c r="I2127" t="s">
        <v>276</v>
      </c>
    </row>
    <row r="2128" spans="1:9" x14ac:dyDescent="0.25">
      <c r="A2128">
        <v>7</v>
      </c>
      <c r="B2128" t="s">
        <v>277</v>
      </c>
      <c r="C2128" t="s">
        <v>110</v>
      </c>
      <c r="D2128" t="s">
        <v>3895</v>
      </c>
      <c r="E2128" t="s">
        <v>3896</v>
      </c>
      <c r="F2128" t="s">
        <v>3897</v>
      </c>
      <c r="G2128">
        <v>6</v>
      </c>
      <c r="H2128">
        <v>7</v>
      </c>
      <c r="I2128" t="s">
        <v>299</v>
      </c>
    </row>
    <row r="2129" spans="1:9" x14ac:dyDescent="0.25">
      <c r="A2129">
        <v>34</v>
      </c>
      <c r="B2129" t="s">
        <v>271</v>
      </c>
      <c r="C2129" t="s">
        <v>128</v>
      </c>
      <c r="D2129" t="s">
        <v>3898</v>
      </c>
      <c r="E2129" t="s">
        <v>3899</v>
      </c>
      <c r="G2129">
        <v>6</v>
      </c>
      <c r="H2129">
        <v>4</v>
      </c>
      <c r="I2129" t="s">
        <v>276</v>
      </c>
    </row>
    <row r="2130" spans="1:9" x14ac:dyDescent="0.25">
      <c r="A2130">
        <v>5</v>
      </c>
      <c r="B2130" t="s">
        <v>271</v>
      </c>
      <c r="C2130" t="s">
        <v>110</v>
      </c>
      <c r="D2130" t="s">
        <v>3895</v>
      </c>
      <c r="E2130" t="s">
        <v>3900</v>
      </c>
      <c r="G2130">
        <v>6</v>
      </c>
      <c r="H2130">
        <v>5</v>
      </c>
      <c r="I2130" t="s">
        <v>276</v>
      </c>
    </row>
    <row r="2131" spans="1:9" x14ac:dyDescent="0.25">
      <c r="A2131">
        <v>6</v>
      </c>
      <c r="B2131" t="s">
        <v>271</v>
      </c>
      <c r="D2131" t="s">
        <v>3901</v>
      </c>
      <c r="E2131" t="s">
        <v>3902</v>
      </c>
      <c r="G2131">
        <v>6</v>
      </c>
      <c r="H2131">
        <v>0</v>
      </c>
      <c r="I2131" t="s">
        <v>276</v>
      </c>
    </row>
    <row r="2132" spans="1:9" x14ac:dyDescent="0.25">
      <c r="A2132">
        <v>8</v>
      </c>
      <c r="B2132" t="s">
        <v>271</v>
      </c>
      <c r="D2132" t="s">
        <v>3903</v>
      </c>
      <c r="E2132" t="s">
        <v>3904</v>
      </c>
      <c r="G2132">
        <v>8</v>
      </c>
      <c r="H2132">
        <v>0</v>
      </c>
      <c r="I2132" t="s">
        <v>276</v>
      </c>
    </row>
    <row r="2133" spans="1:9" x14ac:dyDescent="0.25">
      <c r="A2133">
        <v>5</v>
      </c>
      <c r="B2133" t="s">
        <v>271</v>
      </c>
      <c r="C2133" t="s">
        <v>198</v>
      </c>
      <c r="D2133" t="s">
        <v>3905</v>
      </c>
      <c r="E2133" t="s">
        <v>3906</v>
      </c>
      <c r="G2133">
        <v>25</v>
      </c>
      <c r="H2133">
        <v>0</v>
      </c>
      <c r="I2133" t="s">
        <v>276</v>
      </c>
    </row>
    <row r="2134" spans="1:9" x14ac:dyDescent="0.25">
      <c r="A2134">
        <v>9</v>
      </c>
      <c r="B2134" t="s">
        <v>271</v>
      </c>
      <c r="C2134" t="s">
        <v>133</v>
      </c>
      <c r="D2134" t="s">
        <v>3907</v>
      </c>
      <c r="E2134" t="s">
        <v>3908</v>
      </c>
      <c r="G2134">
        <v>6</v>
      </c>
      <c r="H2134">
        <v>0</v>
      </c>
      <c r="I2134" t="s">
        <v>276</v>
      </c>
    </row>
    <row r="2135" spans="1:9" x14ac:dyDescent="0.25">
      <c r="A2135">
        <v>9</v>
      </c>
      <c r="B2135" t="s">
        <v>277</v>
      </c>
      <c r="C2135" t="s">
        <v>105</v>
      </c>
      <c r="D2135" t="s">
        <v>3865</v>
      </c>
      <c r="E2135" t="s">
        <v>3909</v>
      </c>
      <c r="G2135">
        <v>45</v>
      </c>
      <c r="H2135">
        <v>38</v>
      </c>
      <c r="I2135" t="s">
        <v>276</v>
      </c>
    </row>
    <row r="2136" spans="1:9" x14ac:dyDescent="0.25">
      <c r="A2136">
        <v>4</v>
      </c>
      <c r="B2136" t="s">
        <v>277</v>
      </c>
      <c r="C2136" t="s">
        <v>123</v>
      </c>
      <c r="D2136" t="s">
        <v>3910</v>
      </c>
      <c r="E2136" t="s">
        <v>3911</v>
      </c>
      <c r="G2136">
        <v>6</v>
      </c>
      <c r="H2136">
        <v>1</v>
      </c>
      <c r="I2136" t="s">
        <v>276</v>
      </c>
    </row>
    <row r="2137" spans="1:9" x14ac:dyDescent="0.25">
      <c r="A2137">
        <v>41</v>
      </c>
      <c r="B2137" t="s">
        <v>277</v>
      </c>
      <c r="C2137" t="s">
        <v>212</v>
      </c>
      <c r="D2137" t="s">
        <v>3912</v>
      </c>
      <c r="E2137" t="s">
        <v>3913</v>
      </c>
      <c r="F2137" t="s">
        <v>3914</v>
      </c>
      <c r="G2137">
        <v>6</v>
      </c>
      <c r="H2137">
        <v>9</v>
      </c>
      <c r="I2137" t="s">
        <v>299</v>
      </c>
    </row>
    <row r="2138" spans="1:9" x14ac:dyDescent="0.25">
      <c r="A2138">
        <v>38</v>
      </c>
      <c r="B2138" t="s">
        <v>271</v>
      </c>
      <c r="C2138" t="s">
        <v>132</v>
      </c>
      <c r="D2138" t="s">
        <v>3915</v>
      </c>
      <c r="E2138" t="s">
        <v>3916</v>
      </c>
      <c r="G2138">
        <v>10</v>
      </c>
      <c r="H2138">
        <v>0</v>
      </c>
      <c r="I2138" t="s">
        <v>276</v>
      </c>
    </row>
    <row r="2139" spans="1:9" x14ac:dyDescent="0.25">
      <c r="A2139">
        <v>8</v>
      </c>
      <c r="B2139" t="s">
        <v>271</v>
      </c>
      <c r="C2139" t="s">
        <v>86</v>
      </c>
      <c r="D2139" t="s">
        <v>3427</v>
      </c>
      <c r="E2139" t="s">
        <v>3917</v>
      </c>
      <c r="G2139">
        <v>4</v>
      </c>
      <c r="H2139">
        <v>1</v>
      </c>
      <c r="I2139" t="s">
        <v>276</v>
      </c>
    </row>
    <row r="2140" spans="1:9" x14ac:dyDescent="0.25">
      <c r="A2140">
        <v>8</v>
      </c>
      <c r="B2140" t="s">
        <v>271</v>
      </c>
      <c r="C2140" t="s">
        <v>102</v>
      </c>
      <c r="D2140" t="s">
        <v>3918</v>
      </c>
      <c r="E2140" t="s">
        <v>3919</v>
      </c>
      <c r="F2140" t="s">
        <v>3920</v>
      </c>
      <c r="G2140">
        <v>8</v>
      </c>
      <c r="H2140">
        <v>17</v>
      </c>
      <c r="I2140" t="s">
        <v>299</v>
      </c>
    </row>
    <row r="2141" spans="1:9" x14ac:dyDescent="0.25">
      <c r="A2141">
        <v>40</v>
      </c>
      <c r="B2141" t="s">
        <v>271</v>
      </c>
      <c r="C2141" t="s">
        <v>114</v>
      </c>
      <c r="D2141" t="s">
        <v>3921</v>
      </c>
      <c r="E2141" t="s">
        <v>3922</v>
      </c>
      <c r="G2141">
        <v>6</v>
      </c>
      <c r="H2141">
        <v>0</v>
      </c>
      <c r="I2141" t="s">
        <v>276</v>
      </c>
    </row>
    <row r="2142" spans="1:9" x14ac:dyDescent="0.25">
      <c r="A2142">
        <v>7</v>
      </c>
      <c r="B2142" t="s">
        <v>271</v>
      </c>
      <c r="C2142" t="s">
        <v>105</v>
      </c>
      <c r="D2142" t="s">
        <v>3923</v>
      </c>
      <c r="E2142" t="s">
        <v>3924</v>
      </c>
      <c r="G2142">
        <v>6</v>
      </c>
      <c r="H2142">
        <v>2</v>
      </c>
      <c r="I2142" t="s">
        <v>276</v>
      </c>
    </row>
    <row r="2143" spans="1:9" x14ac:dyDescent="0.25">
      <c r="A2143">
        <v>5</v>
      </c>
      <c r="B2143" t="s">
        <v>271</v>
      </c>
      <c r="C2143" t="s">
        <v>152</v>
      </c>
      <c r="D2143" t="s">
        <v>3925</v>
      </c>
      <c r="E2143" t="s">
        <v>3926</v>
      </c>
      <c r="G2143">
        <v>7</v>
      </c>
      <c r="H2143">
        <v>4</v>
      </c>
      <c r="I2143" t="s">
        <v>276</v>
      </c>
    </row>
    <row r="2144" spans="1:9" x14ac:dyDescent="0.25">
      <c r="A2144">
        <v>9</v>
      </c>
      <c r="B2144" t="s">
        <v>271</v>
      </c>
      <c r="C2144" t="s">
        <v>191</v>
      </c>
      <c r="D2144" t="s">
        <v>3927</v>
      </c>
      <c r="E2144" t="s">
        <v>3928</v>
      </c>
      <c r="G2144">
        <v>10</v>
      </c>
      <c r="H2144">
        <v>0</v>
      </c>
      <c r="I2144" t="s">
        <v>276</v>
      </c>
    </row>
    <row r="2145" spans="1:9" x14ac:dyDescent="0.25">
      <c r="A2145">
        <v>44</v>
      </c>
      <c r="B2145" t="s">
        <v>310</v>
      </c>
      <c r="C2145" t="s">
        <v>74</v>
      </c>
      <c r="D2145" t="s">
        <v>3929</v>
      </c>
      <c r="E2145" t="s">
        <v>3930</v>
      </c>
      <c r="F2145" t="s">
        <v>3931</v>
      </c>
      <c r="G2145">
        <v>9</v>
      </c>
      <c r="H2145">
        <v>21</v>
      </c>
      <c r="I2145" t="s">
        <v>299</v>
      </c>
    </row>
    <row r="2146" spans="1:9" x14ac:dyDescent="0.25">
      <c r="A2146">
        <v>26</v>
      </c>
      <c r="B2146" t="s">
        <v>271</v>
      </c>
      <c r="C2146" t="s">
        <v>172</v>
      </c>
      <c r="D2146" t="s">
        <v>3932</v>
      </c>
      <c r="E2146" t="s">
        <v>3933</v>
      </c>
      <c r="G2146">
        <v>50</v>
      </c>
      <c r="H2146">
        <v>8</v>
      </c>
      <c r="I2146" t="s">
        <v>276</v>
      </c>
    </row>
    <row r="2147" spans="1:9" x14ac:dyDescent="0.25">
      <c r="A2147">
        <v>11</v>
      </c>
      <c r="B2147" t="s">
        <v>277</v>
      </c>
      <c r="C2147" t="s">
        <v>113</v>
      </c>
      <c r="D2147" t="s">
        <v>2860</v>
      </c>
      <c r="E2147" t="s">
        <v>3934</v>
      </c>
      <c r="G2147">
        <v>6</v>
      </c>
      <c r="H2147">
        <v>0</v>
      </c>
      <c r="I2147" t="s">
        <v>276</v>
      </c>
    </row>
    <row r="2148" spans="1:9" x14ac:dyDescent="0.25">
      <c r="A2148">
        <v>10</v>
      </c>
      <c r="B2148" t="s">
        <v>271</v>
      </c>
      <c r="C2148" t="s">
        <v>223</v>
      </c>
      <c r="D2148" t="s">
        <v>3935</v>
      </c>
      <c r="E2148" t="s">
        <v>3936</v>
      </c>
      <c r="F2148" t="s">
        <v>3937</v>
      </c>
      <c r="G2148">
        <v>6</v>
      </c>
      <c r="H2148">
        <v>11</v>
      </c>
      <c r="I2148" t="s">
        <v>299</v>
      </c>
    </row>
    <row r="2149" spans="1:9" x14ac:dyDescent="0.25">
      <c r="A2149">
        <v>37</v>
      </c>
      <c r="B2149" t="s">
        <v>271</v>
      </c>
      <c r="C2149" t="s">
        <v>96</v>
      </c>
      <c r="D2149" t="s">
        <v>3938</v>
      </c>
      <c r="E2149" t="s">
        <v>3939</v>
      </c>
      <c r="G2149">
        <v>6</v>
      </c>
      <c r="H2149">
        <v>0</v>
      </c>
      <c r="I2149" t="s">
        <v>276</v>
      </c>
    </row>
    <row r="2150" spans="1:9" x14ac:dyDescent="0.25">
      <c r="A2150">
        <v>9</v>
      </c>
      <c r="B2150" t="s">
        <v>271</v>
      </c>
      <c r="C2150" t="s">
        <v>190</v>
      </c>
      <c r="D2150" t="s">
        <v>3940</v>
      </c>
      <c r="E2150" t="s">
        <v>3941</v>
      </c>
      <c r="G2150">
        <v>10</v>
      </c>
      <c r="H2150">
        <v>0</v>
      </c>
      <c r="I2150" t="s">
        <v>276</v>
      </c>
    </row>
    <row r="2151" spans="1:9" x14ac:dyDescent="0.25">
      <c r="A2151">
        <v>9</v>
      </c>
      <c r="B2151" t="s">
        <v>277</v>
      </c>
      <c r="C2151" t="s">
        <v>121</v>
      </c>
      <c r="D2151" t="s">
        <v>3942</v>
      </c>
      <c r="E2151" t="s">
        <v>3943</v>
      </c>
      <c r="G2151">
        <v>7</v>
      </c>
      <c r="H2151">
        <v>5</v>
      </c>
      <c r="I2151" t="s">
        <v>276</v>
      </c>
    </row>
    <row r="2152" spans="1:9" x14ac:dyDescent="0.25">
      <c r="A2152">
        <v>42</v>
      </c>
      <c r="B2152" t="s">
        <v>271</v>
      </c>
      <c r="C2152" t="s">
        <v>191</v>
      </c>
      <c r="D2152" t="s">
        <v>3927</v>
      </c>
      <c r="E2152" t="s">
        <v>3944</v>
      </c>
      <c r="G2152">
        <v>10</v>
      </c>
      <c r="H2152">
        <v>0</v>
      </c>
      <c r="I2152" t="s">
        <v>276</v>
      </c>
    </row>
    <row r="2153" spans="1:9" x14ac:dyDescent="0.25">
      <c r="A2153">
        <v>4</v>
      </c>
      <c r="B2153" t="s">
        <v>271</v>
      </c>
      <c r="C2153" t="s">
        <v>96</v>
      </c>
      <c r="D2153" t="s">
        <v>3938</v>
      </c>
      <c r="E2153" t="s">
        <v>3945</v>
      </c>
      <c r="G2153">
        <v>10</v>
      </c>
      <c r="H2153">
        <v>0</v>
      </c>
      <c r="I2153" t="s">
        <v>276</v>
      </c>
    </row>
    <row r="2154" spans="1:9" x14ac:dyDescent="0.25">
      <c r="A2154">
        <v>35</v>
      </c>
      <c r="B2154" t="s">
        <v>271</v>
      </c>
      <c r="C2154" t="s">
        <v>197</v>
      </c>
      <c r="D2154" t="s">
        <v>3946</v>
      </c>
      <c r="E2154" t="s">
        <v>3947</v>
      </c>
      <c r="G2154">
        <v>4</v>
      </c>
      <c r="H2154">
        <v>0</v>
      </c>
      <c r="I2154" t="s">
        <v>276</v>
      </c>
    </row>
    <row r="2155" spans="1:9" x14ac:dyDescent="0.25">
      <c r="A2155">
        <v>35</v>
      </c>
      <c r="B2155" t="s">
        <v>271</v>
      </c>
      <c r="C2155" t="s">
        <v>98</v>
      </c>
      <c r="D2155" t="s">
        <v>3948</v>
      </c>
      <c r="E2155" t="s">
        <v>3949</v>
      </c>
      <c r="G2155">
        <v>59</v>
      </c>
      <c r="H2155">
        <v>5</v>
      </c>
      <c r="I2155" t="s">
        <v>276</v>
      </c>
    </row>
    <row r="2156" spans="1:9" x14ac:dyDescent="0.25">
      <c r="A2156">
        <v>31</v>
      </c>
      <c r="B2156" t="s">
        <v>271</v>
      </c>
      <c r="C2156" t="s">
        <v>121</v>
      </c>
      <c r="D2156" t="s">
        <v>3942</v>
      </c>
      <c r="E2156" t="s">
        <v>3950</v>
      </c>
      <c r="G2156">
        <v>6</v>
      </c>
      <c r="H2156">
        <v>1</v>
      </c>
      <c r="I2156" t="s">
        <v>276</v>
      </c>
    </row>
    <row r="2157" spans="1:9" x14ac:dyDescent="0.25">
      <c r="A2157">
        <v>52</v>
      </c>
      <c r="B2157" t="s">
        <v>271</v>
      </c>
      <c r="C2157" t="s">
        <v>130</v>
      </c>
      <c r="D2157" t="s">
        <v>3951</v>
      </c>
      <c r="E2157" t="s">
        <v>3952</v>
      </c>
      <c r="G2157">
        <v>10</v>
      </c>
      <c r="H2157">
        <v>0</v>
      </c>
      <c r="I2157" t="s">
        <v>276</v>
      </c>
    </row>
    <row r="2158" spans="1:9" x14ac:dyDescent="0.25">
      <c r="A2158">
        <v>44</v>
      </c>
      <c r="B2158" t="s">
        <v>271</v>
      </c>
      <c r="C2158" t="s">
        <v>112</v>
      </c>
      <c r="D2158" t="s">
        <v>3953</v>
      </c>
      <c r="E2158" t="s">
        <v>3954</v>
      </c>
      <c r="G2158">
        <v>6</v>
      </c>
      <c r="H2158">
        <v>0</v>
      </c>
      <c r="I2158" t="s">
        <v>276</v>
      </c>
    </row>
    <row r="2159" spans="1:9" x14ac:dyDescent="0.25">
      <c r="A2159">
        <v>28</v>
      </c>
      <c r="B2159" t="s">
        <v>277</v>
      </c>
      <c r="C2159" t="s">
        <v>159</v>
      </c>
      <c r="D2159" t="s">
        <v>3955</v>
      </c>
      <c r="E2159" t="s">
        <v>3956</v>
      </c>
      <c r="G2159">
        <v>6</v>
      </c>
      <c r="H2159">
        <v>0</v>
      </c>
      <c r="I2159" t="s">
        <v>276</v>
      </c>
    </row>
    <row r="2160" spans="1:9" x14ac:dyDescent="0.25">
      <c r="A2160">
        <v>40</v>
      </c>
      <c r="B2160" t="s">
        <v>271</v>
      </c>
      <c r="C2160" t="s">
        <v>182</v>
      </c>
      <c r="D2160" t="s">
        <v>3957</v>
      </c>
      <c r="E2160" t="s">
        <v>3958</v>
      </c>
      <c r="G2160">
        <v>8</v>
      </c>
      <c r="H2160">
        <v>2</v>
      </c>
      <c r="I2160" t="s">
        <v>276</v>
      </c>
    </row>
    <row r="2161" spans="1:9" x14ac:dyDescent="0.25">
      <c r="A2161">
        <v>54</v>
      </c>
      <c r="B2161" t="s">
        <v>271</v>
      </c>
      <c r="C2161" t="s">
        <v>93</v>
      </c>
      <c r="D2161" t="s">
        <v>3959</v>
      </c>
      <c r="E2161" t="s">
        <v>3960</v>
      </c>
      <c r="G2161">
        <v>6</v>
      </c>
      <c r="H2161">
        <v>0</v>
      </c>
      <c r="I2161" t="s">
        <v>276</v>
      </c>
    </row>
    <row r="2162" spans="1:9" x14ac:dyDescent="0.25">
      <c r="A2162">
        <v>18</v>
      </c>
      <c r="B2162" t="s">
        <v>271</v>
      </c>
      <c r="C2162" t="s">
        <v>89</v>
      </c>
      <c r="D2162" t="s">
        <v>3961</v>
      </c>
      <c r="E2162" t="s">
        <v>3962</v>
      </c>
      <c r="G2162">
        <v>25</v>
      </c>
      <c r="H2162">
        <v>0</v>
      </c>
      <c r="I2162" t="s">
        <v>276</v>
      </c>
    </row>
    <row r="2163" spans="1:9" x14ac:dyDescent="0.25">
      <c r="A2163">
        <v>5</v>
      </c>
      <c r="B2163" t="s">
        <v>277</v>
      </c>
      <c r="C2163" t="s">
        <v>154</v>
      </c>
      <c r="D2163" t="s">
        <v>3963</v>
      </c>
      <c r="E2163" t="s">
        <v>3964</v>
      </c>
      <c r="G2163">
        <v>6</v>
      </c>
      <c r="H2163">
        <v>0</v>
      </c>
      <c r="I2163" t="s">
        <v>276</v>
      </c>
    </row>
    <row r="2164" spans="1:9" x14ac:dyDescent="0.25">
      <c r="A2164">
        <v>7</v>
      </c>
      <c r="B2164" t="s">
        <v>271</v>
      </c>
      <c r="C2164" t="s">
        <v>137</v>
      </c>
      <c r="D2164" t="s">
        <v>3965</v>
      </c>
      <c r="E2164" t="s">
        <v>3966</v>
      </c>
      <c r="G2164">
        <v>6</v>
      </c>
      <c r="H2164">
        <v>0</v>
      </c>
      <c r="I2164" t="s">
        <v>276</v>
      </c>
    </row>
    <row r="2165" spans="1:9" x14ac:dyDescent="0.25">
      <c r="A2165">
        <v>29</v>
      </c>
      <c r="B2165" t="s">
        <v>271</v>
      </c>
      <c r="C2165" t="s">
        <v>45</v>
      </c>
      <c r="D2165" t="s">
        <v>3967</v>
      </c>
      <c r="E2165" t="s">
        <v>3968</v>
      </c>
      <c r="G2165">
        <v>24</v>
      </c>
      <c r="H2165">
        <v>4</v>
      </c>
      <c r="I2165" t="s">
        <v>276</v>
      </c>
    </row>
    <row r="2166" spans="1:9" x14ac:dyDescent="0.25">
      <c r="A2166">
        <v>57</v>
      </c>
      <c r="B2166" t="s">
        <v>271</v>
      </c>
      <c r="C2166" t="s">
        <v>57</v>
      </c>
      <c r="D2166" t="s">
        <v>3969</v>
      </c>
      <c r="E2166" t="s">
        <v>3970</v>
      </c>
      <c r="G2166">
        <v>6</v>
      </c>
      <c r="H2166">
        <v>0</v>
      </c>
      <c r="I2166" t="s">
        <v>276</v>
      </c>
    </row>
    <row r="2167" spans="1:9" x14ac:dyDescent="0.25">
      <c r="A2167">
        <v>11</v>
      </c>
      <c r="B2167" t="s">
        <v>271</v>
      </c>
      <c r="C2167" t="s">
        <v>132</v>
      </c>
      <c r="D2167" t="s">
        <v>3971</v>
      </c>
      <c r="E2167" t="s">
        <v>3972</v>
      </c>
      <c r="G2167">
        <v>6</v>
      </c>
      <c r="H2167">
        <v>0</v>
      </c>
      <c r="I2167" t="s">
        <v>276</v>
      </c>
    </row>
    <row r="2168" spans="1:9" x14ac:dyDescent="0.25">
      <c r="A2168">
        <v>38</v>
      </c>
      <c r="B2168" t="s">
        <v>271</v>
      </c>
      <c r="C2168" t="s">
        <v>67</v>
      </c>
      <c r="D2168" t="s">
        <v>3973</v>
      </c>
      <c r="E2168" t="s">
        <v>3974</v>
      </c>
      <c r="G2168">
        <v>6</v>
      </c>
      <c r="H2168">
        <v>1</v>
      </c>
      <c r="I2168" t="s">
        <v>276</v>
      </c>
    </row>
    <row r="2169" spans="1:9" x14ac:dyDescent="0.25">
      <c r="A2169">
        <v>8</v>
      </c>
      <c r="B2169" t="s">
        <v>277</v>
      </c>
      <c r="D2169" t="s">
        <v>3975</v>
      </c>
      <c r="E2169" t="s">
        <v>3976</v>
      </c>
      <c r="G2169">
        <v>3</v>
      </c>
      <c r="H2169">
        <v>0</v>
      </c>
      <c r="I2169" t="s">
        <v>276</v>
      </c>
    </row>
    <row r="2170" spans="1:9" x14ac:dyDescent="0.25">
      <c r="A2170">
        <v>34</v>
      </c>
      <c r="B2170" t="s">
        <v>277</v>
      </c>
      <c r="D2170" t="s">
        <v>3977</v>
      </c>
      <c r="E2170" t="s">
        <v>3978</v>
      </c>
      <c r="F2170" t="s">
        <v>3979</v>
      </c>
      <c r="G2170">
        <v>6</v>
      </c>
      <c r="H2170">
        <v>14</v>
      </c>
      <c r="I2170" t="s">
        <v>299</v>
      </c>
    </row>
    <row r="2171" spans="1:9" x14ac:dyDescent="0.25">
      <c r="A2171">
        <v>12</v>
      </c>
      <c r="B2171" t="s">
        <v>277</v>
      </c>
      <c r="D2171" t="s">
        <v>3980</v>
      </c>
      <c r="E2171" t="s">
        <v>3981</v>
      </c>
      <c r="G2171">
        <v>6</v>
      </c>
      <c r="H2171">
        <v>0</v>
      </c>
      <c r="I2171" t="s">
        <v>276</v>
      </c>
    </row>
    <row r="2172" spans="1:9" x14ac:dyDescent="0.25">
      <c r="A2172">
        <v>6</v>
      </c>
      <c r="B2172" t="s">
        <v>271</v>
      </c>
      <c r="C2172" t="s">
        <v>113</v>
      </c>
      <c r="D2172" t="s">
        <v>3982</v>
      </c>
      <c r="E2172" t="s">
        <v>3983</v>
      </c>
      <c r="G2172">
        <v>5</v>
      </c>
      <c r="H2172">
        <v>0</v>
      </c>
      <c r="I2172" t="s">
        <v>276</v>
      </c>
    </row>
    <row r="2173" spans="1:9" x14ac:dyDescent="0.25">
      <c r="A2173">
        <v>7</v>
      </c>
      <c r="B2173" t="s">
        <v>277</v>
      </c>
      <c r="C2173" t="s">
        <v>156</v>
      </c>
      <c r="D2173" t="s">
        <v>3984</v>
      </c>
      <c r="E2173" t="s">
        <v>3985</v>
      </c>
      <c r="G2173">
        <v>6</v>
      </c>
      <c r="H2173">
        <v>0</v>
      </c>
      <c r="I2173" t="s">
        <v>276</v>
      </c>
    </row>
    <row r="2174" spans="1:9" x14ac:dyDescent="0.25">
      <c r="A2174">
        <v>8</v>
      </c>
      <c r="B2174" t="s">
        <v>271</v>
      </c>
      <c r="C2174" t="s">
        <v>96</v>
      </c>
      <c r="D2174" t="s">
        <v>3986</v>
      </c>
      <c r="E2174" t="s">
        <v>3987</v>
      </c>
      <c r="G2174">
        <v>6</v>
      </c>
      <c r="H2174">
        <v>0</v>
      </c>
      <c r="I2174" t="s">
        <v>276</v>
      </c>
    </row>
    <row r="2175" spans="1:9" x14ac:dyDescent="0.25">
      <c r="A2175">
        <v>42</v>
      </c>
      <c r="B2175" t="s">
        <v>277</v>
      </c>
      <c r="C2175" t="s">
        <v>132</v>
      </c>
      <c r="D2175" t="s">
        <v>3988</v>
      </c>
      <c r="E2175" t="s">
        <v>3989</v>
      </c>
      <c r="G2175">
        <v>8</v>
      </c>
      <c r="H2175">
        <v>0</v>
      </c>
      <c r="I2175" t="s">
        <v>276</v>
      </c>
    </row>
    <row r="2176" spans="1:9" x14ac:dyDescent="0.25">
      <c r="A2176">
        <v>66</v>
      </c>
      <c r="B2176" t="s">
        <v>271</v>
      </c>
      <c r="D2176">
        <v>37083</v>
      </c>
      <c r="E2176" t="s">
        <v>3990</v>
      </c>
      <c r="G2176">
        <v>15</v>
      </c>
      <c r="H2176">
        <v>0</v>
      </c>
      <c r="I2176" t="s">
        <v>276</v>
      </c>
    </row>
    <row r="2177" spans="1:9" x14ac:dyDescent="0.25">
      <c r="A2177">
        <v>38</v>
      </c>
      <c r="B2177" t="s">
        <v>271</v>
      </c>
      <c r="C2177" t="s">
        <v>52</v>
      </c>
      <c r="D2177" t="s">
        <v>3991</v>
      </c>
      <c r="E2177" t="s">
        <v>3992</v>
      </c>
      <c r="G2177">
        <v>6</v>
      </c>
      <c r="H2177">
        <v>0</v>
      </c>
      <c r="I2177" t="s">
        <v>276</v>
      </c>
    </row>
    <row r="2178" spans="1:9" x14ac:dyDescent="0.25">
      <c r="A2178">
        <v>5</v>
      </c>
      <c r="B2178" t="s">
        <v>271</v>
      </c>
      <c r="C2178" t="s">
        <v>156</v>
      </c>
      <c r="D2178" t="s">
        <v>3993</v>
      </c>
      <c r="E2178" t="s">
        <v>3994</v>
      </c>
      <c r="G2178">
        <v>6</v>
      </c>
      <c r="H2178">
        <v>0</v>
      </c>
      <c r="I2178" t="s">
        <v>276</v>
      </c>
    </row>
    <row r="2179" spans="1:9" x14ac:dyDescent="0.25">
      <c r="A2179">
        <v>4</v>
      </c>
      <c r="B2179" t="s">
        <v>277</v>
      </c>
      <c r="C2179" t="s">
        <v>212</v>
      </c>
      <c r="D2179" t="s">
        <v>3995</v>
      </c>
      <c r="E2179" t="s">
        <v>3996</v>
      </c>
      <c r="G2179">
        <v>7</v>
      </c>
      <c r="H2179">
        <v>2</v>
      </c>
      <c r="I2179" t="s">
        <v>276</v>
      </c>
    </row>
    <row r="2180" spans="1:9" x14ac:dyDescent="0.25">
      <c r="A2180">
        <v>9</v>
      </c>
      <c r="B2180" t="s">
        <v>271</v>
      </c>
      <c r="C2180" t="s">
        <v>128</v>
      </c>
      <c r="D2180" t="s">
        <v>3997</v>
      </c>
      <c r="E2180" t="s">
        <v>3998</v>
      </c>
      <c r="G2180">
        <v>3</v>
      </c>
      <c r="H2180">
        <v>1</v>
      </c>
      <c r="I2180" t="s">
        <v>276</v>
      </c>
    </row>
    <row r="2181" spans="1:9" x14ac:dyDescent="0.25">
      <c r="A2181">
        <v>11</v>
      </c>
      <c r="B2181" t="s">
        <v>277</v>
      </c>
      <c r="C2181" t="s">
        <v>52</v>
      </c>
      <c r="D2181" t="s">
        <v>3991</v>
      </c>
      <c r="E2181" t="s">
        <v>3999</v>
      </c>
      <c r="F2181" t="s">
        <v>4000</v>
      </c>
      <c r="G2181">
        <v>6</v>
      </c>
      <c r="H2181">
        <v>8</v>
      </c>
      <c r="I2181" t="s">
        <v>299</v>
      </c>
    </row>
    <row r="2182" spans="1:9" x14ac:dyDescent="0.25">
      <c r="A2182">
        <v>42</v>
      </c>
      <c r="B2182" t="s">
        <v>271</v>
      </c>
      <c r="C2182" t="s">
        <v>141</v>
      </c>
      <c r="D2182" t="s">
        <v>4001</v>
      </c>
      <c r="E2182" t="s">
        <v>4002</v>
      </c>
      <c r="G2182">
        <v>6</v>
      </c>
      <c r="H2182">
        <v>0</v>
      </c>
      <c r="I2182" t="s">
        <v>276</v>
      </c>
    </row>
    <row r="2183" spans="1:9" x14ac:dyDescent="0.25">
      <c r="A2183">
        <v>34</v>
      </c>
      <c r="B2183" t="s">
        <v>271</v>
      </c>
      <c r="C2183" t="s">
        <v>170</v>
      </c>
      <c r="D2183" t="s">
        <v>4003</v>
      </c>
      <c r="E2183" t="s">
        <v>4004</v>
      </c>
      <c r="G2183">
        <v>6</v>
      </c>
      <c r="H2183">
        <v>0</v>
      </c>
      <c r="I2183" t="s">
        <v>276</v>
      </c>
    </row>
    <row r="2184" spans="1:9" x14ac:dyDescent="0.25">
      <c r="A2184">
        <v>9</v>
      </c>
      <c r="B2184" t="s">
        <v>277</v>
      </c>
      <c r="C2184" t="s">
        <v>152</v>
      </c>
      <c r="D2184" t="s">
        <v>4005</v>
      </c>
      <c r="E2184" t="s">
        <v>4006</v>
      </c>
      <c r="G2184">
        <v>6</v>
      </c>
      <c r="H2184">
        <v>1</v>
      </c>
      <c r="I2184" t="s">
        <v>276</v>
      </c>
    </row>
    <row r="2185" spans="1:9" x14ac:dyDescent="0.25">
      <c r="A2185">
        <v>7</v>
      </c>
      <c r="B2185" t="s">
        <v>271</v>
      </c>
      <c r="C2185" t="s">
        <v>151</v>
      </c>
      <c r="D2185" t="s">
        <v>4007</v>
      </c>
      <c r="E2185" t="s">
        <v>4008</v>
      </c>
      <c r="G2185">
        <v>7</v>
      </c>
      <c r="H2185">
        <v>0</v>
      </c>
      <c r="I2185" t="s">
        <v>276</v>
      </c>
    </row>
    <row r="2186" spans="1:9" x14ac:dyDescent="0.25">
      <c r="A2186">
        <v>6</v>
      </c>
      <c r="B2186" t="s">
        <v>271</v>
      </c>
      <c r="C2186" t="s">
        <v>150</v>
      </c>
      <c r="D2186" t="s">
        <v>4009</v>
      </c>
      <c r="E2186" t="s">
        <v>4010</v>
      </c>
      <c r="G2186">
        <v>18</v>
      </c>
      <c r="H2186">
        <v>13</v>
      </c>
      <c r="I2186" t="s">
        <v>276</v>
      </c>
    </row>
    <row r="2187" spans="1:9" x14ac:dyDescent="0.25">
      <c r="A2187">
        <v>25</v>
      </c>
      <c r="B2187" t="s">
        <v>271</v>
      </c>
      <c r="C2187" t="s">
        <v>182</v>
      </c>
      <c r="D2187" t="s">
        <v>4011</v>
      </c>
      <c r="E2187" t="s">
        <v>4012</v>
      </c>
      <c r="G2187">
        <v>10</v>
      </c>
      <c r="H2187">
        <v>4</v>
      </c>
      <c r="I2187" t="s">
        <v>276</v>
      </c>
    </row>
    <row r="2188" spans="1:9" x14ac:dyDescent="0.25">
      <c r="A2188">
        <v>40</v>
      </c>
      <c r="B2188" t="s">
        <v>271</v>
      </c>
      <c r="C2188" t="s">
        <v>137</v>
      </c>
      <c r="D2188" t="s">
        <v>4013</v>
      </c>
      <c r="E2188" t="s">
        <v>4014</v>
      </c>
      <c r="G2188">
        <v>30</v>
      </c>
      <c r="H2188">
        <v>0</v>
      </c>
      <c r="I2188" t="s">
        <v>276</v>
      </c>
    </row>
    <row r="2189" spans="1:9" x14ac:dyDescent="0.25">
      <c r="A2189">
        <v>5</v>
      </c>
      <c r="B2189" t="s">
        <v>271</v>
      </c>
      <c r="C2189" t="s">
        <v>128</v>
      </c>
      <c r="D2189" t="s">
        <v>4015</v>
      </c>
      <c r="E2189" t="s">
        <v>4016</v>
      </c>
      <c r="G2189">
        <v>6</v>
      </c>
      <c r="H2189">
        <v>0</v>
      </c>
      <c r="I2189" t="s">
        <v>276</v>
      </c>
    </row>
    <row r="2190" spans="1:9" x14ac:dyDescent="0.25">
      <c r="A2190">
        <v>8</v>
      </c>
      <c r="B2190" t="s">
        <v>271</v>
      </c>
      <c r="C2190" t="s">
        <v>121</v>
      </c>
      <c r="D2190" t="s">
        <v>4017</v>
      </c>
      <c r="E2190" t="s">
        <v>4018</v>
      </c>
      <c r="G2190">
        <v>6</v>
      </c>
      <c r="H2190">
        <v>1</v>
      </c>
      <c r="I2190" t="s">
        <v>276</v>
      </c>
    </row>
    <row r="2191" spans="1:9" x14ac:dyDescent="0.25">
      <c r="A2191">
        <v>37</v>
      </c>
      <c r="B2191" t="s">
        <v>271</v>
      </c>
      <c r="C2191" t="s">
        <v>224</v>
      </c>
      <c r="D2191" t="s">
        <v>4019</v>
      </c>
      <c r="E2191" t="s">
        <v>4020</v>
      </c>
      <c r="G2191">
        <v>6</v>
      </c>
      <c r="H2191">
        <v>0</v>
      </c>
      <c r="I2191" t="s">
        <v>276</v>
      </c>
    </row>
    <row r="2192" spans="1:9" x14ac:dyDescent="0.25">
      <c r="A2192">
        <v>46</v>
      </c>
      <c r="B2192" t="s">
        <v>277</v>
      </c>
      <c r="C2192" t="s">
        <v>67</v>
      </c>
      <c r="D2192" t="s">
        <v>4021</v>
      </c>
      <c r="E2192" t="s">
        <v>4022</v>
      </c>
      <c r="F2192" t="s">
        <v>4023</v>
      </c>
      <c r="G2192">
        <v>8</v>
      </c>
      <c r="H2192">
        <v>14</v>
      </c>
      <c r="I2192" t="s">
        <v>299</v>
      </c>
    </row>
    <row r="2193" spans="1:9" x14ac:dyDescent="0.25">
      <c r="A2193">
        <v>43</v>
      </c>
      <c r="B2193" t="s">
        <v>271</v>
      </c>
      <c r="C2193" t="s">
        <v>174</v>
      </c>
      <c r="D2193" t="s">
        <v>4024</v>
      </c>
      <c r="E2193" t="s">
        <v>4025</v>
      </c>
      <c r="G2193">
        <v>6</v>
      </c>
      <c r="H2193">
        <v>0</v>
      </c>
      <c r="I2193" t="s">
        <v>276</v>
      </c>
    </row>
    <row r="2194" spans="1:9" x14ac:dyDescent="0.25">
      <c r="A2194">
        <v>6</v>
      </c>
      <c r="B2194" t="s">
        <v>271</v>
      </c>
      <c r="C2194" t="s">
        <v>121</v>
      </c>
      <c r="D2194" t="s">
        <v>4026</v>
      </c>
      <c r="E2194" t="s">
        <v>4027</v>
      </c>
      <c r="G2194">
        <v>7</v>
      </c>
      <c r="H2194">
        <v>0</v>
      </c>
      <c r="I2194" t="s">
        <v>276</v>
      </c>
    </row>
    <row r="2195" spans="1:9" x14ac:dyDescent="0.25">
      <c r="A2195">
        <v>7</v>
      </c>
      <c r="B2195" t="s">
        <v>271</v>
      </c>
      <c r="C2195" t="s">
        <v>182</v>
      </c>
      <c r="D2195" t="s">
        <v>4028</v>
      </c>
      <c r="E2195" t="s">
        <v>4029</v>
      </c>
      <c r="G2195">
        <v>14</v>
      </c>
      <c r="H2195">
        <v>4</v>
      </c>
      <c r="I2195" t="s">
        <v>276</v>
      </c>
    </row>
    <row r="2196" spans="1:9" x14ac:dyDescent="0.25">
      <c r="A2196">
        <v>47</v>
      </c>
      <c r="B2196" t="s">
        <v>271</v>
      </c>
      <c r="C2196" t="s">
        <v>87</v>
      </c>
      <c r="D2196" t="s">
        <v>4030</v>
      </c>
      <c r="E2196" t="s">
        <v>4031</v>
      </c>
      <c r="G2196">
        <v>6</v>
      </c>
      <c r="H2196">
        <v>0</v>
      </c>
      <c r="I2196" t="s">
        <v>276</v>
      </c>
    </row>
    <row r="2197" spans="1:9" x14ac:dyDescent="0.25">
      <c r="A2197">
        <v>37</v>
      </c>
      <c r="B2197" t="s">
        <v>271</v>
      </c>
      <c r="C2197" t="s">
        <v>121</v>
      </c>
      <c r="D2197" t="s">
        <v>4017</v>
      </c>
      <c r="E2197" t="s">
        <v>4032</v>
      </c>
      <c r="G2197">
        <v>6</v>
      </c>
      <c r="H2197">
        <v>4</v>
      </c>
      <c r="I2197" t="s">
        <v>276</v>
      </c>
    </row>
    <row r="2198" spans="1:9" x14ac:dyDescent="0.25">
      <c r="A2198">
        <v>6</v>
      </c>
      <c r="B2198" t="s">
        <v>271</v>
      </c>
      <c r="C2198" t="s">
        <v>160</v>
      </c>
      <c r="D2198" t="s">
        <v>4033</v>
      </c>
      <c r="E2198" t="s">
        <v>4034</v>
      </c>
      <c r="G2198">
        <v>6</v>
      </c>
      <c r="H2198">
        <v>0</v>
      </c>
      <c r="I2198" t="s">
        <v>276</v>
      </c>
    </row>
    <row r="2199" spans="1:9" x14ac:dyDescent="0.25">
      <c r="A2199">
        <v>9</v>
      </c>
      <c r="B2199" t="s">
        <v>271</v>
      </c>
      <c r="C2199" t="s">
        <v>228</v>
      </c>
      <c r="D2199" t="s">
        <v>4035</v>
      </c>
      <c r="E2199" t="s">
        <v>4036</v>
      </c>
      <c r="G2199">
        <v>6</v>
      </c>
      <c r="H2199">
        <v>1</v>
      </c>
      <c r="I2199" t="s">
        <v>276</v>
      </c>
    </row>
    <row r="2200" spans="1:9" x14ac:dyDescent="0.25">
      <c r="A2200">
        <v>37</v>
      </c>
      <c r="B2200" t="s">
        <v>271</v>
      </c>
      <c r="C2200" t="s">
        <v>147</v>
      </c>
      <c r="D2200" t="s">
        <v>4037</v>
      </c>
      <c r="E2200" t="s">
        <v>4038</v>
      </c>
      <c r="G2200">
        <v>6</v>
      </c>
      <c r="H2200">
        <v>0</v>
      </c>
      <c r="I2200" t="s">
        <v>276</v>
      </c>
    </row>
    <row r="2201" spans="1:9" x14ac:dyDescent="0.25">
      <c r="A2201">
        <v>6</v>
      </c>
      <c r="B2201" t="s">
        <v>277</v>
      </c>
      <c r="C2201" t="s">
        <v>87</v>
      </c>
      <c r="D2201" t="s">
        <v>4030</v>
      </c>
      <c r="E2201" t="s">
        <v>4039</v>
      </c>
      <c r="G2201">
        <v>6</v>
      </c>
      <c r="H2201">
        <v>2</v>
      </c>
      <c r="I2201" t="s">
        <v>276</v>
      </c>
    </row>
    <row r="2202" spans="1:9" x14ac:dyDescent="0.25">
      <c r="A2202">
        <v>9</v>
      </c>
      <c r="B2202" t="s">
        <v>277</v>
      </c>
      <c r="C2202" t="s">
        <v>182</v>
      </c>
      <c r="D2202" t="s">
        <v>4028</v>
      </c>
      <c r="E2202" t="s">
        <v>4040</v>
      </c>
      <c r="G2202">
        <v>5</v>
      </c>
      <c r="H2202">
        <v>1</v>
      </c>
      <c r="I2202" t="s">
        <v>276</v>
      </c>
    </row>
    <row r="2203" spans="1:9" x14ac:dyDescent="0.25">
      <c r="A2203">
        <v>39</v>
      </c>
      <c r="B2203" t="s">
        <v>277</v>
      </c>
      <c r="C2203" t="s">
        <v>97</v>
      </c>
      <c r="D2203" t="s">
        <v>4041</v>
      </c>
      <c r="E2203" t="s">
        <v>4042</v>
      </c>
      <c r="G2203">
        <v>15</v>
      </c>
      <c r="H2203">
        <v>1</v>
      </c>
      <c r="I2203" t="s">
        <v>276</v>
      </c>
    </row>
    <row r="2204" spans="1:9" x14ac:dyDescent="0.25">
      <c r="A2204">
        <v>8</v>
      </c>
      <c r="B2204" t="s">
        <v>271</v>
      </c>
      <c r="D2204" t="s">
        <v>4017</v>
      </c>
      <c r="E2204" t="s">
        <v>4043</v>
      </c>
      <c r="G2204">
        <v>6</v>
      </c>
      <c r="H2204">
        <v>5</v>
      </c>
      <c r="I2204" t="s">
        <v>276</v>
      </c>
    </row>
    <row r="2205" spans="1:9" x14ac:dyDescent="0.25">
      <c r="A2205">
        <v>34</v>
      </c>
      <c r="B2205" t="s">
        <v>271</v>
      </c>
      <c r="C2205" t="s">
        <v>67</v>
      </c>
      <c r="D2205" t="s">
        <v>3237</v>
      </c>
      <c r="E2205" t="s">
        <v>4044</v>
      </c>
      <c r="G2205">
        <v>6</v>
      </c>
      <c r="H2205">
        <v>0</v>
      </c>
      <c r="I2205" t="s">
        <v>276</v>
      </c>
    </row>
    <row r="2206" spans="1:9" x14ac:dyDescent="0.25">
      <c r="A2206">
        <v>47</v>
      </c>
      <c r="B2206" t="s">
        <v>271</v>
      </c>
      <c r="C2206" t="s">
        <v>195</v>
      </c>
      <c r="D2206" t="s">
        <v>4045</v>
      </c>
      <c r="E2206" t="s">
        <v>4046</v>
      </c>
      <c r="G2206">
        <v>6</v>
      </c>
      <c r="H2206">
        <v>0</v>
      </c>
      <c r="I2206" t="s">
        <v>276</v>
      </c>
    </row>
    <row r="2207" spans="1:9" x14ac:dyDescent="0.25">
      <c r="A2207">
        <v>39</v>
      </c>
      <c r="B2207" t="s">
        <v>271</v>
      </c>
      <c r="C2207" t="s">
        <v>187</v>
      </c>
      <c r="D2207" t="s">
        <v>4047</v>
      </c>
      <c r="E2207" t="s">
        <v>4048</v>
      </c>
      <c r="G2207">
        <v>6</v>
      </c>
      <c r="H2207">
        <v>1</v>
      </c>
      <c r="I2207" t="s">
        <v>276</v>
      </c>
    </row>
    <row r="2208" spans="1:9" x14ac:dyDescent="0.25">
      <c r="A2208">
        <v>5</v>
      </c>
      <c r="B2208" t="s">
        <v>271</v>
      </c>
      <c r="C2208" t="s">
        <v>113</v>
      </c>
      <c r="D2208" t="s">
        <v>4049</v>
      </c>
      <c r="E2208" t="s">
        <v>4050</v>
      </c>
      <c r="G2208">
        <v>6</v>
      </c>
      <c r="H2208">
        <v>0</v>
      </c>
      <c r="I2208" t="s">
        <v>276</v>
      </c>
    </row>
    <row r="2209" spans="1:9" x14ac:dyDescent="0.25">
      <c r="A2209">
        <v>8</v>
      </c>
      <c r="B2209" t="s">
        <v>277</v>
      </c>
      <c r="C2209" t="s">
        <v>91</v>
      </c>
      <c r="D2209" t="s">
        <v>4051</v>
      </c>
      <c r="E2209" t="s">
        <v>4052</v>
      </c>
      <c r="G2209">
        <v>6</v>
      </c>
      <c r="H2209">
        <v>1</v>
      </c>
      <c r="I2209" t="s">
        <v>276</v>
      </c>
    </row>
    <row r="2210" spans="1:9" x14ac:dyDescent="0.25">
      <c r="A2210">
        <v>5</v>
      </c>
      <c r="B2210" t="s">
        <v>277</v>
      </c>
      <c r="C2210" t="s">
        <v>127</v>
      </c>
      <c r="D2210" t="s">
        <v>4053</v>
      </c>
      <c r="E2210" t="s">
        <v>4054</v>
      </c>
      <c r="G2210">
        <v>6</v>
      </c>
      <c r="H2210">
        <v>0</v>
      </c>
      <c r="I2210" t="s">
        <v>276</v>
      </c>
    </row>
    <row r="2211" spans="1:9" x14ac:dyDescent="0.25">
      <c r="A2211">
        <v>8</v>
      </c>
      <c r="B2211" t="s">
        <v>271</v>
      </c>
      <c r="C2211" t="s">
        <v>182</v>
      </c>
      <c r="D2211" t="s">
        <v>4028</v>
      </c>
      <c r="E2211" t="s">
        <v>4055</v>
      </c>
      <c r="G2211">
        <v>20</v>
      </c>
      <c r="H2211">
        <v>0</v>
      </c>
      <c r="I2211" t="s">
        <v>276</v>
      </c>
    </row>
    <row r="2212" spans="1:9" x14ac:dyDescent="0.25">
      <c r="A2212">
        <v>42</v>
      </c>
      <c r="B2212" t="s">
        <v>271</v>
      </c>
      <c r="C2212" t="s">
        <v>187</v>
      </c>
      <c r="D2212" t="s">
        <v>4056</v>
      </c>
      <c r="E2212" t="s">
        <v>4057</v>
      </c>
      <c r="F2212" t="s">
        <v>4058</v>
      </c>
      <c r="G2212">
        <v>7</v>
      </c>
      <c r="H2212">
        <v>7</v>
      </c>
      <c r="I2212" t="s">
        <v>299</v>
      </c>
    </row>
    <row r="2213" spans="1:9" x14ac:dyDescent="0.25">
      <c r="A2213">
        <v>8</v>
      </c>
      <c r="B2213" t="s">
        <v>277</v>
      </c>
      <c r="C2213" t="s">
        <v>156</v>
      </c>
      <c r="D2213" t="s">
        <v>4059</v>
      </c>
      <c r="E2213" t="s">
        <v>4060</v>
      </c>
      <c r="G2213">
        <v>4</v>
      </c>
      <c r="H2213">
        <v>0</v>
      </c>
      <c r="I2213" t="s">
        <v>276</v>
      </c>
    </row>
    <row r="2214" spans="1:9" x14ac:dyDescent="0.25">
      <c r="A2214">
        <v>35</v>
      </c>
      <c r="B2214" t="s">
        <v>271</v>
      </c>
      <c r="C2214" t="s">
        <v>130</v>
      </c>
      <c r="D2214" t="s">
        <v>4061</v>
      </c>
      <c r="E2214" t="s">
        <v>4062</v>
      </c>
      <c r="F2214" t="s">
        <v>4063</v>
      </c>
      <c r="G2214">
        <v>6</v>
      </c>
      <c r="H2214">
        <v>6</v>
      </c>
      <c r="I2214" t="s">
        <v>299</v>
      </c>
    </row>
    <row r="2215" spans="1:9" x14ac:dyDescent="0.25">
      <c r="A2215">
        <v>29</v>
      </c>
      <c r="B2215" t="s">
        <v>277</v>
      </c>
      <c r="C2215" t="s">
        <v>118</v>
      </c>
      <c r="D2215" t="s">
        <v>4064</v>
      </c>
      <c r="E2215" t="s">
        <v>4065</v>
      </c>
      <c r="G2215">
        <v>7</v>
      </c>
      <c r="H2215">
        <v>2</v>
      </c>
      <c r="I2215" t="s">
        <v>276</v>
      </c>
    </row>
    <row r="2216" spans="1:9" x14ac:dyDescent="0.25">
      <c r="A2216">
        <v>41</v>
      </c>
      <c r="B2216" t="s">
        <v>271</v>
      </c>
      <c r="C2216" t="s">
        <v>180</v>
      </c>
      <c r="D2216" t="s">
        <v>4066</v>
      </c>
      <c r="E2216" t="s">
        <v>4067</v>
      </c>
      <c r="G2216">
        <v>6</v>
      </c>
      <c r="H2216">
        <v>0</v>
      </c>
      <c r="I2216" t="s">
        <v>276</v>
      </c>
    </row>
    <row r="2217" spans="1:9" x14ac:dyDescent="0.25">
      <c r="A2217">
        <v>43</v>
      </c>
      <c r="B2217" t="s">
        <v>271</v>
      </c>
      <c r="C2217" t="s">
        <v>99</v>
      </c>
      <c r="D2217" t="s">
        <v>4068</v>
      </c>
      <c r="E2217" t="s">
        <v>4069</v>
      </c>
      <c r="G2217">
        <v>6</v>
      </c>
      <c r="H2217">
        <v>3</v>
      </c>
      <c r="I2217" t="s">
        <v>276</v>
      </c>
    </row>
    <row r="2218" spans="1:9" x14ac:dyDescent="0.25">
      <c r="A2218">
        <v>42</v>
      </c>
      <c r="B2218" t="s">
        <v>271</v>
      </c>
      <c r="C2218" t="s">
        <v>62</v>
      </c>
      <c r="D2218" t="s">
        <v>4070</v>
      </c>
      <c r="E2218" t="s">
        <v>4071</v>
      </c>
      <c r="G2218">
        <v>6</v>
      </c>
      <c r="H2218">
        <v>0</v>
      </c>
      <c r="I2218" t="s">
        <v>276</v>
      </c>
    </row>
    <row r="2219" spans="1:9" x14ac:dyDescent="0.25">
      <c r="A2219">
        <v>40</v>
      </c>
      <c r="B2219" t="s">
        <v>277</v>
      </c>
      <c r="C2219" t="s">
        <v>147</v>
      </c>
      <c r="D2219" t="s">
        <v>4072</v>
      </c>
      <c r="E2219" t="s">
        <v>4073</v>
      </c>
      <c r="G2219">
        <v>10</v>
      </c>
      <c r="H2219">
        <v>0</v>
      </c>
      <c r="I2219" t="s">
        <v>276</v>
      </c>
    </row>
    <row r="2220" spans="1:9" x14ac:dyDescent="0.25">
      <c r="A2220">
        <v>14</v>
      </c>
      <c r="B2220" t="s">
        <v>271</v>
      </c>
      <c r="C2220" t="s">
        <v>182</v>
      </c>
      <c r="D2220" t="s">
        <v>4074</v>
      </c>
      <c r="E2220" t="s">
        <v>4075</v>
      </c>
      <c r="G2220">
        <v>6</v>
      </c>
      <c r="H2220">
        <v>3</v>
      </c>
      <c r="I2220" t="s">
        <v>276</v>
      </c>
    </row>
    <row r="2221" spans="1:9" x14ac:dyDescent="0.25">
      <c r="A2221">
        <v>7</v>
      </c>
      <c r="B2221" t="s">
        <v>277</v>
      </c>
      <c r="C2221" t="s">
        <v>132</v>
      </c>
      <c r="D2221" t="s">
        <v>4076</v>
      </c>
      <c r="E2221" t="s">
        <v>4077</v>
      </c>
      <c r="G2221">
        <v>12</v>
      </c>
      <c r="H2221">
        <v>3</v>
      </c>
      <c r="I2221" t="s">
        <v>276</v>
      </c>
    </row>
    <row r="2222" spans="1:9" x14ac:dyDescent="0.25">
      <c r="A2222">
        <v>6</v>
      </c>
      <c r="B2222" t="s">
        <v>271</v>
      </c>
      <c r="C2222" t="s">
        <v>212</v>
      </c>
      <c r="D2222" t="s">
        <v>3912</v>
      </c>
      <c r="E2222" t="s">
        <v>4078</v>
      </c>
      <c r="F2222" t="s">
        <v>4079</v>
      </c>
      <c r="G2222">
        <v>6</v>
      </c>
      <c r="H2222">
        <v>8</v>
      </c>
      <c r="I2222" t="s">
        <v>299</v>
      </c>
    </row>
    <row r="2223" spans="1:9" x14ac:dyDescent="0.25">
      <c r="A2223">
        <v>41</v>
      </c>
      <c r="B2223" t="s">
        <v>271</v>
      </c>
      <c r="C2223" t="s">
        <v>90</v>
      </c>
      <c r="D2223" t="s">
        <v>4080</v>
      </c>
      <c r="E2223" t="s">
        <v>4081</v>
      </c>
      <c r="G2223">
        <v>6</v>
      </c>
      <c r="H2223">
        <v>0</v>
      </c>
      <c r="I2223" t="s">
        <v>276</v>
      </c>
    </row>
    <row r="2224" spans="1:9" x14ac:dyDescent="0.25">
      <c r="A2224">
        <v>37</v>
      </c>
      <c r="B2224" t="s">
        <v>271</v>
      </c>
      <c r="C2224" t="s">
        <v>156</v>
      </c>
      <c r="D2224" t="s">
        <v>4059</v>
      </c>
      <c r="E2224" t="s">
        <v>4082</v>
      </c>
      <c r="G2224">
        <v>6</v>
      </c>
      <c r="H2224">
        <v>0</v>
      </c>
      <c r="I2224" t="s">
        <v>276</v>
      </c>
    </row>
    <row r="2225" spans="1:9" x14ac:dyDescent="0.25">
      <c r="A2225">
        <v>7</v>
      </c>
      <c r="B2225" t="s">
        <v>277</v>
      </c>
      <c r="C2225" t="s">
        <v>155</v>
      </c>
      <c r="D2225" t="s">
        <v>4083</v>
      </c>
      <c r="E2225" t="s">
        <v>4084</v>
      </c>
      <c r="G2225">
        <v>25</v>
      </c>
      <c r="H2225">
        <v>0</v>
      </c>
      <c r="I2225" t="s">
        <v>276</v>
      </c>
    </row>
    <row r="2226" spans="1:9" x14ac:dyDescent="0.25">
      <c r="A2226">
        <v>30</v>
      </c>
      <c r="B2226" t="s">
        <v>310</v>
      </c>
      <c r="D2226" t="s">
        <v>4085</v>
      </c>
      <c r="E2226" t="s">
        <v>4086</v>
      </c>
      <c r="G2226">
        <v>6</v>
      </c>
      <c r="H2226">
        <v>0</v>
      </c>
      <c r="I2226" t="s">
        <v>276</v>
      </c>
    </row>
    <row r="2227" spans="1:9" x14ac:dyDescent="0.25">
      <c r="A2227">
        <v>10</v>
      </c>
      <c r="B2227" t="s">
        <v>277</v>
      </c>
      <c r="C2227" t="s">
        <v>212</v>
      </c>
      <c r="D2227" t="s">
        <v>3912</v>
      </c>
      <c r="E2227" t="s">
        <v>4087</v>
      </c>
      <c r="G2227">
        <v>6</v>
      </c>
      <c r="H2227">
        <v>4</v>
      </c>
      <c r="I2227" t="s">
        <v>276</v>
      </c>
    </row>
    <row r="2228" spans="1:9" x14ac:dyDescent="0.25">
      <c r="A2228">
        <v>8</v>
      </c>
      <c r="B2228" t="s">
        <v>271</v>
      </c>
      <c r="C2228" t="s">
        <v>132</v>
      </c>
      <c r="D2228" t="s">
        <v>4088</v>
      </c>
      <c r="E2228" t="s">
        <v>4089</v>
      </c>
      <c r="G2228">
        <v>4</v>
      </c>
      <c r="H2228">
        <v>1</v>
      </c>
      <c r="I2228" t="s">
        <v>276</v>
      </c>
    </row>
    <row r="2229" spans="1:9" x14ac:dyDescent="0.25">
      <c r="A2229">
        <v>35</v>
      </c>
      <c r="B2229" t="s">
        <v>271</v>
      </c>
      <c r="C2229" t="s">
        <v>121</v>
      </c>
      <c r="D2229" t="s">
        <v>4090</v>
      </c>
      <c r="E2229" t="s">
        <v>4091</v>
      </c>
      <c r="G2229">
        <v>5</v>
      </c>
      <c r="H2229">
        <v>0</v>
      </c>
      <c r="I2229" t="s">
        <v>276</v>
      </c>
    </row>
    <row r="2230" spans="1:9" x14ac:dyDescent="0.25">
      <c r="A2230">
        <v>5</v>
      </c>
      <c r="B2230" t="s">
        <v>277</v>
      </c>
      <c r="C2230" t="s">
        <v>156</v>
      </c>
      <c r="D2230" t="s">
        <v>4059</v>
      </c>
      <c r="E2230" t="s">
        <v>4092</v>
      </c>
      <c r="G2230">
        <v>3</v>
      </c>
      <c r="H2230">
        <v>0</v>
      </c>
      <c r="I2230" t="s">
        <v>276</v>
      </c>
    </row>
    <row r="2231" spans="1:9" x14ac:dyDescent="0.25">
      <c r="A2231">
        <v>27</v>
      </c>
      <c r="B2231" t="s">
        <v>271</v>
      </c>
      <c r="C2231" t="s">
        <v>182</v>
      </c>
      <c r="D2231" t="s">
        <v>4093</v>
      </c>
      <c r="E2231" t="s">
        <v>4094</v>
      </c>
      <c r="G2231">
        <v>6</v>
      </c>
      <c r="H2231">
        <v>0</v>
      </c>
      <c r="I2231" t="s">
        <v>276</v>
      </c>
    </row>
    <row r="2232" spans="1:9" x14ac:dyDescent="0.25">
      <c r="A2232">
        <v>7</v>
      </c>
      <c r="B2232" t="s">
        <v>271</v>
      </c>
      <c r="C2232" t="s">
        <v>99</v>
      </c>
      <c r="D2232" t="s">
        <v>4095</v>
      </c>
      <c r="E2232" t="s">
        <v>4096</v>
      </c>
      <c r="G2232">
        <v>6</v>
      </c>
      <c r="H2232">
        <v>0</v>
      </c>
      <c r="I2232" t="s">
        <v>276</v>
      </c>
    </row>
    <row r="2233" spans="1:9" x14ac:dyDescent="0.25">
      <c r="A2233">
        <v>43</v>
      </c>
      <c r="B2233" t="s">
        <v>277</v>
      </c>
      <c r="C2233" t="s">
        <v>174</v>
      </c>
      <c r="D2233" t="s">
        <v>4097</v>
      </c>
      <c r="E2233" t="s">
        <v>4098</v>
      </c>
      <c r="G2233">
        <v>6</v>
      </c>
      <c r="H2233">
        <v>0</v>
      </c>
      <c r="I2233" t="s">
        <v>276</v>
      </c>
    </row>
    <row r="2234" spans="1:9" x14ac:dyDescent="0.25">
      <c r="A2234">
        <v>44</v>
      </c>
      <c r="B2234" t="s">
        <v>277</v>
      </c>
      <c r="C2234" t="s">
        <v>113</v>
      </c>
      <c r="D2234" t="s">
        <v>4099</v>
      </c>
      <c r="E2234" t="s">
        <v>4100</v>
      </c>
      <c r="G2234">
        <v>6</v>
      </c>
      <c r="H2234">
        <v>0</v>
      </c>
      <c r="I2234" t="s">
        <v>276</v>
      </c>
    </row>
    <row r="2235" spans="1:9" x14ac:dyDescent="0.25">
      <c r="A2235">
        <v>38</v>
      </c>
      <c r="B2235" t="s">
        <v>271</v>
      </c>
      <c r="D2235" t="s">
        <v>4101</v>
      </c>
      <c r="E2235" t="s">
        <v>4102</v>
      </c>
      <c r="G2235">
        <v>16</v>
      </c>
      <c r="H2235">
        <v>4</v>
      </c>
      <c r="I2235" t="s">
        <v>276</v>
      </c>
    </row>
    <row r="2236" spans="1:9" x14ac:dyDescent="0.25">
      <c r="A2236">
        <v>36</v>
      </c>
      <c r="B2236" t="s">
        <v>277</v>
      </c>
      <c r="C2236" t="s">
        <v>97</v>
      </c>
      <c r="D2236" t="s">
        <v>4103</v>
      </c>
      <c r="E2236" t="s">
        <v>4104</v>
      </c>
      <c r="G2236">
        <v>6</v>
      </c>
      <c r="H2236">
        <v>0</v>
      </c>
      <c r="I2236" t="s">
        <v>276</v>
      </c>
    </row>
    <row r="2237" spans="1:9" x14ac:dyDescent="0.25">
      <c r="A2237">
        <v>7</v>
      </c>
      <c r="B2237" t="s">
        <v>271</v>
      </c>
      <c r="C2237" t="s">
        <v>180</v>
      </c>
      <c r="D2237" t="s">
        <v>4105</v>
      </c>
      <c r="E2237" t="s">
        <v>4106</v>
      </c>
      <c r="G2237">
        <v>6</v>
      </c>
      <c r="H2237">
        <v>2</v>
      </c>
      <c r="I2237" t="s">
        <v>276</v>
      </c>
    </row>
    <row r="2238" spans="1:9" x14ac:dyDescent="0.25">
      <c r="A2238">
        <v>37</v>
      </c>
      <c r="B2238" t="s">
        <v>271</v>
      </c>
      <c r="C2238" t="s">
        <v>80</v>
      </c>
      <c r="D2238" t="s">
        <v>3722</v>
      </c>
      <c r="E2238" t="s">
        <v>4107</v>
      </c>
      <c r="G2238">
        <v>6</v>
      </c>
      <c r="H2238">
        <v>0</v>
      </c>
      <c r="I2238" t="s">
        <v>276</v>
      </c>
    </row>
    <row r="2239" spans="1:9" x14ac:dyDescent="0.25">
      <c r="A2239">
        <v>6</v>
      </c>
      <c r="B2239" t="s">
        <v>277</v>
      </c>
      <c r="D2239" t="s">
        <v>4108</v>
      </c>
      <c r="E2239" t="s">
        <v>4109</v>
      </c>
      <c r="G2239">
        <v>6</v>
      </c>
      <c r="H2239">
        <v>0</v>
      </c>
      <c r="I2239" t="s">
        <v>276</v>
      </c>
    </row>
    <row r="2240" spans="1:9" x14ac:dyDescent="0.25">
      <c r="A2240">
        <v>8</v>
      </c>
      <c r="B2240" t="s">
        <v>271</v>
      </c>
      <c r="C2240" t="s">
        <v>187</v>
      </c>
      <c r="D2240" t="s">
        <v>4110</v>
      </c>
      <c r="E2240" t="s">
        <v>4111</v>
      </c>
      <c r="G2240">
        <v>10</v>
      </c>
      <c r="H2240">
        <v>0</v>
      </c>
      <c r="I2240" t="s">
        <v>276</v>
      </c>
    </row>
    <row r="2241" spans="1:9" x14ac:dyDescent="0.25">
      <c r="A2241">
        <v>8</v>
      </c>
      <c r="B2241" t="s">
        <v>277</v>
      </c>
      <c r="C2241" t="s">
        <v>181</v>
      </c>
      <c r="D2241" t="s">
        <v>4112</v>
      </c>
      <c r="E2241" t="s">
        <v>4113</v>
      </c>
      <c r="G2241">
        <v>50</v>
      </c>
      <c r="H2241">
        <v>3</v>
      </c>
      <c r="I2241" t="s">
        <v>276</v>
      </c>
    </row>
    <row r="2242" spans="1:9" x14ac:dyDescent="0.25">
      <c r="A2242">
        <v>9</v>
      </c>
      <c r="B2242" t="s">
        <v>277</v>
      </c>
      <c r="C2242" t="s">
        <v>113</v>
      </c>
      <c r="D2242" t="s">
        <v>2860</v>
      </c>
      <c r="E2242" t="s">
        <v>4114</v>
      </c>
      <c r="G2242">
        <v>6</v>
      </c>
      <c r="H2242">
        <v>0</v>
      </c>
      <c r="I2242" t="s">
        <v>276</v>
      </c>
    </row>
    <row r="2243" spans="1:9" x14ac:dyDescent="0.25">
      <c r="A2243">
        <v>9</v>
      </c>
      <c r="B2243" t="s">
        <v>271</v>
      </c>
      <c r="D2243" t="s">
        <v>4115</v>
      </c>
      <c r="E2243" t="s">
        <v>4116</v>
      </c>
      <c r="G2243">
        <v>20</v>
      </c>
      <c r="H2243">
        <v>0</v>
      </c>
      <c r="I2243" t="s">
        <v>276</v>
      </c>
    </row>
    <row r="2244" spans="1:9" x14ac:dyDescent="0.25">
      <c r="A2244">
        <v>42</v>
      </c>
      <c r="B2244" t="s">
        <v>271</v>
      </c>
      <c r="C2244" t="s">
        <v>128</v>
      </c>
      <c r="D2244" t="s">
        <v>4117</v>
      </c>
      <c r="E2244" t="s">
        <v>4118</v>
      </c>
      <c r="G2244">
        <v>6</v>
      </c>
      <c r="H2244">
        <v>0</v>
      </c>
      <c r="I2244" t="s">
        <v>276</v>
      </c>
    </row>
    <row r="2245" spans="1:9" x14ac:dyDescent="0.25">
      <c r="A2245">
        <v>49</v>
      </c>
      <c r="B2245" t="s">
        <v>271</v>
      </c>
      <c r="C2245" t="s">
        <v>141</v>
      </c>
      <c r="D2245" t="s">
        <v>4119</v>
      </c>
      <c r="E2245" t="s">
        <v>4120</v>
      </c>
      <c r="G2245">
        <v>9</v>
      </c>
      <c r="H2245">
        <v>0</v>
      </c>
      <c r="I2245" t="s">
        <v>276</v>
      </c>
    </row>
    <row r="2246" spans="1:9" x14ac:dyDescent="0.25">
      <c r="A2246">
        <v>9</v>
      </c>
      <c r="B2246" t="s">
        <v>271</v>
      </c>
      <c r="D2246" t="s">
        <v>4121</v>
      </c>
      <c r="E2246" t="s">
        <v>4122</v>
      </c>
      <c r="G2246">
        <v>6</v>
      </c>
      <c r="H2246">
        <v>0</v>
      </c>
      <c r="I2246" t="s">
        <v>276</v>
      </c>
    </row>
    <row r="2247" spans="1:9" x14ac:dyDescent="0.25">
      <c r="A2247">
        <v>49</v>
      </c>
      <c r="B2247" t="s">
        <v>277</v>
      </c>
      <c r="C2247" t="s">
        <v>142</v>
      </c>
      <c r="D2247" t="s">
        <v>4123</v>
      </c>
      <c r="E2247" t="s">
        <v>4124</v>
      </c>
      <c r="G2247">
        <v>6</v>
      </c>
      <c r="H2247">
        <v>1</v>
      </c>
      <c r="I2247" t="s">
        <v>276</v>
      </c>
    </row>
    <row r="2248" spans="1:9" x14ac:dyDescent="0.25">
      <c r="A2248">
        <v>25</v>
      </c>
      <c r="B2248" t="s">
        <v>271</v>
      </c>
      <c r="C2248" t="s">
        <v>182</v>
      </c>
      <c r="D2248" t="s">
        <v>4125</v>
      </c>
      <c r="E2248" t="s">
        <v>4126</v>
      </c>
      <c r="G2248">
        <v>7</v>
      </c>
      <c r="H2248">
        <v>1</v>
      </c>
      <c r="I2248" t="s">
        <v>276</v>
      </c>
    </row>
    <row r="2249" spans="1:9" x14ac:dyDescent="0.25">
      <c r="A2249">
        <v>5</v>
      </c>
      <c r="B2249" t="s">
        <v>277</v>
      </c>
      <c r="C2249" t="s">
        <v>206</v>
      </c>
      <c r="D2249" t="s">
        <v>4127</v>
      </c>
      <c r="E2249" t="s">
        <v>4128</v>
      </c>
      <c r="F2249" t="s">
        <v>4129</v>
      </c>
      <c r="G2249">
        <v>4</v>
      </c>
      <c r="H2249">
        <v>7</v>
      </c>
      <c r="I2249" t="s">
        <v>299</v>
      </c>
    </row>
    <row r="2250" spans="1:9" x14ac:dyDescent="0.25">
      <c r="A2250">
        <v>8</v>
      </c>
      <c r="B2250" t="s">
        <v>271</v>
      </c>
      <c r="C2250" t="s">
        <v>110</v>
      </c>
      <c r="D2250" t="s">
        <v>4130</v>
      </c>
      <c r="E2250" t="s">
        <v>4131</v>
      </c>
      <c r="G2250">
        <v>6</v>
      </c>
      <c r="H2250">
        <v>0</v>
      </c>
      <c r="I2250" t="s">
        <v>276</v>
      </c>
    </row>
    <row r="2251" spans="1:9" x14ac:dyDescent="0.25">
      <c r="A2251">
        <v>41</v>
      </c>
      <c r="B2251" t="s">
        <v>271</v>
      </c>
      <c r="C2251" t="s">
        <v>50</v>
      </c>
      <c r="D2251" t="s">
        <v>4132</v>
      </c>
      <c r="E2251" t="s">
        <v>4133</v>
      </c>
      <c r="G2251">
        <v>6</v>
      </c>
      <c r="H2251">
        <v>0</v>
      </c>
      <c r="I2251" t="s">
        <v>276</v>
      </c>
    </row>
    <row r="2252" spans="1:9" x14ac:dyDescent="0.25">
      <c r="A2252">
        <v>10</v>
      </c>
      <c r="B2252" t="s">
        <v>271</v>
      </c>
      <c r="C2252" t="s">
        <v>182</v>
      </c>
      <c r="D2252" t="s">
        <v>799</v>
      </c>
      <c r="E2252" t="s">
        <v>4134</v>
      </c>
      <c r="G2252">
        <v>10</v>
      </c>
      <c r="H2252">
        <v>5</v>
      </c>
      <c r="I2252" t="s">
        <v>276</v>
      </c>
    </row>
    <row r="2253" spans="1:9" x14ac:dyDescent="0.25">
      <c r="A2253">
        <v>8</v>
      </c>
      <c r="B2253" t="s">
        <v>277</v>
      </c>
      <c r="C2253" t="s">
        <v>50</v>
      </c>
      <c r="D2253" t="s">
        <v>4132</v>
      </c>
      <c r="E2253" t="s">
        <v>4135</v>
      </c>
      <c r="F2253" t="s">
        <v>4136</v>
      </c>
      <c r="G2253">
        <v>6</v>
      </c>
      <c r="H2253">
        <v>6</v>
      </c>
      <c r="I2253" t="s">
        <v>299</v>
      </c>
    </row>
    <row r="2254" spans="1:9" x14ac:dyDescent="0.25">
      <c r="A2254">
        <v>22</v>
      </c>
      <c r="B2254" t="s">
        <v>310</v>
      </c>
      <c r="C2254" t="s">
        <v>168</v>
      </c>
      <c r="D2254" t="s">
        <v>4137</v>
      </c>
      <c r="E2254" t="s">
        <v>4138</v>
      </c>
      <c r="G2254">
        <v>6</v>
      </c>
      <c r="H2254">
        <v>3</v>
      </c>
      <c r="I2254" t="s">
        <v>276</v>
      </c>
    </row>
    <row r="2255" spans="1:9" x14ac:dyDescent="0.25">
      <c r="A2255">
        <v>37</v>
      </c>
      <c r="B2255" t="s">
        <v>271</v>
      </c>
      <c r="C2255" t="s">
        <v>121</v>
      </c>
      <c r="D2255" t="s">
        <v>4139</v>
      </c>
      <c r="E2255" t="s">
        <v>4140</v>
      </c>
      <c r="G2255">
        <v>20</v>
      </c>
      <c r="H2255">
        <v>4</v>
      </c>
      <c r="I2255" t="s">
        <v>276</v>
      </c>
    </row>
    <row r="2256" spans="1:9" x14ac:dyDescent="0.25">
      <c r="A2256">
        <v>46</v>
      </c>
      <c r="B2256" t="s">
        <v>277</v>
      </c>
      <c r="C2256" t="s">
        <v>214</v>
      </c>
      <c r="D2256" t="s">
        <v>4141</v>
      </c>
      <c r="E2256" t="s">
        <v>4142</v>
      </c>
      <c r="G2256">
        <v>6</v>
      </c>
      <c r="H2256">
        <v>2</v>
      </c>
      <c r="I2256" t="s">
        <v>276</v>
      </c>
    </row>
    <row r="2257" spans="1:9" x14ac:dyDescent="0.25">
      <c r="A2257">
        <v>32</v>
      </c>
      <c r="B2257" t="s">
        <v>271</v>
      </c>
      <c r="C2257" t="s">
        <v>110</v>
      </c>
      <c r="D2257" t="s">
        <v>4143</v>
      </c>
      <c r="E2257" t="s">
        <v>4144</v>
      </c>
      <c r="G2257">
        <v>6</v>
      </c>
      <c r="H2257">
        <v>0</v>
      </c>
      <c r="I2257" t="s">
        <v>276</v>
      </c>
    </row>
    <row r="2258" spans="1:9" x14ac:dyDescent="0.25">
      <c r="A2258">
        <v>44</v>
      </c>
      <c r="B2258" t="s">
        <v>271</v>
      </c>
      <c r="C2258" t="s">
        <v>110</v>
      </c>
      <c r="D2258" t="s">
        <v>4145</v>
      </c>
      <c r="E2258" t="s">
        <v>4146</v>
      </c>
      <c r="G2258">
        <v>8</v>
      </c>
      <c r="H2258">
        <v>1</v>
      </c>
      <c r="I2258" t="s">
        <v>276</v>
      </c>
    </row>
    <row r="2259" spans="1:9" x14ac:dyDescent="0.25">
      <c r="A2259">
        <v>14</v>
      </c>
      <c r="B2259" t="s">
        <v>271</v>
      </c>
      <c r="C2259" t="s">
        <v>99</v>
      </c>
      <c r="D2259" t="s">
        <v>4147</v>
      </c>
      <c r="E2259" t="s">
        <v>4148</v>
      </c>
      <c r="G2259">
        <v>6</v>
      </c>
      <c r="H2259">
        <v>0</v>
      </c>
      <c r="I2259" t="s">
        <v>276</v>
      </c>
    </row>
    <row r="2260" spans="1:9" x14ac:dyDescent="0.25">
      <c r="A2260">
        <v>7</v>
      </c>
      <c r="B2260" t="s">
        <v>277</v>
      </c>
      <c r="C2260" t="s">
        <v>174</v>
      </c>
      <c r="D2260" t="s">
        <v>4149</v>
      </c>
      <c r="E2260" t="s">
        <v>4150</v>
      </c>
      <c r="G2260">
        <v>7</v>
      </c>
      <c r="H2260">
        <v>0</v>
      </c>
      <c r="I2260" t="s">
        <v>276</v>
      </c>
    </row>
    <row r="2261" spans="1:9" x14ac:dyDescent="0.25">
      <c r="A2261">
        <v>40</v>
      </c>
      <c r="B2261" t="s">
        <v>310</v>
      </c>
      <c r="C2261" t="s">
        <v>67</v>
      </c>
      <c r="D2261" t="s">
        <v>4151</v>
      </c>
      <c r="E2261" t="s">
        <v>4152</v>
      </c>
      <c r="G2261">
        <v>6</v>
      </c>
      <c r="H2261">
        <v>1</v>
      </c>
      <c r="I2261" t="s">
        <v>276</v>
      </c>
    </row>
    <row r="2262" spans="1:9" x14ac:dyDescent="0.25">
      <c r="A2262">
        <v>43</v>
      </c>
      <c r="B2262" t="s">
        <v>271</v>
      </c>
      <c r="C2262" t="s">
        <v>128</v>
      </c>
      <c r="D2262" t="s">
        <v>4153</v>
      </c>
      <c r="E2262" t="s">
        <v>4154</v>
      </c>
      <c r="G2262">
        <v>4</v>
      </c>
      <c r="H2262">
        <v>0</v>
      </c>
      <c r="I2262" t="s">
        <v>276</v>
      </c>
    </row>
    <row r="2263" spans="1:9" x14ac:dyDescent="0.25">
      <c r="A2263">
        <v>7</v>
      </c>
      <c r="B2263" t="s">
        <v>271</v>
      </c>
      <c r="C2263" t="s">
        <v>110</v>
      </c>
      <c r="D2263" t="s">
        <v>4145</v>
      </c>
      <c r="E2263" t="s">
        <v>4155</v>
      </c>
      <c r="G2263">
        <v>6</v>
      </c>
      <c r="H2263">
        <v>0</v>
      </c>
      <c r="I2263" t="s">
        <v>276</v>
      </c>
    </row>
    <row r="2264" spans="1:9" x14ac:dyDescent="0.25">
      <c r="A2264">
        <v>40</v>
      </c>
      <c r="B2264" t="s">
        <v>271</v>
      </c>
      <c r="C2264" t="s">
        <v>228</v>
      </c>
      <c r="D2264" t="s">
        <v>4156</v>
      </c>
      <c r="E2264" t="s">
        <v>4157</v>
      </c>
      <c r="G2264">
        <v>4</v>
      </c>
      <c r="H2264">
        <v>0</v>
      </c>
      <c r="I2264" t="s">
        <v>276</v>
      </c>
    </row>
    <row r="2265" spans="1:9" x14ac:dyDescent="0.25">
      <c r="A2265">
        <v>39</v>
      </c>
      <c r="B2265" t="s">
        <v>271</v>
      </c>
      <c r="C2265" t="s">
        <v>163</v>
      </c>
      <c r="D2265" t="s">
        <v>4158</v>
      </c>
      <c r="E2265" t="s">
        <v>4159</v>
      </c>
      <c r="G2265">
        <v>6</v>
      </c>
      <c r="H2265">
        <v>0</v>
      </c>
      <c r="I2265" t="s">
        <v>276</v>
      </c>
    </row>
    <row r="2266" spans="1:9" x14ac:dyDescent="0.25">
      <c r="A2266">
        <v>33</v>
      </c>
      <c r="B2266" t="s">
        <v>271</v>
      </c>
      <c r="C2266" t="s">
        <v>110</v>
      </c>
      <c r="D2266" t="s">
        <v>4160</v>
      </c>
      <c r="E2266" t="s">
        <v>4161</v>
      </c>
      <c r="G2266">
        <v>6</v>
      </c>
      <c r="H2266">
        <v>0</v>
      </c>
      <c r="I2266" t="s">
        <v>276</v>
      </c>
    </row>
    <row r="2267" spans="1:9" x14ac:dyDescent="0.25">
      <c r="A2267">
        <v>10</v>
      </c>
      <c r="B2267" t="s">
        <v>271</v>
      </c>
      <c r="C2267" t="s">
        <v>195</v>
      </c>
      <c r="D2267" t="s">
        <v>4162</v>
      </c>
      <c r="E2267" t="s">
        <v>4163</v>
      </c>
      <c r="G2267">
        <v>4</v>
      </c>
      <c r="H2267">
        <v>0</v>
      </c>
      <c r="I2267" t="s">
        <v>276</v>
      </c>
    </row>
    <row r="2268" spans="1:9" x14ac:dyDescent="0.25">
      <c r="A2268">
        <v>5</v>
      </c>
      <c r="B2268" t="s">
        <v>271</v>
      </c>
      <c r="C2268" t="s">
        <v>67</v>
      </c>
      <c r="D2268" t="s">
        <v>4151</v>
      </c>
      <c r="E2268" t="s">
        <v>4164</v>
      </c>
      <c r="G2268">
        <v>6</v>
      </c>
      <c r="H2268">
        <v>0</v>
      </c>
      <c r="I2268" t="s">
        <v>276</v>
      </c>
    </row>
    <row r="2269" spans="1:9" x14ac:dyDescent="0.25">
      <c r="A2269">
        <v>11</v>
      </c>
      <c r="B2269" t="s">
        <v>271</v>
      </c>
      <c r="C2269" t="s">
        <v>73</v>
      </c>
      <c r="D2269" t="s">
        <v>4165</v>
      </c>
      <c r="E2269" t="s">
        <v>4166</v>
      </c>
      <c r="G2269">
        <v>6</v>
      </c>
      <c r="H2269">
        <v>0</v>
      </c>
      <c r="I2269" t="s">
        <v>276</v>
      </c>
    </row>
    <row r="2270" spans="1:9" x14ac:dyDescent="0.25">
      <c r="A2270">
        <v>34</v>
      </c>
      <c r="B2270" t="s">
        <v>271</v>
      </c>
      <c r="C2270" t="s">
        <v>137</v>
      </c>
      <c r="D2270" t="s">
        <v>4167</v>
      </c>
      <c r="E2270" t="s">
        <v>4168</v>
      </c>
      <c r="G2270">
        <v>6</v>
      </c>
      <c r="H2270">
        <v>0</v>
      </c>
      <c r="I2270" t="s">
        <v>276</v>
      </c>
    </row>
    <row r="2271" spans="1:9" x14ac:dyDescent="0.25">
      <c r="A2271">
        <v>6</v>
      </c>
      <c r="B2271" t="s">
        <v>277</v>
      </c>
      <c r="C2271" t="s">
        <v>81</v>
      </c>
      <c r="D2271" t="s">
        <v>4169</v>
      </c>
      <c r="E2271" t="s">
        <v>4170</v>
      </c>
      <c r="G2271">
        <v>6</v>
      </c>
      <c r="H2271">
        <v>2</v>
      </c>
      <c r="I2271" t="s">
        <v>276</v>
      </c>
    </row>
    <row r="2272" spans="1:9" x14ac:dyDescent="0.25">
      <c r="A2272">
        <v>10</v>
      </c>
      <c r="B2272" t="s">
        <v>271</v>
      </c>
      <c r="C2272" t="s">
        <v>57</v>
      </c>
      <c r="D2272" t="s">
        <v>4171</v>
      </c>
      <c r="E2272" t="s">
        <v>4172</v>
      </c>
      <c r="G2272">
        <v>6</v>
      </c>
      <c r="H2272">
        <v>0</v>
      </c>
      <c r="I2272" t="s">
        <v>276</v>
      </c>
    </row>
    <row r="2273" spans="1:9" x14ac:dyDescent="0.25">
      <c r="A2273">
        <v>11</v>
      </c>
      <c r="B2273" t="s">
        <v>271</v>
      </c>
      <c r="C2273" t="s">
        <v>102</v>
      </c>
      <c r="D2273" t="s">
        <v>4173</v>
      </c>
      <c r="E2273" t="s">
        <v>4174</v>
      </c>
      <c r="G2273">
        <v>6</v>
      </c>
      <c r="H2273">
        <v>0</v>
      </c>
      <c r="I2273" t="s">
        <v>276</v>
      </c>
    </row>
    <row r="2274" spans="1:9" x14ac:dyDescent="0.25">
      <c r="A2274">
        <v>31</v>
      </c>
      <c r="B2274" t="s">
        <v>271</v>
      </c>
      <c r="C2274" t="s">
        <v>57</v>
      </c>
      <c r="D2274" t="s">
        <v>4171</v>
      </c>
      <c r="E2274" t="s">
        <v>4175</v>
      </c>
      <c r="G2274">
        <v>6</v>
      </c>
      <c r="H2274">
        <v>0</v>
      </c>
      <c r="I2274" t="s">
        <v>276</v>
      </c>
    </row>
    <row r="2275" spans="1:9" x14ac:dyDescent="0.25">
      <c r="A2275">
        <v>8</v>
      </c>
      <c r="B2275" t="s">
        <v>271</v>
      </c>
      <c r="C2275" t="s">
        <v>67</v>
      </c>
      <c r="D2275" t="s">
        <v>4176</v>
      </c>
      <c r="E2275" t="s">
        <v>4177</v>
      </c>
      <c r="G2275">
        <v>6</v>
      </c>
      <c r="H2275">
        <v>1</v>
      </c>
      <c r="I2275" t="s">
        <v>276</v>
      </c>
    </row>
    <row r="2276" spans="1:9" x14ac:dyDescent="0.25">
      <c r="A2276">
        <v>10</v>
      </c>
      <c r="B2276" t="s">
        <v>271</v>
      </c>
      <c r="C2276" t="s">
        <v>167</v>
      </c>
      <c r="D2276" t="s">
        <v>4178</v>
      </c>
      <c r="E2276" t="s">
        <v>4179</v>
      </c>
      <c r="G2276">
        <v>6</v>
      </c>
      <c r="H2276">
        <v>0</v>
      </c>
      <c r="I2276" t="s">
        <v>276</v>
      </c>
    </row>
    <row r="2277" spans="1:9" x14ac:dyDescent="0.25">
      <c r="A2277">
        <v>9</v>
      </c>
      <c r="B2277" t="s">
        <v>310</v>
      </c>
      <c r="C2277" t="s">
        <v>211</v>
      </c>
      <c r="D2277" t="s">
        <v>4180</v>
      </c>
      <c r="E2277" t="s">
        <v>4181</v>
      </c>
      <c r="G2277">
        <v>6</v>
      </c>
      <c r="H2277">
        <v>0</v>
      </c>
      <c r="I2277" t="s">
        <v>276</v>
      </c>
    </row>
    <row r="2278" spans="1:9" x14ac:dyDescent="0.25">
      <c r="A2278">
        <v>6</v>
      </c>
      <c r="B2278" t="s">
        <v>271</v>
      </c>
      <c r="C2278" t="s">
        <v>121</v>
      </c>
      <c r="D2278" t="s">
        <v>4182</v>
      </c>
      <c r="E2278" t="s">
        <v>4183</v>
      </c>
      <c r="G2278">
        <v>6</v>
      </c>
      <c r="H2278">
        <v>0</v>
      </c>
      <c r="I2278" t="s">
        <v>276</v>
      </c>
    </row>
    <row r="2279" spans="1:9" x14ac:dyDescent="0.25">
      <c r="A2279">
        <v>5</v>
      </c>
      <c r="B2279" t="s">
        <v>271</v>
      </c>
      <c r="C2279" t="s">
        <v>161</v>
      </c>
      <c r="D2279" t="s">
        <v>4184</v>
      </c>
      <c r="E2279" t="s">
        <v>4185</v>
      </c>
      <c r="G2279">
        <v>10</v>
      </c>
      <c r="H2279">
        <v>0</v>
      </c>
      <c r="I2279" t="s">
        <v>276</v>
      </c>
    </row>
    <row r="2280" spans="1:9" x14ac:dyDescent="0.25">
      <c r="A2280">
        <v>8</v>
      </c>
      <c r="B2280" t="s">
        <v>277</v>
      </c>
      <c r="C2280" t="s">
        <v>57</v>
      </c>
      <c r="D2280" t="s">
        <v>4186</v>
      </c>
      <c r="E2280" t="s">
        <v>4187</v>
      </c>
      <c r="G2280">
        <v>6</v>
      </c>
      <c r="H2280">
        <v>0</v>
      </c>
      <c r="I2280" t="s">
        <v>276</v>
      </c>
    </row>
    <row r="2281" spans="1:9" x14ac:dyDescent="0.25">
      <c r="A2281">
        <v>10</v>
      </c>
      <c r="B2281" t="s">
        <v>271</v>
      </c>
      <c r="C2281" t="s">
        <v>137</v>
      </c>
      <c r="D2281" t="s">
        <v>4188</v>
      </c>
      <c r="E2281" t="s">
        <v>4189</v>
      </c>
      <c r="G2281">
        <v>6</v>
      </c>
      <c r="H2281">
        <v>2</v>
      </c>
      <c r="I2281" t="s">
        <v>276</v>
      </c>
    </row>
    <row r="2282" spans="1:9" x14ac:dyDescent="0.25">
      <c r="A2282">
        <v>9</v>
      </c>
      <c r="B2282" t="s">
        <v>271</v>
      </c>
      <c r="C2282" t="s">
        <v>189</v>
      </c>
      <c r="D2282" t="s">
        <v>4190</v>
      </c>
      <c r="E2282" t="s">
        <v>4191</v>
      </c>
      <c r="G2282">
        <v>7</v>
      </c>
      <c r="H2282">
        <v>0</v>
      </c>
      <c r="I2282" t="s">
        <v>276</v>
      </c>
    </row>
    <row r="2283" spans="1:9" x14ac:dyDescent="0.25">
      <c r="A2283">
        <v>8</v>
      </c>
      <c r="B2283" t="s">
        <v>277</v>
      </c>
      <c r="C2283" t="s">
        <v>121</v>
      </c>
      <c r="D2283" t="s">
        <v>4192</v>
      </c>
      <c r="E2283" t="s">
        <v>4193</v>
      </c>
      <c r="G2283">
        <v>6</v>
      </c>
      <c r="H2283">
        <v>0</v>
      </c>
      <c r="I2283" t="s">
        <v>276</v>
      </c>
    </row>
    <row r="2284" spans="1:9" x14ac:dyDescent="0.25">
      <c r="A2284">
        <v>8</v>
      </c>
      <c r="B2284" t="s">
        <v>271</v>
      </c>
      <c r="C2284" t="s">
        <v>113</v>
      </c>
      <c r="D2284" t="s">
        <v>4194</v>
      </c>
      <c r="E2284" t="s">
        <v>4195</v>
      </c>
      <c r="G2284">
        <v>6</v>
      </c>
      <c r="H2284">
        <v>0</v>
      </c>
      <c r="I2284" t="s">
        <v>276</v>
      </c>
    </row>
    <row r="2285" spans="1:9" x14ac:dyDescent="0.25">
      <c r="A2285">
        <v>7</v>
      </c>
      <c r="B2285" t="s">
        <v>271</v>
      </c>
      <c r="C2285" t="s">
        <v>121</v>
      </c>
      <c r="D2285" t="s">
        <v>4196</v>
      </c>
      <c r="E2285" t="s">
        <v>4197</v>
      </c>
      <c r="G2285">
        <v>9</v>
      </c>
      <c r="H2285">
        <v>0</v>
      </c>
      <c r="I2285" t="s">
        <v>276</v>
      </c>
    </row>
    <row r="2286" spans="1:9" x14ac:dyDescent="0.25">
      <c r="A2286">
        <v>6</v>
      </c>
      <c r="B2286" t="s">
        <v>271</v>
      </c>
      <c r="C2286" t="s">
        <v>187</v>
      </c>
      <c r="D2286" t="s">
        <v>3168</v>
      </c>
      <c r="E2286" t="s">
        <v>4198</v>
      </c>
      <c r="G2286">
        <v>10</v>
      </c>
      <c r="H2286">
        <v>0</v>
      </c>
      <c r="I2286" t="s">
        <v>276</v>
      </c>
    </row>
    <row r="2287" spans="1:9" x14ac:dyDescent="0.25">
      <c r="A2287">
        <v>35</v>
      </c>
      <c r="B2287" t="s">
        <v>271</v>
      </c>
      <c r="C2287" t="s">
        <v>68</v>
      </c>
      <c r="D2287" t="s">
        <v>4199</v>
      </c>
      <c r="E2287" t="s">
        <v>4200</v>
      </c>
      <c r="G2287">
        <v>20</v>
      </c>
      <c r="H2287">
        <v>5</v>
      </c>
      <c r="I2287" t="s">
        <v>276</v>
      </c>
    </row>
    <row r="2288" spans="1:9" x14ac:dyDescent="0.25">
      <c r="A2288">
        <v>9</v>
      </c>
      <c r="B2288" t="s">
        <v>271</v>
      </c>
      <c r="C2288" t="s">
        <v>220</v>
      </c>
      <c r="D2288" t="s">
        <v>4201</v>
      </c>
      <c r="E2288" t="s">
        <v>4202</v>
      </c>
      <c r="G2288">
        <v>10</v>
      </c>
      <c r="H2288">
        <v>0</v>
      </c>
      <c r="I2288" t="s">
        <v>276</v>
      </c>
    </row>
    <row r="2289" spans="1:9" x14ac:dyDescent="0.25">
      <c r="A2289">
        <v>6</v>
      </c>
      <c r="B2289" t="s">
        <v>271</v>
      </c>
      <c r="C2289" t="s">
        <v>151</v>
      </c>
      <c r="D2289" t="s">
        <v>4203</v>
      </c>
      <c r="E2289" t="s">
        <v>4204</v>
      </c>
      <c r="G2289">
        <v>6</v>
      </c>
      <c r="H2289">
        <v>0</v>
      </c>
      <c r="I2289" t="s">
        <v>276</v>
      </c>
    </row>
    <row r="2290" spans="1:9" x14ac:dyDescent="0.25">
      <c r="A2290">
        <v>34</v>
      </c>
      <c r="B2290" t="s">
        <v>277</v>
      </c>
      <c r="C2290" t="s">
        <v>153</v>
      </c>
      <c r="D2290" t="s">
        <v>4205</v>
      </c>
      <c r="E2290" t="s">
        <v>4206</v>
      </c>
      <c r="G2290">
        <v>20</v>
      </c>
      <c r="H2290">
        <v>0</v>
      </c>
      <c r="I2290" t="s">
        <v>276</v>
      </c>
    </row>
    <row r="2291" spans="1:9" x14ac:dyDescent="0.25">
      <c r="A2291">
        <v>47</v>
      </c>
      <c r="B2291" t="s">
        <v>271</v>
      </c>
      <c r="C2291" t="s">
        <v>76</v>
      </c>
      <c r="D2291" t="s">
        <v>4207</v>
      </c>
      <c r="E2291" t="s">
        <v>4208</v>
      </c>
      <c r="G2291">
        <v>10</v>
      </c>
      <c r="H2291">
        <v>3</v>
      </c>
      <c r="I2291" t="s">
        <v>276</v>
      </c>
    </row>
    <row r="2292" spans="1:9" x14ac:dyDescent="0.25">
      <c r="A2292">
        <v>39</v>
      </c>
      <c r="B2292" t="s">
        <v>271</v>
      </c>
      <c r="C2292" t="s">
        <v>137</v>
      </c>
      <c r="D2292" t="s">
        <v>4209</v>
      </c>
      <c r="E2292" t="s">
        <v>4210</v>
      </c>
      <c r="G2292">
        <v>6</v>
      </c>
      <c r="H2292">
        <v>5</v>
      </c>
      <c r="I2292" t="s">
        <v>276</v>
      </c>
    </row>
    <row r="2293" spans="1:9" x14ac:dyDescent="0.25">
      <c r="A2293">
        <v>34</v>
      </c>
      <c r="B2293" t="s">
        <v>271</v>
      </c>
      <c r="C2293" t="s">
        <v>201</v>
      </c>
      <c r="D2293" t="s">
        <v>4211</v>
      </c>
      <c r="E2293" t="s">
        <v>4212</v>
      </c>
      <c r="G2293">
        <v>10</v>
      </c>
      <c r="H2293">
        <v>0</v>
      </c>
      <c r="I2293" t="s">
        <v>276</v>
      </c>
    </row>
    <row r="2294" spans="1:9" x14ac:dyDescent="0.25">
      <c r="A2294">
        <v>39</v>
      </c>
      <c r="B2294" t="s">
        <v>277</v>
      </c>
      <c r="C2294" t="s">
        <v>243</v>
      </c>
      <c r="D2294" t="s">
        <v>4213</v>
      </c>
      <c r="E2294" t="s">
        <v>4214</v>
      </c>
      <c r="G2294">
        <v>10</v>
      </c>
      <c r="H2294">
        <v>2</v>
      </c>
      <c r="I2294" t="s">
        <v>276</v>
      </c>
    </row>
    <row r="2295" spans="1:9" x14ac:dyDescent="0.25">
      <c r="A2295">
        <v>8</v>
      </c>
      <c r="B2295" t="s">
        <v>271</v>
      </c>
      <c r="C2295" t="s">
        <v>215</v>
      </c>
      <c r="D2295" t="s">
        <v>4215</v>
      </c>
      <c r="E2295" t="s">
        <v>4216</v>
      </c>
      <c r="G2295">
        <v>3</v>
      </c>
      <c r="H2295">
        <v>1</v>
      </c>
      <c r="I2295" t="s">
        <v>276</v>
      </c>
    </row>
    <row r="2296" spans="1:9" x14ac:dyDescent="0.25">
      <c r="A2296">
        <v>6</v>
      </c>
      <c r="B2296" t="s">
        <v>271</v>
      </c>
      <c r="C2296" t="s">
        <v>80</v>
      </c>
      <c r="D2296" t="s">
        <v>4217</v>
      </c>
      <c r="E2296" t="s">
        <v>4218</v>
      </c>
      <c r="G2296">
        <v>10</v>
      </c>
      <c r="H2296">
        <v>3</v>
      </c>
      <c r="I2296" t="s">
        <v>276</v>
      </c>
    </row>
    <row r="2297" spans="1:9" x14ac:dyDescent="0.25">
      <c r="A2297">
        <v>39</v>
      </c>
      <c r="B2297" t="s">
        <v>271</v>
      </c>
      <c r="C2297" t="s">
        <v>121</v>
      </c>
      <c r="D2297" t="s">
        <v>4219</v>
      </c>
      <c r="E2297" t="s">
        <v>4220</v>
      </c>
      <c r="G2297">
        <v>6</v>
      </c>
      <c r="H2297">
        <v>0</v>
      </c>
      <c r="I2297" t="s">
        <v>276</v>
      </c>
    </row>
    <row r="2298" spans="1:9" x14ac:dyDescent="0.25">
      <c r="A2298">
        <v>36</v>
      </c>
      <c r="B2298" t="s">
        <v>271</v>
      </c>
      <c r="D2298">
        <v>37013</v>
      </c>
      <c r="E2298" t="s">
        <v>4221</v>
      </c>
      <c r="G2298">
        <v>15</v>
      </c>
      <c r="H2298">
        <v>0</v>
      </c>
      <c r="I2298" t="s">
        <v>276</v>
      </c>
    </row>
    <row r="2299" spans="1:9" x14ac:dyDescent="0.25">
      <c r="A2299">
        <v>5</v>
      </c>
      <c r="B2299" t="s">
        <v>277</v>
      </c>
      <c r="C2299" t="s">
        <v>249</v>
      </c>
      <c r="D2299" t="s">
        <v>4222</v>
      </c>
      <c r="E2299" t="s">
        <v>4223</v>
      </c>
      <c r="G2299">
        <v>20</v>
      </c>
      <c r="H2299">
        <v>0</v>
      </c>
      <c r="I2299" t="s">
        <v>276</v>
      </c>
    </row>
    <row r="2300" spans="1:9" x14ac:dyDescent="0.25">
      <c r="A2300">
        <v>7</v>
      </c>
      <c r="B2300" t="s">
        <v>271</v>
      </c>
      <c r="C2300" t="s">
        <v>195</v>
      </c>
      <c r="D2300" t="s">
        <v>4224</v>
      </c>
      <c r="E2300" t="s">
        <v>4225</v>
      </c>
      <c r="G2300">
        <v>7</v>
      </c>
      <c r="H2300">
        <v>0</v>
      </c>
      <c r="I2300" t="s">
        <v>276</v>
      </c>
    </row>
    <row r="2301" spans="1:9" x14ac:dyDescent="0.25">
      <c r="A2301">
        <v>37</v>
      </c>
      <c r="B2301" t="s">
        <v>271</v>
      </c>
      <c r="C2301" t="s">
        <v>134</v>
      </c>
      <c r="D2301" t="s">
        <v>4226</v>
      </c>
      <c r="E2301" t="s">
        <v>4227</v>
      </c>
      <c r="G2301">
        <v>6</v>
      </c>
      <c r="H2301">
        <v>0</v>
      </c>
      <c r="I2301" t="s">
        <v>276</v>
      </c>
    </row>
    <row r="2302" spans="1:9" x14ac:dyDescent="0.25">
      <c r="A2302">
        <v>7</v>
      </c>
      <c r="B2302" t="s">
        <v>271</v>
      </c>
      <c r="C2302" t="s">
        <v>134</v>
      </c>
      <c r="D2302" t="s">
        <v>4226</v>
      </c>
      <c r="E2302" t="s">
        <v>4228</v>
      </c>
      <c r="G2302">
        <v>6</v>
      </c>
      <c r="H2302">
        <v>2</v>
      </c>
      <c r="I2302" t="s">
        <v>276</v>
      </c>
    </row>
    <row r="2303" spans="1:9" x14ac:dyDescent="0.25">
      <c r="A2303">
        <v>38</v>
      </c>
      <c r="B2303" t="s">
        <v>271</v>
      </c>
      <c r="C2303" t="s">
        <v>100</v>
      </c>
      <c r="D2303" t="s">
        <v>4229</v>
      </c>
      <c r="E2303" t="s">
        <v>4230</v>
      </c>
      <c r="G2303">
        <v>6</v>
      </c>
      <c r="H2303">
        <v>0</v>
      </c>
      <c r="I2303" t="s">
        <v>276</v>
      </c>
    </row>
    <row r="2304" spans="1:9" x14ac:dyDescent="0.25">
      <c r="A2304">
        <v>40</v>
      </c>
      <c r="B2304" t="s">
        <v>271</v>
      </c>
      <c r="C2304" t="s">
        <v>161</v>
      </c>
      <c r="D2304" t="s">
        <v>4184</v>
      </c>
      <c r="E2304" t="s">
        <v>4231</v>
      </c>
      <c r="G2304">
        <v>11</v>
      </c>
      <c r="H2304">
        <v>0</v>
      </c>
      <c r="I2304" t="s">
        <v>276</v>
      </c>
    </row>
    <row r="2305" spans="1:9" x14ac:dyDescent="0.25">
      <c r="A2305">
        <v>33</v>
      </c>
      <c r="B2305" t="s">
        <v>271</v>
      </c>
      <c r="C2305" t="s">
        <v>134</v>
      </c>
      <c r="D2305" t="s">
        <v>4232</v>
      </c>
      <c r="E2305" t="s">
        <v>4233</v>
      </c>
      <c r="G2305">
        <v>10</v>
      </c>
      <c r="H2305">
        <v>0</v>
      </c>
      <c r="I2305" t="s">
        <v>276</v>
      </c>
    </row>
    <row r="2306" spans="1:9" x14ac:dyDescent="0.25">
      <c r="A2306">
        <v>6</v>
      </c>
      <c r="B2306" t="s">
        <v>277</v>
      </c>
      <c r="C2306" t="s">
        <v>105</v>
      </c>
      <c r="D2306" t="s">
        <v>4234</v>
      </c>
      <c r="E2306" t="s">
        <v>4235</v>
      </c>
      <c r="G2306">
        <v>2</v>
      </c>
      <c r="H2306">
        <v>0</v>
      </c>
      <c r="I2306" t="s">
        <v>276</v>
      </c>
    </row>
    <row r="2307" spans="1:9" x14ac:dyDescent="0.25">
      <c r="A2307">
        <v>39</v>
      </c>
      <c r="B2307" t="s">
        <v>271</v>
      </c>
      <c r="C2307" t="s">
        <v>100</v>
      </c>
      <c r="D2307" t="s">
        <v>3070</v>
      </c>
      <c r="E2307" t="s">
        <v>4236</v>
      </c>
      <c r="G2307">
        <v>10</v>
      </c>
      <c r="H2307">
        <v>2</v>
      </c>
      <c r="I2307" t="s">
        <v>276</v>
      </c>
    </row>
    <row r="2308" spans="1:9" x14ac:dyDescent="0.25">
      <c r="A2308">
        <v>6</v>
      </c>
      <c r="B2308" t="s">
        <v>271</v>
      </c>
      <c r="C2308" t="s">
        <v>236</v>
      </c>
      <c r="D2308" t="s">
        <v>2923</v>
      </c>
      <c r="E2308" t="s">
        <v>4237</v>
      </c>
      <c r="G2308">
        <v>10</v>
      </c>
      <c r="H2308">
        <v>0</v>
      </c>
      <c r="I2308" t="s">
        <v>276</v>
      </c>
    </row>
    <row r="2309" spans="1:9" x14ac:dyDescent="0.25">
      <c r="A2309">
        <v>7</v>
      </c>
      <c r="B2309" t="s">
        <v>277</v>
      </c>
      <c r="D2309" t="s">
        <v>4238</v>
      </c>
      <c r="E2309" t="s">
        <v>4239</v>
      </c>
      <c r="G2309">
        <v>6</v>
      </c>
      <c r="H2309">
        <v>0</v>
      </c>
      <c r="I2309" t="s">
        <v>276</v>
      </c>
    </row>
    <row r="2310" spans="1:9" x14ac:dyDescent="0.25">
      <c r="A2310">
        <v>6</v>
      </c>
      <c r="B2310" t="s">
        <v>277</v>
      </c>
      <c r="C2310" t="s">
        <v>97</v>
      </c>
      <c r="D2310" t="s">
        <v>4240</v>
      </c>
      <c r="E2310" t="s">
        <v>4241</v>
      </c>
      <c r="G2310">
        <v>6</v>
      </c>
      <c r="H2310">
        <v>0</v>
      </c>
      <c r="I2310" t="s">
        <v>276</v>
      </c>
    </row>
    <row r="2311" spans="1:9" x14ac:dyDescent="0.25">
      <c r="A2311">
        <v>8</v>
      </c>
      <c r="B2311" t="s">
        <v>271</v>
      </c>
      <c r="C2311" t="s">
        <v>250</v>
      </c>
      <c r="D2311" t="s">
        <v>4242</v>
      </c>
      <c r="E2311" t="s">
        <v>4243</v>
      </c>
      <c r="G2311">
        <v>6</v>
      </c>
      <c r="H2311">
        <v>0</v>
      </c>
      <c r="I2311" t="s">
        <v>276</v>
      </c>
    </row>
    <row r="2312" spans="1:9" x14ac:dyDescent="0.25">
      <c r="A2312">
        <v>22</v>
      </c>
      <c r="B2312" t="s">
        <v>271</v>
      </c>
      <c r="C2312" t="s">
        <v>182</v>
      </c>
      <c r="D2312" t="s">
        <v>4244</v>
      </c>
      <c r="E2312" t="s">
        <v>4245</v>
      </c>
      <c r="G2312">
        <v>19</v>
      </c>
      <c r="H2312">
        <v>6</v>
      </c>
      <c r="I2312" t="s">
        <v>276</v>
      </c>
    </row>
    <row r="2313" spans="1:9" x14ac:dyDescent="0.25">
      <c r="A2313">
        <v>6</v>
      </c>
      <c r="B2313" t="s">
        <v>277</v>
      </c>
      <c r="C2313" t="s">
        <v>250</v>
      </c>
      <c r="D2313" t="s">
        <v>4242</v>
      </c>
      <c r="E2313" t="s">
        <v>4246</v>
      </c>
      <c r="G2313">
        <v>6</v>
      </c>
      <c r="H2313">
        <v>0</v>
      </c>
      <c r="I2313" t="s">
        <v>276</v>
      </c>
    </row>
    <row r="2314" spans="1:9" x14ac:dyDescent="0.25">
      <c r="A2314">
        <v>39</v>
      </c>
      <c r="B2314" t="s">
        <v>271</v>
      </c>
      <c r="C2314" t="s">
        <v>172</v>
      </c>
      <c r="D2314" t="s">
        <v>4247</v>
      </c>
      <c r="E2314" t="s">
        <v>4248</v>
      </c>
      <c r="G2314">
        <v>6</v>
      </c>
      <c r="H2314">
        <v>0</v>
      </c>
      <c r="I2314" t="s">
        <v>276</v>
      </c>
    </row>
    <row r="2315" spans="1:9" x14ac:dyDescent="0.25">
      <c r="A2315">
        <v>42</v>
      </c>
      <c r="B2315" t="s">
        <v>271</v>
      </c>
      <c r="C2315" t="s">
        <v>109</v>
      </c>
      <c r="D2315" t="s">
        <v>4249</v>
      </c>
      <c r="E2315" t="s">
        <v>4250</v>
      </c>
      <c r="G2315">
        <v>6</v>
      </c>
      <c r="H2315">
        <v>0</v>
      </c>
      <c r="I2315" t="s">
        <v>276</v>
      </c>
    </row>
    <row r="2316" spans="1:9" x14ac:dyDescent="0.25">
      <c r="A2316">
        <v>8</v>
      </c>
      <c r="B2316" t="s">
        <v>277</v>
      </c>
      <c r="C2316" t="s">
        <v>128</v>
      </c>
      <c r="D2316" t="s">
        <v>4251</v>
      </c>
      <c r="E2316" t="s">
        <v>4252</v>
      </c>
      <c r="G2316">
        <v>10</v>
      </c>
      <c r="H2316">
        <v>1</v>
      </c>
      <c r="I2316" t="s">
        <v>276</v>
      </c>
    </row>
    <row r="2317" spans="1:9" x14ac:dyDescent="0.25">
      <c r="A2317">
        <v>38</v>
      </c>
      <c r="B2317" t="s">
        <v>271</v>
      </c>
      <c r="C2317" t="s">
        <v>127</v>
      </c>
      <c r="D2317" t="s">
        <v>4253</v>
      </c>
      <c r="E2317" t="s">
        <v>4254</v>
      </c>
      <c r="G2317">
        <v>6</v>
      </c>
      <c r="H2317">
        <v>1</v>
      </c>
      <c r="I2317" t="s">
        <v>276</v>
      </c>
    </row>
    <row r="2318" spans="1:9" x14ac:dyDescent="0.25">
      <c r="A2318">
        <v>5</v>
      </c>
      <c r="B2318" t="s">
        <v>271</v>
      </c>
      <c r="C2318" t="s">
        <v>63</v>
      </c>
      <c r="D2318" t="s">
        <v>4255</v>
      </c>
      <c r="E2318" t="s">
        <v>4256</v>
      </c>
      <c r="G2318">
        <v>6</v>
      </c>
      <c r="H2318">
        <v>0</v>
      </c>
      <c r="I2318" t="s">
        <v>276</v>
      </c>
    </row>
    <row r="2319" spans="1:9" x14ac:dyDescent="0.25">
      <c r="A2319">
        <v>46</v>
      </c>
      <c r="B2319" t="s">
        <v>271</v>
      </c>
      <c r="C2319" t="s">
        <v>126</v>
      </c>
      <c r="D2319" t="s">
        <v>4257</v>
      </c>
      <c r="E2319" t="s">
        <v>4258</v>
      </c>
      <c r="G2319">
        <v>10</v>
      </c>
      <c r="H2319">
        <v>2</v>
      </c>
      <c r="I2319" t="s">
        <v>276</v>
      </c>
    </row>
    <row r="2320" spans="1:9" x14ac:dyDescent="0.25">
      <c r="A2320">
        <v>3</v>
      </c>
      <c r="B2320" t="s">
        <v>277</v>
      </c>
      <c r="C2320" t="s">
        <v>63</v>
      </c>
      <c r="D2320" t="s">
        <v>4255</v>
      </c>
      <c r="E2320" t="s">
        <v>4259</v>
      </c>
      <c r="G2320">
        <v>6</v>
      </c>
      <c r="H2320">
        <v>0</v>
      </c>
      <c r="I2320" t="s">
        <v>276</v>
      </c>
    </row>
    <row r="2321" spans="1:9" x14ac:dyDescent="0.25">
      <c r="A2321">
        <v>7</v>
      </c>
      <c r="B2321" t="s">
        <v>277</v>
      </c>
      <c r="C2321" t="s">
        <v>195</v>
      </c>
      <c r="D2321" t="s">
        <v>4260</v>
      </c>
      <c r="E2321" t="s">
        <v>4261</v>
      </c>
      <c r="G2321">
        <v>6</v>
      </c>
      <c r="H2321">
        <v>0</v>
      </c>
      <c r="I2321" t="s">
        <v>276</v>
      </c>
    </row>
    <row r="2322" spans="1:9" x14ac:dyDescent="0.25">
      <c r="A2322">
        <v>7</v>
      </c>
      <c r="B2322" t="s">
        <v>277</v>
      </c>
      <c r="C2322" t="s">
        <v>110</v>
      </c>
      <c r="D2322" t="s">
        <v>4262</v>
      </c>
      <c r="E2322" t="s">
        <v>4263</v>
      </c>
      <c r="G2322">
        <v>6</v>
      </c>
      <c r="H2322">
        <v>1</v>
      </c>
      <c r="I2322" t="s">
        <v>276</v>
      </c>
    </row>
    <row r="2323" spans="1:9" x14ac:dyDescent="0.25">
      <c r="A2323">
        <v>7</v>
      </c>
      <c r="B2323" t="s">
        <v>271</v>
      </c>
      <c r="C2323" t="s">
        <v>121</v>
      </c>
      <c r="D2323" t="s">
        <v>4264</v>
      </c>
      <c r="E2323" t="s">
        <v>4265</v>
      </c>
      <c r="G2323">
        <v>6</v>
      </c>
      <c r="H2323">
        <v>0</v>
      </c>
      <c r="I2323" t="s">
        <v>276</v>
      </c>
    </row>
    <row r="2324" spans="1:9" x14ac:dyDescent="0.25">
      <c r="A2324">
        <v>8</v>
      </c>
      <c r="B2324" t="s">
        <v>277</v>
      </c>
      <c r="C2324" t="s">
        <v>182</v>
      </c>
      <c r="D2324" t="s">
        <v>4266</v>
      </c>
      <c r="E2324" t="s">
        <v>4267</v>
      </c>
      <c r="G2324">
        <v>6</v>
      </c>
      <c r="H2324">
        <v>0</v>
      </c>
      <c r="I2324" t="s">
        <v>276</v>
      </c>
    </row>
    <row r="2325" spans="1:9" x14ac:dyDescent="0.25">
      <c r="A2325">
        <v>41</v>
      </c>
      <c r="B2325" t="s">
        <v>277</v>
      </c>
      <c r="C2325" t="s">
        <v>246</v>
      </c>
      <c r="D2325" t="s">
        <v>4268</v>
      </c>
      <c r="E2325" t="s">
        <v>4269</v>
      </c>
      <c r="G2325">
        <v>7</v>
      </c>
      <c r="H2325">
        <v>0</v>
      </c>
      <c r="I2325" t="s">
        <v>276</v>
      </c>
    </row>
    <row r="2326" spans="1:9" x14ac:dyDescent="0.25">
      <c r="A2326">
        <v>44</v>
      </c>
      <c r="B2326" t="s">
        <v>271</v>
      </c>
      <c r="C2326" t="s">
        <v>130</v>
      </c>
      <c r="D2326" t="s">
        <v>4270</v>
      </c>
      <c r="E2326" t="s">
        <v>4271</v>
      </c>
      <c r="G2326">
        <v>8</v>
      </c>
      <c r="H2326">
        <v>0</v>
      </c>
      <c r="I2326" t="s">
        <v>276</v>
      </c>
    </row>
    <row r="2327" spans="1:9" x14ac:dyDescent="0.25">
      <c r="A2327">
        <v>6</v>
      </c>
      <c r="B2327" t="s">
        <v>271</v>
      </c>
      <c r="C2327" t="s">
        <v>126</v>
      </c>
      <c r="D2327" t="s">
        <v>4272</v>
      </c>
      <c r="E2327" t="s">
        <v>4273</v>
      </c>
      <c r="G2327">
        <v>6</v>
      </c>
      <c r="H2327">
        <v>0</v>
      </c>
      <c r="I2327" t="s">
        <v>276</v>
      </c>
    </row>
    <row r="2328" spans="1:9" x14ac:dyDescent="0.25">
      <c r="A2328">
        <v>40</v>
      </c>
      <c r="B2328" t="s">
        <v>271</v>
      </c>
      <c r="C2328" t="s">
        <v>98</v>
      </c>
      <c r="D2328" t="s">
        <v>4274</v>
      </c>
      <c r="E2328" t="s">
        <v>4275</v>
      </c>
      <c r="G2328">
        <v>4</v>
      </c>
      <c r="H2328">
        <v>0</v>
      </c>
      <c r="I2328" t="s">
        <v>276</v>
      </c>
    </row>
    <row r="2329" spans="1:9" x14ac:dyDescent="0.25">
      <c r="A2329">
        <v>8</v>
      </c>
      <c r="B2329" t="s">
        <v>271</v>
      </c>
      <c r="C2329" t="s">
        <v>227</v>
      </c>
      <c r="D2329" t="s">
        <v>4276</v>
      </c>
      <c r="E2329" t="s">
        <v>4277</v>
      </c>
      <c r="F2329" t="s">
        <v>4278</v>
      </c>
      <c r="G2329">
        <v>10</v>
      </c>
      <c r="H2329">
        <v>11</v>
      </c>
      <c r="I2329" t="s">
        <v>299</v>
      </c>
    </row>
    <row r="2330" spans="1:9" x14ac:dyDescent="0.25">
      <c r="A2330">
        <v>7</v>
      </c>
      <c r="B2330" t="s">
        <v>277</v>
      </c>
      <c r="C2330" t="s">
        <v>240</v>
      </c>
      <c r="D2330" t="s">
        <v>4279</v>
      </c>
      <c r="E2330" t="s">
        <v>4280</v>
      </c>
      <c r="G2330">
        <v>7</v>
      </c>
      <c r="H2330">
        <v>0</v>
      </c>
      <c r="I2330" t="s">
        <v>276</v>
      </c>
    </row>
    <row r="2331" spans="1:9" x14ac:dyDescent="0.25">
      <c r="A2331">
        <v>35</v>
      </c>
      <c r="B2331" t="s">
        <v>271</v>
      </c>
      <c r="C2331" t="s">
        <v>67</v>
      </c>
      <c r="D2331" t="s">
        <v>4281</v>
      </c>
      <c r="E2331" t="s">
        <v>4282</v>
      </c>
      <c r="G2331">
        <v>6</v>
      </c>
      <c r="H2331">
        <v>0</v>
      </c>
      <c r="I2331" t="s">
        <v>276</v>
      </c>
    </row>
    <row r="2332" spans="1:9" x14ac:dyDescent="0.25">
      <c r="A2332">
        <v>5</v>
      </c>
      <c r="B2332" t="s">
        <v>271</v>
      </c>
      <c r="C2332" t="s">
        <v>182</v>
      </c>
      <c r="D2332" t="s">
        <v>4283</v>
      </c>
      <c r="E2332" t="s">
        <v>4284</v>
      </c>
      <c r="G2332">
        <v>6</v>
      </c>
      <c r="H2332">
        <v>0</v>
      </c>
      <c r="I2332" t="s">
        <v>276</v>
      </c>
    </row>
    <row r="2333" spans="1:9" x14ac:dyDescent="0.25">
      <c r="A2333">
        <v>33</v>
      </c>
      <c r="B2333" t="s">
        <v>271</v>
      </c>
      <c r="C2333" t="s">
        <v>100</v>
      </c>
      <c r="D2333" t="s">
        <v>4285</v>
      </c>
      <c r="E2333" t="s">
        <v>4286</v>
      </c>
      <c r="G2333">
        <v>10</v>
      </c>
      <c r="H2333">
        <v>0</v>
      </c>
      <c r="I2333" t="s">
        <v>276</v>
      </c>
    </row>
    <row r="2334" spans="1:9" x14ac:dyDescent="0.25">
      <c r="A2334">
        <v>57</v>
      </c>
      <c r="B2334" t="s">
        <v>271</v>
      </c>
      <c r="C2334" t="s">
        <v>168</v>
      </c>
      <c r="D2334" t="s">
        <v>4287</v>
      </c>
      <c r="E2334" t="s">
        <v>4288</v>
      </c>
      <c r="G2334">
        <v>6</v>
      </c>
      <c r="H2334">
        <v>0</v>
      </c>
      <c r="I2334" t="s">
        <v>276</v>
      </c>
    </row>
    <row r="2335" spans="1:9" x14ac:dyDescent="0.25">
      <c r="A2335">
        <v>4</v>
      </c>
      <c r="B2335" t="s">
        <v>271</v>
      </c>
      <c r="C2335" t="s">
        <v>105</v>
      </c>
      <c r="D2335" t="s">
        <v>4289</v>
      </c>
      <c r="E2335" t="s">
        <v>4290</v>
      </c>
      <c r="G2335">
        <v>6</v>
      </c>
      <c r="H2335">
        <v>0</v>
      </c>
      <c r="I2335" t="s">
        <v>276</v>
      </c>
    </row>
    <row r="2336" spans="1:9" x14ac:dyDescent="0.25">
      <c r="A2336">
        <v>39</v>
      </c>
      <c r="B2336" t="s">
        <v>271</v>
      </c>
      <c r="C2336" t="s">
        <v>178</v>
      </c>
      <c r="D2336" t="s">
        <v>4291</v>
      </c>
      <c r="E2336" t="s">
        <v>4292</v>
      </c>
      <c r="G2336">
        <v>6</v>
      </c>
      <c r="H2336">
        <v>0</v>
      </c>
      <c r="I2336" t="s">
        <v>276</v>
      </c>
    </row>
    <row r="2337" spans="1:9" x14ac:dyDescent="0.25">
      <c r="A2337">
        <v>40</v>
      </c>
      <c r="B2337" t="s">
        <v>271</v>
      </c>
      <c r="C2337" t="s">
        <v>152</v>
      </c>
      <c r="D2337" t="s">
        <v>4293</v>
      </c>
      <c r="E2337" t="s">
        <v>4294</v>
      </c>
      <c r="G2337">
        <v>6</v>
      </c>
      <c r="H2337">
        <v>0</v>
      </c>
      <c r="I2337" t="s">
        <v>276</v>
      </c>
    </row>
    <row r="2338" spans="1:9" x14ac:dyDescent="0.25">
      <c r="A2338">
        <v>7</v>
      </c>
      <c r="B2338" t="s">
        <v>277</v>
      </c>
      <c r="C2338" t="s">
        <v>191</v>
      </c>
      <c r="D2338" t="s">
        <v>4295</v>
      </c>
      <c r="E2338" t="s">
        <v>4296</v>
      </c>
      <c r="G2338">
        <v>6</v>
      </c>
      <c r="H2338">
        <v>0</v>
      </c>
      <c r="I2338" t="s">
        <v>276</v>
      </c>
    </row>
    <row r="2339" spans="1:9" x14ac:dyDescent="0.25">
      <c r="A2339">
        <v>6</v>
      </c>
      <c r="B2339" t="s">
        <v>271</v>
      </c>
      <c r="C2339" t="s">
        <v>15</v>
      </c>
      <c r="D2339" t="s">
        <v>4297</v>
      </c>
      <c r="E2339" t="s">
        <v>4298</v>
      </c>
      <c r="G2339">
        <v>30</v>
      </c>
      <c r="H2339">
        <v>0</v>
      </c>
      <c r="I2339" t="s">
        <v>276</v>
      </c>
    </row>
    <row r="2340" spans="1:9" x14ac:dyDescent="0.25">
      <c r="A2340">
        <v>53</v>
      </c>
      <c r="B2340" t="s">
        <v>271</v>
      </c>
      <c r="C2340" t="s">
        <v>226</v>
      </c>
      <c r="D2340" t="s">
        <v>4299</v>
      </c>
      <c r="E2340" t="s">
        <v>4300</v>
      </c>
      <c r="G2340">
        <v>15</v>
      </c>
      <c r="H2340">
        <v>8</v>
      </c>
      <c r="I2340" t="s">
        <v>276</v>
      </c>
    </row>
    <row r="2341" spans="1:9" x14ac:dyDescent="0.25">
      <c r="A2341">
        <v>5</v>
      </c>
      <c r="B2341" t="s">
        <v>277</v>
      </c>
      <c r="C2341" t="s">
        <v>105</v>
      </c>
      <c r="D2341" t="s">
        <v>4301</v>
      </c>
      <c r="E2341" t="s">
        <v>4302</v>
      </c>
      <c r="G2341">
        <v>6</v>
      </c>
      <c r="H2341">
        <v>0</v>
      </c>
      <c r="I2341" t="s">
        <v>276</v>
      </c>
    </row>
    <row r="2342" spans="1:9" x14ac:dyDescent="0.25">
      <c r="A2342">
        <v>38</v>
      </c>
      <c r="B2342" t="s">
        <v>271</v>
      </c>
      <c r="C2342" t="s">
        <v>163</v>
      </c>
      <c r="D2342" t="s">
        <v>4303</v>
      </c>
      <c r="E2342" t="s">
        <v>4304</v>
      </c>
      <c r="G2342">
        <v>6</v>
      </c>
      <c r="H2342">
        <v>0</v>
      </c>
      <c r="I2342" t="s">
        <v>276</v>
      </c>
    </row>
    <row r="2343" spans="1:9" x14ac:dyDescent="0.25">
      <c r="A2343">
        <v>7</v>
      </c>
      <c r="B2343" t="s">
        <v>277</v>
      </c>
      <c r="C2343" t="s">
        <v>159</v>
      </c>
      <c r="D2343" t="s">
        <v>4305</v>
      </c>
      <c r="E2343" t="s">
        <v>4306</v>
      </c>
      <c r="G2343">
        <v>6</v>
      </c>
      <c r="H2343">
        <v>0</v>
      </c>
      <c r="I2343" t="s">
        <v>276</v>
      </c>
    </row>
    <row r="2344" spans="1:9" x14ac:dyDescent="0.25">
      <c r="A2344">
        <v>40</v>
      </c>
      <c r="B2344" t="s">
        <v>271</v>
      </c>
      <c r="C2344" t="s">
        <v>246</v>
      </c>
      <c r="D2344" t="s">
        <v>4307</v>
      </c>
      <c r="E2344" t="s">
        <v>4308</v>
      </c>
      <c r="G2344">
        <v>7</v>
      </c>
      <c r="H2344">
        <v>0</v>
      </c>
      <c r="I2344" t="s">
        <v>276</v>
      </c>
    </row>
    <row r="2345" spans="1:9" x14ac:dyDescent="0.25">
      <c r="A2345">
        <v>9</v>
      </c>
      <c r="B2345" t="s">
        <v>271</v>
      </c>
      <c r="C2345" t="s">
        <v>185</v>
      </c>
      <c r="D2345" t="s">
        <v>4309</v>
      </c>
      <c r="E2345" t="s">
        <v>4310</v>
      </c>
      <c r="F2345" t="s">
        <v>4311</v>
      </c>
      <c r="G2345">
        <v>15</v>
      </c>
      <c r="H2345">
        <v>19</v>
      </c>
      <c r="I2345" t="s">
        <v>299</v>
      </c>
    </row>
    <row r="2346" spans="1:9" x14ac:dyDescent="0.25">
      <c r="A2346">
        <v>2</v>
      </c>
      <c r="B2346" t="s">
        <v>271</v>
      </c>
      <c r="C2346" t="s">
        <v>80</v>
      </c>
      <c r="D2346" t="s">
        <v>4312</v>
      </c>
      <c r="E2346" t="s">
        <v>4313</v>
      </c>
      <c r="G2346">
        <v>6</v>
      </c>
      <c r="H2346">
        <v>0</v>
      </c>
      <c r="I2346" t="s">
        <v>276</v>
      </c>
    </row>
    <row r="2347" spans="1:9" x14ac:dyDescent="0.25">
      <c r="A2347">
        <v>9</v>
      </c>
      <c r="B2347" t="s">
        <v>271</v>
      </c>
      <c r="C2347" t="s">
        <v>185</v>
      </c>
      <c r="D2347" t="s">
        <v>4314</v>
      </c>
      <c r="E2347" t="s">
        <v>4315</v>
      </c>
      <c r="F2347" t="s">
        <v>4316</v>
      </c>
      <c r="G2347">
        <v>15</v>
      </c>
      <c r="H2347">
        <v>15</v>
      </c>
      <c r="I2347" t="s">
        <v>299</v>
      </c>
    </row>
    <row r="2348" spans="1:9" x14ac:dyDescent="0.25">
      <c r="A2348">
        <v>30</v>
      </c>
      <c r="B2348" t="s">
        <v>271</v>
      </c>
      <c r="C2348" t="s">
        <v>130</v>
      </c>
      <c r="D2348" t="s">
        <v>4317</v>
      </c>
      <c r="E2348" t="s">
        <v>4318</v>
      </c>
      <c r="G2348">
        <v>2</v>
      </c>
      <c r="H2348">
        <v>0</v>
      </c>
      <c r="I2348" t="s">
        <v>276</v>
      </c>
    </row>
    <row r="2349" spans="1:9" x14ac:dyDescent="0.25">
      <c r="A2349">
        <v>41</v>
      </c>
      <c r="B2349" t="s">
        <v>277</v>
      </c>
      <c r="C2349" t="s">
        <v>97</v>
      </c>
      <c r="D2349" t="s">
        <v>4319</v>
      </c>
      <c r="E2349" t="s">
        <v>4320</v>
      </c>
      <c r="G2349">
        <v>6</v>
      </c>
      <c r="H2349">
        <v>0</v>
      </c>
      <c r="I2349" t="s">
        <v>276</v>
      </c>
    </row>
    <row r="2350" spans="1:9" x14ac:dyDescent="0.25">
      <c r="A2350">
        <v>6</v>
      </c>
      <c r="B2350" t="s">
        <v>277</v>
      </c>
      <c r="C2350" t="s">
        <v>130</v>
      </c>
      <c r="D2350" t="s">
        <v>4317</v>
      </c>
      <c r="E2350" t="s">
        <v>4321</v>
      </c>
      <c r="G2350">
        <v>6</v>
      </c>
      <c r="H2350">
        <v>0</v>
      </c>
      <c r="I2350" t="s">
        <v>276</v>
      </c>
    </row>
    <row r="2351" spans="1:9" x14ac:dyDescent="0.25">
      <c r="A2351">
        <v>6</v>
      </c>
      <c r="B2351" t="s">
        <v>271</v>
      </c>
      <c r="C2351" t="s">
        <v>185</v>
      </c>
      <c r="D2351" t="s">
        <v>4309</v>
      </c>
      <c r="E2351" t="s">
        <v>4322</v>
      </c>
      <c r="G2351">
        <v>10</v>
      </c>
      <c r="H2351">
        <v>7</v>
      </c>
      <c r="I2351" t="s">
        <v>276</v>
      </c>
    </row>
    <row r="2352" spans="1:9" x14ac:dyDescent="0.25">
      <c r="A2352">
        <v>33</v>
      </c>
      <c r="B2352" t="s">
        <v>271</v>
      </c>
      <c r="C2352" t="s">
        <v>80</v>
      </c>
      <c r="D2352" t="s">
        <v>4323</v>
      </c>
      <c r="E2352" t="s">
        <v>4324</v>
      </c>
      <c r="G2352">
        <v>6</v>
      </c>
      <c r="H2352">
        <v>0</v>
      </c>
      <c r="I2352" t="s">
        <v>276</v>
      </c>
    </row>
    <row r="2353" spans="1:9" x14ac:dyDescent="0.25">
      <c r="A2353">
        <v>35</v>
      </c>
      <c r="B2353" t="s">
        <v>277</v>
      </c>
      <c r="C2353" t="s">
        <v>163</v>
      </c>
      <c r="D2353" t="s">
        <v>4325</v>
      </c>
      <c r="E2353" t="s">
        <v>4326</v>
      </c>
      <c r="G2353">
        <v>10</v>
      </c>
      <c r="H2353">
        <v>8</v>
      </c>
      <c r="I2353" t="s">
        <v>276</v>
      </c>
    </row>
    <row r="2354" spans="1:9" x14ac:dyDescent="0.25">
      <c r="A2354">
        <v>3</v>
      </c>
      <c r="B2354" t="s">
        <v>277</v>
      </c>
      <c r="C2354" t="s">
        <v>163</v>
      </c>
      <c r="D2354" t="s">
        <v>4325</v>
      </c>
      <c r="E2354" t="s">
        <v>4327</v>
      </c>
      <c r="F2354" t="s">
        <v>4328</v>
      </c>
      <c r="G2354">
        <v>6</v>
      </c>
      <c r="H2354">
        <v>8</v>
      </c>
      <c r="I2354" t="s">
        <v>299</v>
      </c>
    </row>
    <row r="2355" spans="1:9" x14ac:dyDescent="0.25">
      <c r="A2355">
        <v>7</v>
      </c>
      <c r="B2355" t="s">
        <v>277</v>
      </c>
      <c r="C2355" t="s">
        <v>244</v>
      </c>
      <c r="D2355" t="s">
        <v>4329</v>
      </c>
      <c r="E2355" t="s">
        <v>4330</v>
      </c>
      <c r="G2355">
        <v>6</v>
      </c>
      <c r="H2355">
        <v>0</v>
      </c>
      <c r="I2355" t="s">
        <v>276</v>
      </c>
    </row>
    <row r="2356" spans="1:9" x14ac:dyDescent="0.25">
      <c r="A2356">
        <v>6</v>
      </c>
      <c r="B2356" t="s">
        <v>277</v>
      </c>
      <c r="C2356" t="s">
        <v>100</v>
      </c>
      <c r="D2356" t="s">
        <v>4331</v>
      </c>
      <c r="E2356" t="s">
        <v>4332</v>
      </c>
      <c r="G2356">
        <v>6</v>
      </c>
      <c r="H2356">
        <v>0</v>
      </c>
      <c r="I2356" t="s">
        <v>276</v>
      </c>
    </row>
    <row r="2357" spans="1:9" x14ac:dyDescent="0.25">
      <c r="A2357">
        <v>43</v>
      </c>
      <c r="B2357" t="s">
        <v>271</v>
      </c>
      <c r="C2357" t="s">
        <v>223</v>
      </c>
      <c r="D2357" t="s">
        <v>4333</v>
      </c>
      <c r="E2357" t="s">
        <v>4334</v>
      </c>
      <c r="G2357">
        <v>6</v>
      </c>
      <c r="H2357">
        <v>2</v>
      </c>
      <c r="I2357" t="s">
        <v>276</v>
      </c>
    </row>
    <row r="2358" spans="1:9" x14ac:dyDescent="0.25">
      <c r="A2358">
        <v>54</v>
      </c>
      <c r="B2358" t="s">
        <v>271</v>
      </c>
      <c r="C2358" t="s">
        <v>123</v>
      </c>
      <c r="D2358" t="s">
        <v>4335</v>
      </c>
      <c r="E2358" t="s">
        <v>4336</v>
      </c>
      <c r="G2358">
        <v>4</v>
      </c>
      <c r="H2358">
        <v>0</v>
      </c>
      <c r="I2358" t="s">
        <v>276</v>
      </c>
    </row>
    <row r="2359" spans="1:9" x14ac:dyDescent="0.25">
      <c r="A2359">
        <v>35</v>
      </c>
      <c r="B2359" t="s">
        <v>271</v>
      </c>
      <c r="C2359" t="s">
        <v>243</v>
      </c>
      <c r="D2359" t="s">
        <v>4337</v>
      </c>
      <c r="E2359" t="s">
        <v>4338</v>
      </c>
      <c r="G2359">
        <v>4</v>
      </c>
      <c r="H2359">
        <v>0</v>
      </c>
      <c r="I2359" t="s">
        <v>276</v>
      </c>
    </row>
    <row r="2360" spans="1:9" x14ac:dyDescent="0.25">
      <c r="A2360">
        <v>40</v>
      </c>
      <c r="B2360" t="s">
        <v>271</v>
      </c>
      <c r="C2360" t="s">
        <v>81</v>
      </c>
      <c r="D2360" t="s">
        <v>4339</v>
      </c>
      <c r="E2360" t="s">
        <v>4340</v>
      </c>
      <c r="G2360">
        <v>10</v>
      </c>
      <c r="H2360">
        <v>0</v>
      </c>
      <c r="I2360" t="s">
        <v>276</v>
      </c>
    </row>
    <row r="2361" spans="1:9" x14ac:dyDescent="0.25">
      <c r="A2361">
        <v>41</v>
      </c>
      <c r="B2361" t="s">
        <v>271</v>
      </c>
      <c r="C2361" t="s">
        <v>187</v>
      </c>
      <c r="D2361" t="s">
        <v>4341</v>
      </c>
      <c r="E2361" t="s">
        <v>4342</v>
      </c>
      <c r="G2361">
        <v>6</v>
      </c>
      <c r="H2361">
        <v>0</v>
      </c>
      <c r="I2361" t="s">
        <v>276</v>
      </c>
    </row>
    <row r="2362" spans="1:9" x14ac:dyDescent="0.25">
      <c r="A2362">
        <v>38</v>
      </c>
      <c r="B2362" t="s">
        <v>271</v>
      </c>
      <c r="C2362" t="s">
        <v>190</v>
      </c>
      <c r="D2362" t="s">
        <v>4343</v>
      </c>
      <c r="E2362" t="s">
        <v>4344</v>
      </c>
      <c r="G2362">
        <v>6</v>
      </c>
      <c r="H2362">
        <v>2</v>
      </c>
      <c r="I2362" t="s">
        <v>276</v>
      </c>
    </row>
    <row r="2363" spans="1:9" x14ac:dyDescent="0.25">
      <c r="A2363">
        <v>26</v>
      </c>
      <c r="B2363" t="s">
        <v>271</v>
      </c>
      <c r="C2363" t="s">
        <v>110</v>
      </c>
      <c r="D2363" t="s">
        <v>4345</v>
      </c>
      <c r="E2363" t="s">
        <v>4346</v>
      </c>
      <c r="G2363">
        <v>20</v>
      </c>
      <c r="H2363">
        <v>0</v>
      </c>
      <c r="I2363" t="s">
        <v>276</v>
      </c>
    </row>
    <row r="2364" spans="1:9" x14ac:dyDescent="0.25">
      <c r="A2364">
        <v>5</v>
      </c>
      <c r="B2364" t="s">
        <v>277</v>
      </c>
      <c r="C2364" t="s">
        <v>110</v>
      </c>
      <c r="D2364" t="s">
        <v>4345</v>
      </c>
      <c r="E2364" t="s">
        <v>4347</v>
      </c>
      <c r="G2364">
        <v>20</v>
      </c>
      <c r="H2364">
        <v>0</v>
      </c>
      <c r="I2364" t="s">
        <v>276</v>
      </c>
    </row>
    <row r="2365" spans="1:9" x14ac:dyDescent="0.25">
      <c r="A2365">
        <v>40</v>
      </c>
      <c r="B2365" t="s">
        <v>271</v>
      </c>
      <c r="C2365" t="s">
        <v>126</v>
      </c>
      <c r="D2365" t="s">
        <v>4348</v>
      </c>
      <c r="E2365" t="s">
        <v>4349</v>
      </c>
      <c r="G2365">
        <v>6</v>
      </c>
      <c r="H2365">
        <v>0</v>
      </c>
      <c r="I2365" t="s">
        <v>276</v>
      </c>
    </row>
    <row r="2366" spans="1:9" x14ac:dyDescent="0.25">
      <c r="A2366">
        <v>30</v>
      </c>
      <c r="B2366" t="s">
        <v>271</v>
      </c>
      <c r="C2366" t="s">
        <v>250</v>
      </c>
      <c r="D2366" t="s">
        <v>4350</v>
      </c>
      <c r="E2366" t="s">
        <v>4351</v>
      </c>
      <c r="G2366">
        <v>8</v>
      </c>
      <c r="H2366">
        <v>0</v>
      </c>
      <c r="I2366" t="s">
        <v>276</v>
      </c>
    </row>
    <row r="2367" spans="1:9" x14ac:dyDescent="0.25">
      <c r="A2367">
        <v>5</v>
      </c>
      <c r="B2367" t="s">
        <v>271</v>
      </c>
      <c r="C2367" t="s">
        <v>201</v>
      </c>
      <c r="D2367" t="s">
        <v>4352</v>
      </c>
      <c r="E2367" t="s">
        <v>4353</v>
      </c>
      <c r="G2367">
        <v>25</v>
      </c>
      <c r="H2367">
        <v>0</v>
      </c>
      <c r="I2367" t="s">
        <v>276</v>
      </c>
    </row>
    <row r="2368" spans="1:9" x14ac:dyDescent="0.25">
      <c r="A2368">
        <v>9</v>
      </c>
      <c r="B2368" t="s">
        <v>271</v>
      </c>
      <c r="D2368" t="s">
        <v>4354</v>
      </c>
      <c r="E2368" t="s">
        <v>4355</v>
      </c>
      <c r="G2368">
        <v>50</v>
      </c>
      <c r="H2368">
        <v>27</v>
      </c>
      <c r="I2368" t="s">
        <v>276</v>
      </c>
    </row>
    <row r="2369" spans="1:9" x14ac:dyDescent="0.25">
      <c r="A2369">
        <v>4</v>
      </c>
      <c r="B2369" t="s">
        <v>271</v>
      </c>
      <c r="C2369" t="s">
        <v>167</v>
      </c>
      <c r="D2369" t="s">
        <v>4356</v>
      </c>
      <c r="E2369" t="s">
        <v>4357</v>
      </c>
      <c r="G2369">
        <v>6</v>
      </c>
      <c r="H2369">
        <v>0</v>
      </c>
      <c r="I2369" t="s">
        <v>276</v>
      </c>
    </row>
    <row r="2370" spans="1:9" x14ac:dyDescent="0.25">
      <c r="A2370">
        <v>45</v>
      </c>
      <c r="B2370" t="s">
        <v>271</v>
      </c>
      <c r="C2370" t="s">
        <v>102</v>
      </c>
      <c r="D2370" t="s">
        <v>4358</v>
      </c>
      <c r="E2370" t="s">
        <v>4359</v>
      </c>
      <c r="F2370" t="s">
        <v>4360</v>
      </c>
      <c r="G2370">
        <v>6</v>
      </c>
      <c r="H2370">
        <v>6</v>
      </c>
      <c r="I2370" t="s">
        <v>299</v>
      </c>
    </row>
    <row r="2371" spans="1:9" x14ac:dyDescent="0.25">
      <c r="A2371">
        <v>39</v>
      </c>
      <c r="B2371" t="s">
        <v>271</v>
      </c>
      <c r="C2371" t="s">
        <v>136</v>
      </c>
      <c r="D2371" t="s">
        <v>4361</v>
      </c>
      <c r="E2371" t="s">
        <v>4362</v>
      </c>
      <c r="G2371">
        <v>12</v>
      </c>
      <c r="H2371">
        <v>0</v>
      </c>
      <c r="I2371" t="s">
        <v>276</v>
      </c>
    </row>
    <row r="2372" spans="1:9" x14ac:dyDescent="0.25">
      <c r="A2372">
        <v>6</v>
      </c>
      <c r="B2372" t="s">
        <v>271</v>
      </c>
      <c r="C2372" t="s">
        <v>110</v>
      </c>
      <c r="D2372" t="s">
        <v>4363</v>
      </c>
      <c r="E2372" t="s">
        <v>4364</v>
      </c>
      <c r="G2372">
        <v>20</v>
      </c>
      <c r="H2372">
        <v>0</v>
      </c>
      <c r="I2372" t="s">
        <v>276</v>
      </c>
    </row>
    <row r="2373" spans="1:9" x14ac:dyDescent="0.25">
      <c r="A2373">
        <v>6</v>
      </c>
      <c r="B2373" t="s">
        <v>277</v>
      </c>
      <c r="C2373" t="s">
        <v>118</v>
      </c>
      <c r="D2373" t="s">
        <v>4365</v>
      </c>
      <c r="E2373" t="s">
        <v>4366</v>
      </c>
      <c r="G2373">
        <v>6</v>
      </c>
      <c r="H2373">
        <v>0</v>
      </c>
      <c r="I2373" t="s">
        <v>276</v>
      </c>
    </row>
    <row r="2374" spans="1:9" x14ac:dyDescent="0.25">
      <c r="A2374">
        <v>38</v>
      </c>
      <c r="B2374" t="s">
        <v>271</v>
      </c>
      <c r="C2374" t="s">
        <v>59</v>
      </c>
      <c r="D2374" t="s">
        <v>4367</v>
      </c>
      <c r="E2374" t="s">
        <v>4368</v>
      </c>
      <c r="G2374">
        <v>6</v>
      </c>
      <c r="H2374">
        <v>1</v>
      </c>
      <c r="I2374" t="s">
        <v>276</v>
      </c>
    </row>
    <row r="2375" spans="1:9" x14ac:dyDescent="0.25">
      <c r="A2375">
        <v>10</v>
      </c>
      <c r="B2375" t="s">
        <v>277</v>
      </c>
      <c r="C2375" t="s">
        <v>188</v>
      </c>
      <c r="D2375" t="s">
        <v>4369</v>
      </c>
      <c r="E2375" t="s">
        <v>4370</v>
      </c>
      <c r="G2375">
        <v>2</v>
      </c>
      <c r="H2375">
        <v>0</v>
      </c>
      <c r="I2375" t="s">
        <v>276</v>
      </c>
    </row>
    <row r="2376" spans="1:9" x14ac:dyDescent="0.25">
      <c r="A2376">
        <v>5</v>
      </c>
      <c r="B2376" t="s">
        <v>277</v>
      </c>
      <c r="D2376" t="s">
        <v>4371</v>
      </c>
      <c r="E2376" t="s">
        <v>4372</v>
      </c>
      <c r="G2376">
        <v>6</v>
      </c>
      <c r="H2376">
        <v>0</v>
      </c>
      <c r="I2376" t="s">
        <v>276</v>
      </c>
    </row>
    <row r="2377" spans="1:9" x14ac:dyDescent="0.25">
      <c r="A2377">
        <v>5</v>
      </c>
      <c r="B2377" t="s">
        <v>271</v>
      </c>
      <c r="C2377" t="s">
        <v>133</v>
      </c>
      <c r="D2377" t="s">
        <v>4373</v>
      </c>
      <c r="E2377" t="s">
        <v>4374</v>
      </c>
      <c r="G2377">
        <v>6</v>
      </c>
      <c r="H2377">
        <v>0</v>
      </c>
      <c r="I2377" t="s">
        <v>276</v>
      </c>
    </row>
    <row r="2378" spans="1:9" x14ac:dyDescent="0.25">
      <c r="A2378">
        <v>33</v>
      </c>
      <c r="B2378" t="s">
        <v>271</v>
      </c>
      <c r="C2378" t="s">
        <v>188</v>
      </c>
      <c r="D2378" t="s">
        <v>4369</v>
      </c>
      <c r="E2378" t="s">
        <v>4375</v>
      </c>
      <c r="G2378">
        <v>6</v>
      </c>
      <c r="H2378">
        <v>0</v>
      </c>
      <c r="I2378" t="s">
        <v>276</v>
      </c>
    </row>
    <row r="2379" spans="1:9" x14ac:dyDescent="0.25">
      <c r="A2379">
        <v>10</v>
      </c>
      <c r="B2379" t="s">
        <v>271</v>
      </c>
      <c r="C2379" t="s">
        <v>78</v>
      </c>
      <c r="D2379" t="s">
        <v>4376</v>
      </c>
      <c r="E2379" t="s">
        <v>4377</v>
      </c>
      <c r="G2379">
        <v>6</v>
      </c>
      <c r="H2379">
        <v>3</v>
      </c>
      <c r="I2379" t="s">
        <v>276</v>
      </c>
    </row>
    <row r="2380" spans="1:9" x14ac:dyDescent="0.25">
      <c r="A2380">
        <v>7</v>
      </c>
      <c r="B2380" t="s">
        <v>271</v>
      </c>
      <c r="C2380" t="s">
        <v>57</v>
      </c>
      <c r="D2380" t="s">
        <v>4378</v>
      </c>
      <c r="E2380" t="s">
        <v>4379</v>
      </c>
      <c r="G2380">
        <v>30</v>
      </c>
      <c r="H2380">
        <v>0</v>
      </c>
      <c r="I2380" t="s">
        <v>276</v>
      </c>
    </row>
    <row r="2381" spans="1:9" x14ac:dyDescent="0.25">
      <c r="A2381">
        <v>29</v>
      </c>
      <c r="B2381" t="s">
        <v>277</v>
      </c>
      <c r="C2381" t="s">
        <v>45</v>
      </c>
      <c r="D2381" t="s">
        <v>4380</v>
      </c>
      <c r="E2381" t="s">
        <v>4381</v>
      </c>
      <c r="G2381">
        <v>20</v>
      </c>
      <c r="H2381">
        <v>5</v>
      </c>
      <c r="I2381" t="s">
        <v>276</v>
      </c>
    </row>
    <row r="2382" spans="1:9" x14ac:dyDescent="0.25">
      <c r="A2382">
        <v>37</v>
      </c>
      <c r="B2382" t="s">
        <v>271</v>
      </c>
      <c r="C2382" t="s">
        <v>223</v>
      </c>
      <c r="D2382" t="s">
        <v>4382</v>
      </c>
      <c r="E2382" t="s">
        <v>4383</v>
      </c>
      <c r="G2382">
        <v>4</v>
      </c>
      <c r="H2382">
        <v>0</v>
      </c>
      <c r="I2382" t="s">
        <v>276</v>
      </c>
    </row>
    <row r="2383" spans="1:9" x14ac:dyDescent="0.25">
      <c r="A2383">
        <v>9</v>
      </c>
      <c r="B2383" t="s">
        <v>271</v>
      </c>
      <c r="C2383" t="s">
        <v>121</v>
      </c>
      <c r="D2383" t="s">
        <v>4384</v>
      </c>
      <c r="E2383" t="s">
        <v>4385</v>
      </c>
      <c r="G2383">
        <v>15</v>
      </c>
      <c r="H2383">
        <v>0</v>
      </c>
      <c r="I2383" t="s">
        <v>276</v>
      </c>
    </row>
    <row r="2384" spans="1:9" x14ac:dyDescent="0.25">
      <c r="A2384">
        <v>63</v>
      </c>
      <c r="B2384" t="s">
        <v>310</v>
      </c>
      <c r="C2384" t="s">
        <v>178</v>
      </c>
      <c r="D2384" t="s">
        <v>4386</v>
      </c>
      <c r="E2384" t="s">
        <v>4387</v>
      </c>
      <c r="G2384">
        <v>4</v>
      </c>
      <c r="H2384">
        <v>0</v>
      </c>
      <c r="I2384" t="s">
        <v>276</v>
      </c>
    </row>
    <row r="2385" spans="1:9" x14ac:dyDescent="0.25">
      <c r="A2385">
        <v>38</v>
      </c>
      <c r="B2385" t="s">
        <v>271</v>
      </c>
      <c r="C2385" t="s">
        <v>67</v>
      </c>
      <c r="D2385" t="s">
        <v>4388</v>
      </c>
      <c r="E2385" t="s">
        <v>4389</v>
      </c>
      <c r="G2385">
        <v>6</v>
      </c>
      <c r="H2385">
        <v>0</v>
      </c>
      <c r="I2385" t="s">
        <v>276</v>
      </c>
    </row>
    <row r="2386" spans="1:9" x14ac:dyDescent="0.25">
      <c r="A2386">
        <v>5</v>
      </c>
      <c r="B2386" t="s">
        <v>277</v>
      </c>
      <c r="C2386" t="s">
        <v>182</v>
      </c>
      <c r="D2386" t="s">
        <v>4390</v>
      </c>
      <c r="E2386" t="s">
        <v>4391</v>
      </c>
      <c r="G2386">
        <v>19</v>
      </c>
      <c r="H2386">
        <v>2</v>
      </c>
      <c r="I2386" t="s">
        <v>276</v>
      </c>
    </row>
    <row r="2387" spans="1:9" x14ac:dyDescent="0.25">
      <c r="A2387">
        <v>1</v>
      </c>
      <c r="B2387" t="s">
        <v>271</v>
      </c>
      <c r="C2387" t="s">
        <v>58</v>
      </c>
      <c r="D2387" t="s">
        <v>4392</v>
      </c>
      <c r="E2387" t="s">
        <v>4393</v>
      </c>
      <c r="G2387">
        <v>15</v>
      </c>
      <c r="H2387">
        <v>2</v>
      </c>
      <c r="I2387" t="s">
        <v>276</v>
      </c>
    </row>
    <row r="2388" spans="1:9" x14ac:dyDescent="0.25">
      <c r="A2388">
        <v>46</v>
      </c>
      <c r="B2388" t="s">
        <v>271</v>
      </c>
      <c r="C2388" t="s">
        <v>137</v>
      </c>
      <c r="D2388" t="s">
        <v>2913</v>
      </c>
      <c r="E2388" t="s">
        <v>4394</v>
      </c>
      <c r="G2388">
        <v>6</v>
      </c>
      <c r="H2388">
        <v>0</v>
      </c>
      <c r="I2388" t="s">
        <v>276</v>
      </c>
    </row>
    <row r="2389" spans="1:9" x14ac:dyDescent="0.25">
      <c r="A2389">
        <v>7</v>
      </c>
      <c r="B2389" t="s">
        <v>271</v>
      </c>
      <c r="C2389" t="s">
        <v>59</v>
      </c>
      <c r="D2389" t="s">
        <v>4395</v>
      </c>
      <c r="E2389" t="s">
        <v>4396</v>
      </c>
      <c r="G2389">
        <v>6</v>
      </c>
      <c r="H2389">
        <v>0</v>
      </c>
      <c r="I2389" t="s">
        <v>276</v>
      </c>
    </row>
    <row r="2390" spans="1:9" x14ac:dyDescent="0.25">
      <c r="A2390">
        <v>8</v>
      </c>
      <c r="B2390" t="s">
        <v>277</v>
      </c>
      <c r="C2390" t="s">
        <v>211</v>
      </c>
      <c r="D2390" t="s">
        <v>4397</v>
      </c>
      <c r="E2390" t="s">
        <v>4398</v>
      </c>
      <c r="G2390">
        <v>3</v>
      </c>
      <c r="H2390">
        <v>0</v>
      </c>
      <c r="I2390" t="s">
        <v>276</v>
      </c>
    </row>
    <row r="2391" spans="1:9" x14ac:dyDescent="0.25">
      <c r="A2391">
        <v>14</v>
      </c>
      <c r="B2391" t="s">
        <v>271</v>
      </c>
      <c r="C2391" t="s">
        <v>66</v>
      </c>
      <c r="D2391" t="s">
        <v>4399</v>
      </c>
      <c r="E2391" t="s">
        <v>4400</v>
      </c>
      <c r="G2391">
        <v>12</v>
      </c>
      <c r="H2391">
        <v>6</v>
      </c>
      <c r="I2391" t="s">
        <v>276</v>
      </c>
    </row>
    <row r="2392" spans="1:9" x14ac:dyDescent="0.25">
      <c r="A2392">
        <v>6</v>
      </c>
      <c r="B2392" t="s">
        <v>277</v>
      </c>
      <c r="C2392" t="s">
        <v>169</v>
      </c>
      <c r="D2392" t="s">
        <v>4401</v>
      </c>
      <c r="E2392" t="s">
        <v>4402</v>
      </c>
      <c r="G2392">
        <v>6</v>
      </c>
      <c r="H2392">
        <v>0</v>
      </c>
      <c r="I2392" t="s">
        <v>276</v>
      </c>
    </row>
    <row r="2393" spans="1:9" x14ac:dyDescent="0.25">
      <c r="A2393">
        <v>9</v>
      </c>
      <c r="B2393" t="s">
        <v>271</v>
      </c>
      <c r="C2393" t="s">
        <v>141</v>
      </c>
      <c r="D2393" t="s">
        <v>4403</v>
      </c>
      <c r="E2393" t="s">
        <v>4404</v>
      </c>
      <c r="G2393">
        <v>9</v>
      </c>
      <c r="H2393">
        <v>0</v>
      </c>
      <c r="I2393" t="s">
        <v>276</v>
      </c>
    </row>
    <row r="2394" spans="1:9" x14ac:dyDescent="0.25">
      <c r="A2394">
        <v>10</v>
      </c>
      <c r="B2394" t="s">
        <v>277</v>
      </c>
      <c r="C2394" t="s">
        <v>228</v>
      </c>
      <c r="D2394" t="s">
        <v>4405</v>
      </c>
      <c r="E2394" t="s">
        <v>4406</v>
      </c>
      <c r="G2394">
        <v>6</v>
      </c>
      <c r="H2394">
        <v>0</v>
      </c>
      <c r="I2394" t="s">
        <v>276</v>
      </c>
    </row>
    <row r="2395" spans="1:9" x14ac:dyDescent="0.25">
      <c r="A2395">
        <v>10</v>
      </c>
      <c r="B2395" t="s">
        <v>277</v>
      </c>
      <c r="C2395" t="s">
        <v>67</v>
      </c>
      <c r="D2395" t="s">
        <v>4407</v>
      </c>
      <c r="E2395" t="s">
        <v>4408</v>
      </c>
      <c r="G2395">
        <v>6</v>
      </c>
      <c r="H2395">
        <v>0</v>
      </c>
      <c r="I2395" t="s">
        <v>276</v>
      </c>
    </row>
    <row r="2396" spans="1:9" x14ac:dyDescent="0.25">
      <c r="A2396">
        <v>6</v>
      </c>
      <c r="B2396" t="s">
        <v>277</v>
      </c>
      <c r="D2396" t="s">
        <v>4409</v>
      </c>
      <c r="E2396" t="s">
        <v>4410</v>
      </c>
      <c r="G2396">
        <v>15</v>
      </c>
      <c r="H2396">
        <v>4</v>
      </c>
      <c r="I2396" t="s">
        <v>276</v>
      </c>
    </row>
    <row r="2397" spans="1:9" x14ac:dyDescent="0.25">
      <c r="A2397">
        <v>8</v>
      </c>
      <c r="B2397" t="s">
        <v>271</v>
      </c>
      <c r="C2397" t="s">
        <v>211</v>
      </c>
      <c r="D2397" t="s">
        <v>4397</v>
      </c>
      <c r="E2397" t="s">
        <v>4411</v>
      </c>
      <c r="G2397">
        <v>6</v>
      </c>
      <c r="H2397">
        <v>3</v>
      </c>
      <c r="I2397" t="s">
        <v>276</v>
      </c>
    </row>
    <row r="2398" spans="1:9" x14ac:dyDescent="0.25">
      <c r="A2398">
        <v>29</v>
      </c>
      <c r="B2398" t="s">
        <v>271</v>
      </c>
      <c r="C2398" t="s">
        <v>178</v>
      </c>
      <c r="D2398" t="s">
        <v>4412</v>
      </c>
      <c r="E2398" t="s">
        <v>4413</v>
      </c>
      <c r="F2398" t="s">
        <v>4414</v>
      </c>
      <c r="G2398">
        <v>11</v>
      </c>
      <c r="H2398">
        <v>18</v>
      </c>
      <c r="I2398" t="s">
        <v>299</v>
      </c>
    </row>
    <row r="2399" spans="1:9" x14ac:dyDescent="0.25">
      <c r="A2399">
        <v>5</v>
      </c>
      <c r="B2399" t="s">
        <v>277</v>
      </c>
      <c r="C2399" t="s">
        <v>50</v>
      </c>
      <c r="D2399" t="s">
        <v>4415</v>
      </c>
      <c r="E2399" t="s">
        <v>4416</v>
      </c>
      <c r="G2399">
        <v>6</v>
      </c>
      <c r="H2399">
        <v>0</v>
      </c>
      <c r="I2399" t="s">
        <v>276</v>
      </c>
    </row>
    <row r="2400" spans="1:9" x14ac:dyDescent="0.25">
      <c r="A2400">
        <v>52</v>
      </c>
      <c r="B2400" t="s">
        <v>277</v>
      </c>
      <c r="C2400" t="s">
        <v>100</v>
      </c>
      <c r="D2400" t="s">
        <v>4417</v>
      </c>
      <c r="E2400" t="s">
        <v>4418</v>
      </c>
      <c r="G2400">
        <v>90</v>
      </c>
      <c r="H2400">
        <v>2</v>
      </c>
      <c r="I2400" t="s">
        <v>276</v>
      </c>
    </row>
    <row r="2401" spans="1:9" x14ac:dyDescent="0.25">
      <c r="A2401">
        <v>27</v>
      </c>
      <c r="B2401" t="s">
        <v>277</v>
      </c>
      <c r="C2401" t="s">
        <v>81</v>
      </c>
      <c r="D2401" t="s">
        <v>4419</v>
      </c>
      <c r="E2401" t="s">
        <v>4420</v>
      </c>
      <c r="G2401">
        <v>6</v>
      </c>
      <c r="H2401">
        <v>0</v>
      </c>
      <c r="I2401" t="s">
        <v>276</v>
      </c>
    </row>
    <row r="2402" spans="1:9" x14ac:dyDescent="0.25">
      <c r="A2402">
        <v>39</v>
      </c>
      <c r="B2402" t="s">
        <v>277</v>
      </c>
      <c r="C2402" t="s">
        <v>111</v>
      </c>
      <c r="D2402" t="s">
        <v>4421</v>
      </c>
      <c r="E2402" t="s">
        <v>4422</v>
      </c>
      <c r="G2402">
        <v>6</v>
      </c>
      <c r="H2402">
        <v>0</v>
      </c>
      <c r="I2402" t="s">
        <v>276</v>
      </c>
    </row>
    <row r="2403" spans="1:9" x14ac:dyDescent="0.25">
      <c r="A2403">
        <v>6</v>
      </c>
      <c r="B2403" t="s">
        <v>271</v>
      </c>
      <c r="C2403" t="s">
        <v>217</v>
      </c>
      <c r="D2403" t="s">
        <v>4423</v>
      </c>
      <c r="E2403" t="s">
        <v>4424</v>
      </c>
      <c r="G2403">
        <v>6</v>
      </c>
      <c r="H2403">
        <v>0</v>
      </c>
      <c r="I2403" t="s">
        <v>276</v>
      </c>
    </row>
    <row r="2404" spans="1:9" x14ac:dyDescent="0.25">
      <c r="A2404">
        <v>47</v>
      </c>
      <c r="B2404" t="s">
        <v>310</v>
      </c>
      <c r="C2404" t="s">
        <v>163</v>
      </c>
      <c r="D2404" t="s">
        <v>4425</v>
      </c>
      <c r="E2404" t="s">
        <v>4426</v>
      </c>
      <c r="G2404">
        <v>6</v>
      </c>
      <c r="H2404">
        <v>4</v>
      </c>
      <c r="I2404" t="s">
        <v>276</v>
      </c>
    </row>
    <row r="2405" spans="1:9" x14ac:dyDescent="0.25">
      <c r="A2405">
        <v>44</v>
      </c>
      <c r="B2405" t="s">
        <v>277</v>
      </c>
      <c r="C2405" t="s">
        <v>112</v>
      </c>
      <c r="D2405" t="s">
        <v>4427</v>
      </c>
      <c r="E2405" t="s">
        <v>4428</v>
      </c>
      <c r="G2405">
        <v>6</v>
      </c>
      <c r="H2405">
        <v>0</v>
      </c>
      <c r="I2405" t="s">
        <v>276</v>
      </c>
    </row>
    <row r="2406" spans="1:9" x14ac:dyDescent="0.25">
      <c r="A2406">
        <v>29</v>
      </c>
      <c r="B2406" t="s">
        <v>277</v>
      </c>
      <c r="C2406" t="s">
        <v>182</v>
      </c>
      <c r="D2406" t="s">
        <v>4429</v>
      </c>
      <c r="E2406" t="s">
        <v>4430</v>
      </c>
      <c r="G2406">
        <v>6</v>
      </c>
      <c r="H2406">
        <v>0</v>
      </c>
      <c r="I2406" t="s">
        <v>276</v>
      </c>
    </row>
    <row r="2407" spans="1:9" x14ac:dyDescent="0.25">
      <c r="A2407">
        <v>8</v>
      </c>
      <c r="B2407" t="s">
        <v>277</v>
      </c>
      <c r="C2407" t="s">
        <v>248</v>
      </c>
      <c r="D2407" t="s">
        <v>4431</v>
      </c>
      <c r="E2407" t="s">
        <v>4432</v>
      </c>
      <c r="G2407">
        <v>8</v>
      </c>
      <c r="H2407">
        <v>0</v>
      </c>
      <c r="I2407" t="s">
        <v>276</v>
      </c>
    </row>
    <row r="2408" spans="1:9" x14ac:dyDescent="0.25">
      <c r="A2408">
        <v>5</v>
      </c>
      <c r="B2408" t="s">
        <v>271</v>
      </c>
      <c r="C2408" t="s">
        <v>212</v>
      </c>
      <c r="D2408" t="s">
        <v>4433</v>
      </c>
      <c r="E2408" t="s">
        <v>4434</v>
      </c>
      <c r="G2408">
        <v>6</v>
      </c>
      <c r="H2408">
        <v>2</v>
      </c>
      <c r="I2408" t="s">
        <v>276</v>
      </c>
    </row>
    <row r="2409" spans="1:9" x14ac:dyDescent="0.25">
      <c r="A2409">
        <v>5</v>
      </c>
      <c r="B2409" t="s">
        <v>271</v>
      </c>
      <c r="C2409" t="s">
        <v>100</v>
      </c>
      <c r="D2409" t="s">
        <v>4435</v>
      </c>
      <c r="E2409" t="s">
        <v>4436</v>
      </c>
      <c r="G2409">
        <v>5</v>
      </c>
      <c r="H2409">
        <v>0</v>
      </c>
      <c r="I2409" t="s">
        <v>276</v>
      </c>
    </row>
    <row r="2410" spans="1:9" x14ac:dyDescent="0.25">
      <c r="A2410">
        <v>34</v>
      </c>
      <c r="B2410" t="s">
        <v>277</v>
      </c>
      <c r="C2410" t="s">
        <v>185</v>
      </c>
      <c r="D2410" t="s">
        <v>4437</v>
      </c>
      <c r="E2410" t="s">
        <v>4438</v>
      </c>
      <c r="G2410">
        <v>10</v>
      </c>
      <c r="H2410">
        <v>1</v>
      </c>
      <c r="I2410" t="s">
        <v>276</v>
      </c>
    </row>
    <row r="2411" spans="1:9" x14ac:dyDescent="0.25">
      <c r="A2411">
        <v>43</v>
      </c>
      <c r="B2411" t="s">
        <v>271</v>
      </c>
      <c r="C2411" t="s">
        <v>231</v>
      </c>
      <c r="D2411" t="s">
        <v>4439</v>
      </c>
      <c r="E2411" t="s">
        <v>4440</v>
      </c>
      <c r="G2411">
        <v>6</v>
      </c>
      <c r="H2411">
        <v>0</v>
      </c>
      <c r="I2411" t="s">
        <v>276</v>
      </c>
    </row>
    <row r="2412" spans="1:9" x14ac:dyDescent="0.25">
      <c r="A2412">
        <v>9</v>
      </c>
      <c r="B2412" t="s">
        <v>277</v>
      </c>
      <c r="C2412" t="s">
        <v>59</v>
      </c>
      <c r="D2412" t="s">
        <v>4441</v>
      </c>
      <c r="E2412" t="s">
        <v>4442</v>
      </c>
      <c r="G2412">
        <v>2</v>
      </c>
      <c r="H2412">
        <v>0</v>
      </c>
      <c r="I2412" t="s">
        <v>276</v>
      </c>
    </row>
    <row r="2413" spans="1:9" x14ac:dyDescent="0.25">
      <c r="A2413">
        <v>5</v>
      </c>
      <c r="B2413" t="s">
        <v>271</v>
      </c>
      <c r="C2413" t="s">
        <v>113</v>
      </c>
      <c r="D2413" t="s">
        <v>4443</v>
      </c>
      <c r="E2413" t="s">
        <v>4444</v>
      </c>
      <c r="G2413">
        <v>6</v>
      </c>
      <c r="H2413">
        <v>0</v>
      </c>
      <c r="I2413" t="s">
        <v>276</v>
      </c>
    </row>
    <row r="2414" spans="1:9" x14ac:dyDescent="0.25">
      <c r="A2414">
        <v>26</v>
      </c>
      <c r="B2414" t="s">
        <v>271</v>
      </c>
      <c r="C2414" t="s">
        <v>127</v>
      </c>
      <c r="D2414" t="s">
        <v>4445</v>
      </c>
      <c r="E2414" t="s">
        <v>4446</v>
      </c>
      <c r="G2414">
        <v>30</v>
      </c>
      <c r="H2414">
        <v>7</v>
      </c>
      <c r="I2414" t="s">
        <v>276</v>
      </c>
    </row>
    <row r="2415" spans="1:9" x14ac:dyDescent="0.25">
      <c r="A2415">
        <v>30</v>
      </c>
      <c r="B2415" t="s">
        <v>271</v>
      </c>
      <c r="C2415" t="s">
        <v>233</v>
      </c>
      <c r="D2415" t="s">
        <v>4447</v>
      </c>
      <c r="E2415" t="s">
        <v>4448</v>
      </c>
      <c r="G2415">
        <v>10</v>
      </c>
      <c r="H2415">
        <v>0</v>
      </c>
      <c r="I2415" t="s">
        <v>276</v>
      </c>
    </row>
    <row r="2416" spans="1:9" x14ac:dyDescent="0.25">
      <c r="A2416">
        <v>43</v>
      </c>
      <c r="B2416" t="s">
        <v>271</v>
      </c>
      <c r="C2416" t="s">
        <v>110</v>
      </c>
      <c r="D2416" t="s">
        <v>4449</v>
      </c>
      <c r="E2416" t="s">
        <v>4450</v>
      </c>
      <c r="F2416" t="s">
        <v>4451</v>
      </c>
      <c r="G2416">
        <v>10</v>
      </c>
      <c r="H2416">
        <v>6</v>
      </c>
      <c r="I2416" t="s">
        <v>299</v>
      </c>
    </row>
    <row r="2417" spans="1:9" x14ac:dyDescent="0.25">
      <c r="A2417">
        <v>7</v>
      </c>
      <c r="B2417" t="s">
        <v>271</v>
      </c>
      <c r="C2417" t="s">
        <v>240</v>
      </c>
      <c r="D2417" t="s">
        <v>4452</v>
      </c>
      <c r="E2417" t="s">
        <v>4453</v>
      </c>
      <c r="G2417">
        <v>6</v>
      </c>
      <c r="H2417">
        <v>0</v>
      </c>
      <c r="I2417" t="s">
        <v>276</v>
      </c>
    </row>
    <row r="2418" spans="1:9" x14ac:dyDescent="0.25">
      <c r="A2418">
        <v>46</v>
      </c>
      <c r="B2418" t="s">
        <v>277</v>
      </c>
      <c r="C2418" t="s">
        <v>148</v>
      </c>
      <c r="D2418" t="s">
        <v>4454</v>
      </c>
      <c r="E2418" t="s">
        <v>4455</v>
      </c>
      <c r="G2418">
        <v>8</v>
      </c>
      <c r="H2418">
        <v>0</v>
      </c>
      <c r="I2418" t="s">
        <v>276</v>
      </c>
    </row>
    <row r="2419" spans="1:9" x14ac:dyDescent="0.25">
      <c r="A2419">
        <v>12</v>
      </c>
      <c r="B2419" t="s">
        <v>271</v>
      </c>
      <c r="C2419" t="s">
        <v>113</v>
      </c>
      <c r="D2419" t="s">
        <v>4456</v>
      </c>
      <c r="E2419" t="s">
        <v>4457</v>
      </c>
      <c r="G2419">
        <v>36</v>
      </c>
      <c r="H2419">
        <v>2</v>
      </c>
      <c r="I2419" t="s">
        <v>276</v>
      </c>
    </row>
    <row r="2420" spans="1:9" x14ac:dyDescent="0.25">
      <c r="A2420">
        <v>44</v>
      </c>
      <c r="B2420" t="s">
        <v>271</v>
      </c>
      <c r="C2420" t="s">
        <v>121</v>
      </c>
      <c r="D2420" t="s">
        <v>4458</v>
      </c>
      <c r="E2420" t="s">
        <v>4459</v>
      </c>
      <c r="G2420">
        <v>6</v>
      </c>
      <c r="H2420">
        <v>0</v>
      </c>
      <c r="I2420" t="s">
        <v>276</v>
      </c>
    </row>
    <row r="2421" spans="1:9" x14ac:dyDescent="0.25">
      <c r="A2421">
        <v>7</v>
      </c>
      <c r="B2421" t="s">
        <v>277</v>
      </c>
      <c r="D2421" t="s">
        <v>4460</v>
      </c>
      <c r="E2421" t="s">
        <v>4461</v>
      </c>
      <c r="G2421">
        <v>3</v>
      </c>
      <c r="H2421">
        <v>0</v>
      </c>
      <c r="I2421" t="s">
        <v>276</v>
      </c>
    </row>
    <row r="2422" spans="1:9" x14ac:dyDescent="0.25">
      <c r="A2422">
        <v>6</v>
      </c>
      <c r="B2422" t="s">
        <v>271</v>
      </c>
      <c r="C2422" t="s">
        <v>50</v>
      </c>
      <c r="D2422" t="s">
        <v>4462</v>
      </c>
      <c r="E2422" t="s">
        <v>4463</v>
      </c>
      <c r="G2422">
        <v>6</v>
      </c>
      <c r="H2422">
        <v>0</v>
      </c>
      <c r="I2422" t="s">
        <v>276</v>
      </c>
    </row>
    <row r="2423" spans="1:9" x14ac:dyDescent="0.25">
      <c r="A2423">
        <v>46</v>
      </c>
      <c r="B2423" t="s">
        <v>271</v>
      </c>
      <c r="C2423" t="s">
        <v>252</v>
      </c>
      <c r="D2423" t="s">
        <v>4464</v>
      </c>
      <c r="E2423" t="s">
        <v>4465</v>
      </c>
      <c r="G2423">
        <v>3</v>
      </c>
      <c r="H2423">
        <v>0</v>
      </c>
      <c r="I2423" t="s">
        <v>276</v>
      </c>
    </row>
    <row r="2424" spans="1:9" x14ac:dyDescent="0.25">
      <c r="A2424">
        <v>6</v>
      </c>
      <c r="B2424" t="s">
        <v>271</v>
      </c>
      <c r="C2424" t="s">
        <v>89</v>
      </c>
      <c r="D2424" t="s">
        <v>4466</v>
      </c>
      <c r="E2424" t="s">
        <v>4467</v>
      </c>
      <c r="G2424">
        <v>6</v>
      </c>
      <c r="H2424">
        <v>4</v>
      </c>
      <c r="I2424" t="s">
        <v>276</v>
      </c>
    </row>
    <row r="2425" spans="1:9" x14ac:dyDescent="0.25">
      <c r="A2425">
        <v>39</v>
      </c>
      <c r="B2425" t="s">
        <v>271</v>
      </c>
      <c r="C2425" t="s">
        <v>217</v>
      </c>
      <c r="D2425" t="s">
        <v>4468</v>
      </c>
      <c r="E2425" t="s">
        <v>4469</v>
      </c>
      <c r="G2425">
        <v>10</v>
      </c>
      <c r="H2425">
        <v>0</v>
      </c>
      <c r="I2425" t="s">
        <v>276</v>
      </c>
    </row>
    <row r="2426" spans="1:9" x14ac:dyDescent="0.25">
      <c r="A2426">
        <v>8</v>
      </c>
      <c r="B2426" t="s">
        <v>271</v>
      </c>
      <c r="C2426" t="s">
        <v>91</v>
      </c>
      <c r="D2426" t="s">
        <v>4470</v>
      </c>
      <c r="E2426" t="s">
        <v>4471</v>
      </c>
      <c r="G2426">
        <v>6</v>
      </c>
      <c r="H2426">
        <v>0</v>
      </c>
      <c r="I2426" t="s">
        <v>276</v>
      </c>
    </row>
    <row r="2427" spans="1:9" x14ac:dyDescent="0.25">
      <c r="A2427">
        <v>39</v>
      </c>
      <c r="B2427" t="s">
        <v>271</v>
      </c>
      <c r="C2427" t="s">
        <v>168</v>
      </c>
      <c r="D2427" t="s">
        <v>4472</v>
      </c>
      <c r="E2427" t="s">
        <v>4473</v>
      </c>
      <c r="G2427">
        <v>10</v>
      </c>
      <c r="H2427">
        <v>0</v>
      </c>
      <c r="I2427" t="s">
        <v>276</v>
      </c>
    </row>
    <row r="2428" spans="1:9" x14ac:dyDescent="0.25">
      <c r="A2428">
        <v>4</v>
      </c>
      <c r="B2428" t="s">
        <v>277</v>
      </c>
      <c r="C2428" t="s">
        <v>233</v>
      </c>
      <c r="D2428" t="s">
        <v>4474</v>
      </c>
      <c r="E2428" t="s">
        <v>4475</v>
      </c>
      <c r="G2428">
        <v>8</v>
      </c>
      <c r="H2428">
        <v>0</v>
      </c>
      <c r="I2428" t="s">
        <v>276</v>
      </c>
    </row>
    <row r="2429" spans="1:9" x14ac:dyDescent="0.25">
      <c r="A2429">
        <v>46</v>
      </c>
      <c r="B2429" t="s">
        <v>271</v>
      </c>
      <c r="C2429" t="s">
        <v>155</v>
      </c>
      <c r="D2429">
        <v>28016</v>
      </c>
      <c r="E2429" t="s">
        <v>4476</v>
      </c>
      <c r="G2429">
        <v>7</v>
      </c>
      <c r="H2429">
        <v>0</v>
      </c>
      <c r="I2429" t="s">
        <v>276</v>
      </c>
    </row>
    <row r="2430" spans="1:9" x14ac:dyDescent="0.25">
      <c r="A2430">
        <v>6</v>
      </c>
      <c r="B2430" t="s">
        <v>277</v>
      </c>
      <c r="C2430" t="s">
        <v>157</v>
      </c>
      <c r="D2430" t="s">
        <v>4477</v>
      </c>
      <c r="E2430" t="s">
        <v>4478</v>
      </c>
      <c r="G2430">
        <v>6</v>
      </c>
      <c r="H2430">
        <v>0</v>
      </c>
      <c r="I2430" t="s">
        <v>276</v>
      </c>
    </row>
    <row r="2431" spans="1:9" x14ac:dyDescent="0.25">
      <c r="A2431">
        <v>5</v>
      </c>
      <c r="B2431" t="s">
        <v>271</v>
      </c>
      <c r="C2431" t="s">
        <v>113</v>
      </c>
      <c r="D2431" t="s">
        <v>4479</v>
      </c>
      <c r="E2431" t="s">
        <v>4480</v>
      </c>
      <c r="G2431">
        <v>6</v>
      </c>
      <c r="H2431">
        <v>0</v>
      </c>
      <c r="I2431" t="s">
        <v>276</v>
      </c>
    </row>
    <row r="2432" spans="1:9" x14ac:dyDescent="0.25">
      <c r="A2432">
        <v>39</v>
      </c>
      <c r="B2432" t="s">
        <v>271</v>
      </c>
      <c r="D2432" t="s">
        <v>4481</v>
      </c>
      <c r="E2432" t="s">
        <v>4482</v>
      </c>
      <c r="G2432">
        <v>6</v>
      </c>
      <c r="H2432">
        <v>0</v>
      </c>
      <c r="I2432" t="s">
        <v>276</v>
      </c>
    </row>
    <row r="2433" spans="1:9" x14ac:dyDescent="0.25">
      <c r="A2433">
        <v>10</v>
      </c>
      <c r="B2433" t="s">
        <v>271</v>
      </c>
      <c r="C2433" t="s">
        <v>128</v>
      </c>
      <c r="D2433" t="s">
        <v>4483</v>
      </c>
      <c r="E2433" t="s">
        <v>4484</v>
      </c>
      <c r="G2433">
        <v>3</v>
      </c>
      <c r="H2433">
        <v>0</v>
      </c>
      <c r="I2433" t="s">
        <v>276</v>
      </c>
    </row>
    <row r="2434" spans="1:9" x14ac:dyDescent="0.25">
      <c r="A2434">
        <v>42</v>
      </c>
      <c r="B2434" t="s">
        <v>277</v>
      </c>
      <c r="C2434" t="s">
        <v>128</v>
      </c>
      <c r="D2434" t="s">
        <v>4483</v>
      </c>
      <c r="E2434" t="s">
        <v>4485</v>
      </c>
      <c r="G2434">
        <v>3</v>
      </c>
      <c r="H2434">
        <v>0</v>
      </c>
      <c r="I2434" t="s">
        <v>276</v>
      </c>
    </row>
    <row r="2435" spans="1:9" x14ac:dyDescent="0.25">
      <c r="A2435">
        <v>42</v>
      </c>
      <c r="B2435" t="s">
        <v>271</v>
      </c>
      <c r="C2435" t="s">
        <v>182</v>
      </c>
      <c r="D2435" t="s">
        <v>4486</v>
      </c>
      <c r="E2435" t="s">
        <v>4487</v>
      </c>
      <c r="G2435">
        <v>7</v>
      </c>
      <c r="H2435">
        <v>4</v>
      </c>
      <c r="I2435" t="s">
        <v>276</v>
      </c>
    </row>
    <row r="2436" spans="1:9" x14ac:dyDescent="0.25">
      <c r="A2436">
        <v>0</v>
      </c>
      <c r="B2436" t="s">
        <v>277</v>
      </c>
      <c r="C2436" t="s">
        <v>73</v>
      </c>
      <c r="D2436" t="s">
        <v>4488</v>
      </c>
      <c r="E2436" t="s">
        <v>4489</v>
      </c>
      <c r="G2436">
        <v>6</v>
      </c>
      <c r="H2436">
        <v>0</v>
      </c>
      <c r="I2436" t="s">
        <v>276</v>
      </c>
    </row>
    <row r="2437" spans="1:9" x14ac:dyDescent="0.25">
      <c r="A2437">
        <v>30</v>
      </c>
      <c r="B2437" t="s">
        <v>271</v>
      </c>
      <c r="C2437" t="s">
        <v>73</v>
      </c>
      <c r="D2437" t="s">
        <v>4488</v>
      </c>
      <c r="E2437" t="s">
        <v>4490</v>
      </c>
      <c r="G2437">
        <v>6</v>
      </c>
      <c r="H2437">
        <v>0</v>
      </c>
      <c r="I2437" t="s">
        <v>276</v>
      </c>
    </row>
    <row r="2438" spans="1:9" x14ac:dyDescent="0.25">
      <c r="A2438">
        <v>53</v>
      </c>
      <c r="B2438" t="s">
        <v>271</v>
      </c>
      <c r="C2438" t="s">
        <v>240</v>
      </c>
      <c r="D2438" t="s">
        <v>4491</v>
      </c>
      <c r="E2438" t="s">
        <v>4492</v>
      </c>
      <c r="G2438">
        <v>8</v>
      </c>
      <c r="H2438">
        <v>0</v>
      </c>
      <c r="I2438" t="s">
        <v>276</v>
      </c>
    </row>
    <row r="2439" spans="1:9" x14ac:dyDescent="0.25">
      <c r="A2439">
        <v>9</v>
      </c>
      <c r="B2439" t="s">
        <v>277</v>
      </c>
      <c r="C2439" t="s">
        <v>81</v>
      </c>
      <c r="D2439" t="s">
        <v>4493</v>
      </c>
      <c r="E2439" t="s">
        <v>4494</v>
      </c>
      <c r="G2439">
        <v>5</v>
      </c>
      <c r="H2439">
        <v>0</v>
      </c>
      <c r="I2439" t="s">
        <v>276</v>
      </c>
    </row>
    <row r="2440" spans="1:9" x14ac:dyDescent="0.25">
      <c r="A2440">
        <v>30</v>
      </c>
      <c r="B2440" t="s">
        <v>271</v>
      </c>
      <c r="C2440" t="s">
        <v>178</v>
      </c>
      <c r="D2440" t="s">
        <v>4495</v>
      </c>
      <c r="E2440" t="s">
        <v>4496</v>
      </c>
      <c r="G2440">
        <v>6</v>
      </c>
      <c r="H2440">
        <v>0</v>
      </c>
      <c r="I2440" t="s">
        <v>276</v>
      </c>
    </row>
    <row r="2441" spans="1:9" x14ac:dyDescent="0.25">
      <c r="A2441">
        <v>25</v>
      </c>
      <c r="B2441" t="s">
        <v>271</v>
      </c>
      <c r="D2441" t="s">
        <v>4497</v>
      </c>
      <c r="E2441" t="s">
        <v>4498</v>
      </c>
      <c r="G2441">
        <v>10</v>
      </c>
      <c r="H2441">
        <v>4</v>
      </c>
      <c r="I2441" t="s">
        <v>276</v>
      </c>
    </row>
    <row r="2442" spans="1:9" x14ac:dyDescent="0.25">
      <c r="A2442">
        <v>40</v>
      </c>
      <c r="B2442" t="s">
        <v>271</v>
      </c>
      <c r="C2442" t="s">
        <v>151</v>
      </c>
      <c r="D2442" t="s">
        <v>4499</v>
      </c>
      <c r="E2442" t="s">
        <v>4500</v>
      </c>
      <c r="G2442">
        <v>7</v>
      </c>
      <c r="H2442">
        <v>0</v>
      </c>
      <c r="I2442" t="s">
        <v>276</v>
      </c>
    </row>
    <row r="2443" spans="1:9" x14ac:dyDescent="0.25">
      <c r="A2443">
        <v>37</v>
      </c>
      <c r="B2443" t="s">
        <v>277</v>
      </c>
      <c r="C2443" t="s">
        <v>163</v>
      </c>
      <c r="D2443" t="s">
        <v>4501</v>
      </c>
      <c r="E2443" t="s">
        <v>4502</v>
      </c>
      <c r="G2443">
        <v>6</v>
      </c>
      <c r="H2443">
        <v>2</v>
      </c>
      <c r="I2443" t="s">
        <v>276</v>
      </c>
    </row>
    <row r="2444" spans="1:9" x14ac:dyDescent="0.25">
      <c r="A2444">
        <v>9</v>
      </c>
      <c r="B2444" t="s">
        <v>271</v>
      </c>
      <c r="C2444" t="s">
        <v>174</v>
      </c>
      <c r="D2444" t="s">
        <v>4503</v>
      </c>
      <c r="E2444" t="s">
        <v>4504</v>
      </c>
      <c r="G2444">
        <v>6</v>
      </c>
      <c r="H2444">
        <v>0</v>
      </c>
      <c r="I2444" t="s">
        <v>276</v>
      </c>
    </row>
    <row r="2445" spans="1:9" x14ac:dyDescent="0.25">
      <c r="A2445">
        <v>25</v>
      </c>
      <c r="B2445" t="s">
        <v>271</v>
      </c>
      <c r="C2445" t="s">
        <v>251</v>
      </c>
      <c r="D2445" t="s">
        <v>4505</v>
      </c>
      <c r="E2445" t="s">
        <v>4506</v>
      </c>
      <c r="G2445">
        <v>116</v>
      </c>
      <c r="H2445">
        <v>1</v>
      </c>
      <c r="I2445" t="s">
        <v>276</v>
      </c>
    </row>
    <row r="2446" spans="1:9" x14ac:dyDescent="0.25">
      <c r="A2446">
        <v>5</v>
      </c>
      <c r="B2446" t="s">
        <v>271</v>
      </c>
      <c r="C2446" t="s">
        <v>223</v>
      </c>
      <c r="D2446" t="s">
        <v>4507</v>
      </c>
      <c r="E2446" t="s">
        <v>4508</v>
      </c>
      <c r="G2446">
        <v>100</v>
      </c>
      <c r="H2446">
        <v>12</v>
      </c>
      <c r="I2446" t="s">
        <v>276</v>
      </c>
    </row>
    <row r="2447" spans="1:9" x14ac:dyDescent="0.25">
      <c r="A2447">
        <v>5</v>
      </c>
      <c r="B2447" t="s">
        <v>271</v>
      </c>
      <c r="C2447" t="s">
        <v>128</v>
      </c>
      <c r="D2447" t="s">
        <v>4509</v>
      </c>
      <c r="E2447" t="s">
        <v>4510</v>
      </c>
      <c r="G2447">
        <v>20</v>
      </c>
      <c r="H2447">
        <v>0</v>
      </c>
      <c r="I2447" t="s">
        <v>276</v>
      </c>
    </row>
    <row r="2448" spans="1:9" x14ac:dyDescent="0.25">
      <c r="A2448">
        <v>41</v>
      </c>
      <c r="B2448" t="s">
        <v>271</v>
      </c>
      <c r="D2448" t="s">
        <v>4511</v>
      </c>
      <c r="E2448" t="s">
        <v>4512</v>
      </c>
      <c r="G2448">
        <v>7</v>
      </c>
      <c r="H2448">
        <v>0</v>
      </c>
      <c r="I2448" t="s">
        <v>276</v>
      </c>
    </row>
    <row r="2449" spans="1:9" x14ac:dyDescent="0.25">
      <c r="A2449">
        <v>9</v>
      </c>
      <c r="B2449" t="s">
        <v>271</v>
      </c>
      <c r="D2449" t="s">
        <v>4511</v>
      </c>
      <c r="E2449" t="s">
        <v>4513</v>
      </c>
      <c r="G2449">
        <v>7</v>
      </c>
      <c r="H2449">
        <v>4</v>
      </c>
      <c r="I2449" t="s">
        <v>276</v>
      </c>
    </row>
    <row r="2450" spans="1:9" x14ac:dyDescent="0.25">
      <c r="A2450">
        <v>5</v>
      </c>
      <c r="B2450" t="s">
        <v>277</v>
      </c>
      <c r="C2450" t="s">
        <v>228</v>
      </c>
      <c r="D2450" t="s">
        <v>4514</v>
      </c>
      <c r="E2450" t="s">
        <v>4515</v>
      </c>
      <c r="G2450">
        <v>6</v>
      </c>
      <c r="H2450">
        <v>0</v>
      </c>
      <c r="I2450" t="s">
        <v>276</v>
      </c>
    </row>
    <row r="2451" spans="1:9" x14ac:dyDescent="0.25">
      <c r="A2451">
        <v>7</v>
      </c>
      <c r="B2451" t="s">
        <v>271</v>
      </c>
      <c r="C2451" t="s">
        <v>187</v>
      </c>
      <c r="D2451" t="s">
        <v>4516</v>
      </c>
      <c r="E2451" t="s">
        <v>4517</v>
      </c>
      <c r="G2451">
        <v>9</v>
      </c>
      <c r="H2451">
        <v>0</v>
      </c>
      <c r="I2451" t="s">
        <v>276</v>
      </c>
    </row>
    <row r="2452" spans="1:9" x14ac:dyDescent="0.25">
      <c r="A2452">
        <v>36</v>
      </c>
      <c r="B2452" t="s">
        <v>271</v>
      </c>
      <c r="C2452" t="s">
        <v>54</v>
      </c>
      <c r="D2452" t="s">
        <v>4518</v>
      </c>
      <c r="E2452" t="s">
        <v>4519</v>
      </c>
      <c r="G2452">
        <v>20</v>
      </c>
      <c r="H2452">
        <v>0</v>
      </c>
      <c r="I2452" t="s">
        <v>276</v>
      </c>
    </row>
    <row r="2453" spans="1:9" x14ac:dyDescent="0.25">
      <c r="A2453">
        <v>46</v>
      </c>
      <c r="B2453" t="s">
        <v>271</v>
      </c>
      <c r="C2453" t="s">
        <v>132</v>
      </c>
      <c r="D2453" t="s">
        <v>4520</v>
      </c>
      <c r="E2453" t="s">
        <v>4521</v>
      </c>
      <c r="G2453">
        <v>4</v>
      </c>
      <c r="H2453">
        <v>0</v>
      </c>
      <c r="I2453" t="s">
        <v>276</v>
      </c>
    </row>
    <row r="2454" spans="1:9" x14ac:dyDescent="0.25">
      <c r="A2454">
        <v>39</v>
      </c>
      <c r="B2454" t="s">
        <v>277</v>
      </c>
      <c r="C2454" t="s">
        <v>81</v>
      </c>
      <c r="D2454" t="s">
        <v>4169</v>
      </c>
      <c r="E2454" t="s">
        <v>4522</v>
      </c>
      <c r="G2454">
        <v>6</v>
      </c>
      <c r="H2454">
        <v>0</v>
      </c>
      <c r="I2454" t="s">
        <v>276</v>
      </c>
    </row>
    <row r="2455" spans="1:9" x14ac:dyDescent="0.25">
      <c r="A2455">
        <v>40</v>
      </c>
      <c r="B2455" t="s">
        <v>271</v>
      </c>
      <c r="C2455" t="s">
        <v>193</v>
      </c>
      <c r="D2455" t="s">
        <v>4523</v>
      </c>
      <c r="E2455" t="s">
        <v>4524</v>
      </c>
      <c r="G2455">
        <v>5</v>
      </c>
      <c r="H2455">
        <v>0</v>
      </c>
      <c r="I2455" t="s">
        <v>276</v>
      </c>
    </row>
    <row r="2456" spans="1:9" x14ac:dyDescent="0.25">
      <c r="A2456">
        <v>20</v>
      </c>
      <c r="B2456" t="s">
        <v>310</v>
      </c>
      <c r="C2456" t="s">
        <v>210</v>
      </c>
      <c r="D2456" t="s">
        <v>4525</v>
      </c>
      <c r="E2456" t="s">
        <v>4526</v>
      </c>
      <c r="G2456">
        <v>20</v>
      </c>
      <c r="H2456">
        <v>0</v>
      </c>
      <c r="I2456" t="s">
        <v>276</v>
      </c>
    </row>
    <row r="2457" spans="1:9" x14ac:dyDescent="0.25">
      <c r="A2457">
        <v>9</v>
      </c>
      <c r="B2457" t="s">
        <v>271</v>
      </c>
      <c r="C2457" t="s">
        <v>209</v>
      </c>
      <c r="D2457" t="s">
        <v>4527</v>
      </c>
      <c r="E2457" t="s">
        <v>4528</v>
      </c>
      <c r="G2457">
        <v>6</v>
      </c>
      <c r="H2457">
        <v>0</v>
      </c>
      <c r="I2457" t="s">
        <v>276</v>
      </c>
    </row>
    <row r="2458" spans="1:9" x14ac:dyDescent="0.25">
      <c r="A2458">
        <v>39</v>
      </c>
      <c r="B2458" t="s">
        <v>271</v>
      </c>
      <c r="C2458" t="s">
        <v>250</v>
      </c>
      <c r="D2458" t="s">
        <v>4529</v>
      </c>
      <c r="E2458" t="s">
        <v>4530</v>
      </c>
      <c r="G2458">
        <v>6</v>
      </c>
      <c r="H2458">
        <v>2</v>
      </c>
      <c r="I2458" t="s">
        <v>276</v>
      </c>
    </row>
    <row r="2459" spans="1:9" x14ac:dyDescent="0.25">
      <c r="A2459">
        <v>49</v>
      </c>
      <c r="B2459" t="s">
        <v>271</v>
      </c>
      <c r="C2459" t="s">
        <v>100</v>
      </c>
      <c r="D2459" t="s">
        <v>4531</v>
      </c>
      <c r="E2459" t="s">
        <v>4532</v>
      </c>
      <c r="F2459" t="s">
        <v>4533</v>
      </c>
      <c r="G2459">
        <v>6</v>
      </c>
      <c r="H2459">
        <v>13</v>
      </c>
      <c r="I2459" t="s">
        <v>299</v>
      </c>
    </row>
    <row r="2460" spans="1:9" x14ac:dyDescent="0.25">
      <c r="A2460">
        <v>11</v>
      </c>
      <c r="B2460" t="s">
        <v>271</v>
      </c>
      <c r="C2460" t="s">
        <v>105</v>
      </c>
      <c r="D2460" t="s">
        <v>4534</v>
      </c>
      <c r="E2460" t="s">
        <v>4535</v>
      </c>
      <c r="G2460">
        <v>6</v>
      </c>
      <c r="H2460">
        <v>0</v>
      </c>
      <c r="I2460" t="s">
        <v>276</v>
      </c>
    </row>
    <row r="2461" spans="1:9" x14ac:dyDescent="0.25">
      <c r="A2461">
        <v>9</v>
      </c>
      <c r="B2461" t="s">
        <v>277</v>
      </c>
      <c r="C2461" t="s">
        <v>105</v>
      </c>
      <c r="D2461" t="s">
        <v>4536</v>
      </c>
      <c r="E2461" t="s">
        <v>4537</v>
      </c>
      <c r="G2461">
        <v>6</v>
      </c>
      <c r="H2461">
        <v>1</v>
      </c>
      <c r="I2461" t="s">
        <v>276</v>
      </c>
    </row>
    <row r="2462" spans="1:9" x14ac:dyDescent="0.25">
      <c r="A2462">
        <v>39</v>
      </c>
      <c r="B2462" t="s">
        <v>271</v>
      </c>
      <c r="C2462" t="s">
        <v>215</v>
      </c>
      <c r="D2462" t="s">
        <v>4215</v>
      </c>
      <c r="E2462" t="s">
        <v>4538</v>
      </c>
      <c r="G2462">
        <v>6</v>
      </c>
      <c r="H2462">
        <v>0</v>
      </c>
      <c r="I2462" t="s">
        <v>276</v>
      </c>
    </row>
    <row r="2463" spans="1:9" x14ac:dyDescent="0.25">
      <c r="A2463">
        <v>34</v>
      </c>
      <c r="B2463" t="s">
        <v>271</v>
      </c>
      <c r="C2463" t="s">
        <v>209</v>
      </c>
      <c r="D2463" t="s">
        <v>4527</v>
      </c>
      <c r="E2463" t="s">
        <v>4539</v>
      </c>
      <c r="G2463">
        <v>12</v>
      </c>
      <c r="H2463">
        <v>0</v>
      </c>
      <c r="I2463" t="s">
        <v>276</v>
      </c>
    </row>
    <row r="2464" spans="1:9" x14ac:dyDescent="0.25">
      <c r="A2464">
        <v>10</v>
      </c>
      <c r="B2464" t="s">
        <v>277</v>
      </c>
      <c r="C2464" t="s">
        <v>201</v>
      </c>
      <c r="D2464" t="s">
        <v>4540</v>
      </c>
      <c r="E2464" t="s">
        <v>4541</v>
      </c>
      <c r="G2464">
        <v>6</v>
      </c>
      <c r="H2464">
        <v>0</v>
      </c>
      <c r="I2464" t="s">
        <v>276</v>
      </c>
    </row>
    <row r="2465" spans="1:9" x14ac:dyDescent="0.25">
      <c r="A2465">
        <v>5</v>
      </c>
      <c r="B2465" t="s">
        <v>271</v>
      </c>
      <c r="C2465" t="s">
        <v>223</v>
      </c>
      <c r="D2465" t="s">
        <v>1922</v>
      </c>
      <c r="E2465" t="s">
        <v>4542</v>
      </c>
      <c r="G2465">
        <v>6</v>
      </c>
      <c r="H2465">
        <v>0</v>
      </c>
      <c r="I2465" t="s">
        <v>276</v>
      </c>
    </row>
    <row r="2466" spans="1:9" x14ac:dyDescent="0.25">
      <c r="A2466">
        <v>16</v>
      </c>
      <c r="B2466" t="s">
        <v>277</v>
      </c>
      <c r="C2466" t="s">
        <v>136</v>
      </c>
      <c r="D2466" t="s">
        <v>4543</v>
      </c>
      <c r="E2466" t="s">
        <v>4544</v>
      </c>
      <c r="G2466">
        <v>30</v>
      </c>
      <c r="H2466">
        <v>9</v>
      </c>
      <c r="I2466" t="s">
        <v>276</v>
      </c>
    </row>
    <row r="2467" spans="1:9" x14ac:dyDescent="0.25">
      <c r="A2467">
        <v>64</v>
      </c>
      <c r="B2467" t="s">
        <v>271</v>
      </c>
      <c r="C2467" t="s">
        <v>151</v>
      </c>
      <c r="D2467" t="s">
        <v>4545</v>
      </c>
      <c r="E2467" t="s">
        <v>4546</v>
      </c>
      <c r="F2467" t="s">
        <v>4547</v>
      </c>
      <c r="G2467">
        <v>6</v>
      </c>
      <c r="H2467">
        <v>10</v>
      </c>
      <c r="I2467" t="s">
        <v>299</v>
      </c>
    </row>
    <row r="2468" spans="1:9" x14ac:dyDescent="0.25">
      <c r="A2468">
        <v>8</v>
      </c>
      <c r="B2468" t="s">
        <v>277</v>
      </c>
      <c r="C2468" t="s">
        <v>64</v>
      </c>
      <c r="D2468" t="s">
        <v>4548</v>
      </c>
      <c r="E2468" t="s">
        <v>4549</v>
      </c>
      <c r="G2468">
        <v>6</v>
      </c>
      <c r="H2468">
        <v>0</v>
      </c>
      <c r="I2468" t="s">
        <v>276</v>
      </c>
    </row>
    <row r="2469" spans="1:9" x14ac:dyDescent="0.25">
      <c r="A2469">
        <v>2</v>
      </c>
      <c r="B2469" t="s">
        <v>277</v>
      </c>
      <c r="C2469" t="s">
        <v>193</v>
      </c>
      <c r="D2469" t="s">
        <v>4523</v>
      </c>
      <c r="E2469" t="s">
        <v>4550</v>
      </c>
      <c r="G2469">
        <v>6</v>
      </c>
      <c r="H2469">
        <v>0</v>
      </c>
      <c r="I2469" t="s">
        <v>276</v>
      </c>
    </row>
    <row r="2470" spans="1:9" x14ac:dyDescent="0.25">
      <c r="A2470">
        <v>7</v>
      </c>
      <c r="B2470" t="s">
        <v>271</v>
      </c>
      <c r="C2470" t="s">
        <v>147</v>
      </c>
      <c r="D2470" t="s">
        <v>1786</v>
      </c>
      <c r="E2470" t="s">
        <v>4551</v>
      </c>
      <c r="G2470">
        <v>4</v>
      </c>
      <c r="H2470">
        <v>0</v>
      </c>
      <c r="I2470" t="s">
        <v>276</v>
      </c>
    </row>
    <row r="2471" spans="1:9" x14ac:dyDescent="0.25">
      <c r="A2471">
        <v>5</v>
      </c>
      <c r="B2471" t="s">
        <v>271</v>
      </c>
      <c r="C2471" t="s">
        <v>214</v>
      </c>
      <c r="D2471" t="s">
        <v>4552</v>
      </c>
      <c r="E2471" t="s">
        <v>4553</v>
      </c>
      <c r="G2471">
        <v>6</v>
      </c>
      <c r="H2471">
        <v>0</v>
      </c>
      <c r="I2471" t="s">
        <v>276</v>
      </c>
    </row>
    <row r="2472" spans="1:9" x14ac:dyDescent="0.25">
      <c r="A2472">
        <v>10</v>
      </c>
      <c r="B2472" t="s">
        <v>271</v>
      </c>
      <c r="C2472" t="s">
        <v>88</v>
      </c>
      <c r="D2472" t="s">
        <v>4554</v>
      </c>
      <c r="E2472" t="s">
        <v>4555</v>
      </c>
      <c r="G2472">
        <v>15</v>
      </c>
      <c r="H2472">
        <v>1</v>
      </c>
      <c r="I2472" t="s">
        <v>276</v>
      </c>
    </row>
    <row r="2473" spans="1:9" x14ac:dyDescent="0.25">
      <c r="A2473">
        <v>34</v>
      </c>
      <c r="B2473" t="s">
        <v>271</v>
      </c>
      <c r="C2473" t="s">
        <v>110</v>
      </c>
      <c r="D2473" t="s">
        <v>4556</v>
      </c>
      <c r="E2473" t="s">
        <v>4557</v>
      </c>
      <c r="G2473">
        <v>6</v>
      </c>
      <c r="H2473">
        <v>0</v>
      </c>
      <c r="I2473" t="s">
        <v>276</v>
      </c>
    </row>
    <row r="2474" spans="1:9" x14ac:dyDescent="0.25">
      <c r="A2474">
        <v>5</v>
      </c>
      <c r="B2474" t="s">
        <v>277</v>
      </c>
      <c r="C2474" t="s">
        <v>57</v>
      </c>
      <c r="D2474" t="s">
        <v>4558</v>
      </c>
      <c r="E2474" t="s">
        <v>4559</v>
      </c>
      <c r="G2474">
        <v>6</v>
      </c>
      <c r="H2474">
        <v>0</v>
      </c>
      <c r="I2474" t="s">
        <v>276</v>
      </c>
    </row>
    <row r="2475" spans="1:9" x14ac:dyDescent="0.25">
      <c r="A2475">
        <v>40</v>
      </c>
      <c r="B2475" t="s">
        <v>277</v>
      </c>
      <c r="C2475" t="s">
        <v>148</v>
      </c>
      <c r="D2475" t="s">
        <v>4560</v>
      </c>
      <c r="E2475" t="s">
        <v>4561</v>
      </c>
      <c r="G2475">
        <v>10</v>
      </c>
      <c r="H2475">
        <v>4</v>
      </c>
      <c r="I2475" t="s">
        <v>276</v>
      </c>
    </row>
    <row r="2476" spans="1:9" x14ac:dyDescent="0.25">
      <c r="A2476">
        <v>9</v>
      </c>
      <c r="B2476" t="s">
        <v>277</v>
      </c>
      <c r="C2476" t="s">
        <v>127</v>
      </c>
      <c r="D2476" t="s">
        <v>4562</v>
      </c>
      <c r="E2476" t="s">
        <v>4563</v>
      </c>
      <c r="G2476">
        <v>6</v>
      </c>
      <c r="H2476">
        <v>0</v>
      </c>
      <c r="I2476" t="s">
        <v>276</v>
      </c>
    </row>
    <row r="2477" spans="1:9" x14ac:dyDescent="0.25">
      <c r="A2477">
        <v>9</v>
      </c>
      <c r="B2477" t="s">
        <v>271</v>
      </c>
      <c r="C2477" t="s">
        <v>249</v>
      </c>
      <c r="D2477" t="s">
        <v>4564</v>
      </c>
      <c r="E2477" t="s">
        <v>4565</v>
      </c>
      <c r="G2477">
        <v>12</v>
      </c>
      <c r="H2477">
        <v>0</v>
      </c>
      <c r="I2477" t="s">
        <v>276</v>
      </c>
    </row>
    <row r="2478" spans="1:9" x14ac:dyDescent="0.25">
      <c r="A2478">
        <v>43</v>
      </c>
      <c r="B2478" t="s">
        <v>271</v>
      </c>
      <c r="C2478" t="s">
        <v>182</v>
      </c>
      <c r="D2478" t="s">
        <v>4566</v>
      </c>
      <c r="E2478" t="s">
        <v>4567</v>
      </c>
      <c r="G2478">
        <v>6</v>
      </c>
      <c r="H2478">
        <v>0</v>
      </c>
      <c r="I2478" t="s">
        <v>276</v>
      </c>
    </row>
    <row r="2479" spans="1:9" x14ac:dyDescent="0.25">
      <c r="A2479">
        <v>8</v>
      </c>
      <c r="B2479" t="s">
        <v>271</v>
      </c>
      <c r="C2479" t="s">
        <v>151</v>
      </c>
      <c r="D2479" t="s">
        <v>4568</v>
      </c>
      <c r="E2479" t="s">
        <v>4569</v>
      </c>
      <c r="F2479" t="s">
        <v>4570</v>
      </c>
      <c r="G2479">
        <v>6</v>
      </c>
      <c r="H2479">
        <v>14</v>
      </c>
      <c r="I2479" t="s">
        <v>299</v>
      </c>
    </row>
    <row r="2480" spans="1:9" x14ac:dyDescent="0.25">
      <c r="A2480">
        <v>7</v>
      </c>
      <c r="B2480" t="s">
        <v>271</v>
      </c>
      <c r="C2480" t="s">
        <v>57</v>
      </c>
      <c r="D2480" t="s">
        <v>4571</v>
      </c>
      <c r="E2480" t="s">
        <v>4572</v>
      </c>
      <c r="G2480">
        <v>6</v>
      </c>
      <c r="H2480">
        <v>0</v>
      </c>
      <c r="I2480" t="s">
        <v>276</v>
      </c>
    </row>
    <row r="2481" spans="1:9" x14ac:dyDescent="0.25">
      <c r="A2481">
        <v>41</v>
      </c>
      <c r="B2481" t="s">
        <v>271</v>
      </c>
      <c r="C2481" t="s">
        <v>57</v>
      </c>
      <c r="D2481" t="s">
        <v>4573</v>
      </c>
      <c r="E2481" t="s">
        <v>4574</v>
      </c>
      <c r="G2481">
        <v>7</v>
      </c>
      <c r="H2481">
        <v>0</v>
      </c>
      <c r="I2481" t="s">
        <v>276</v>
      </c>
    </row>
    <row r="2482" spans="1:9" x14ac:dyDescent="0.25">
      <c r="A2482">
        <v>46</v>
      </c>
      <c r="B2482" t="s">
        <v>271</v>
      </c>
      <c r="C2482" t="s">
        <v>57</v>
      </c>
      <c r="D2482" t="s">
        <v>4558</v>
      </c>
      <c r="E2482" t="s">
        <v>4575</v>
      </c>
      <c r="G2482">
        <v>3</v>
      </c>
      <c r="H2482">
        <v>1</v>
      </c>
      <c r="I2482" t="s">
        <v>276</v>
      </c>
    </row>
    <row r="2483" spans="1:9" x14ac:dyDescent="0.25">
      <c r="A2483">
        <v>4</v>
      </c>
      <c r="B2483" t="s">
        <v>271</v>
      </c>
      <c r="C2483" t="s">
        <v>82</v>
      </c>
      <c r="D2483" t="s">
        <v>4576</v>
      </c>
      <c r="E2483" t="s">
        <v>4577</v>
      </c>
      <c r="G2483">
        <v>6</v>
      </c>
      <c r="H2483">
        <v>0</v>
      </c>
      <c r="I2483" t="s">
        <v>276</v>
      </c>
    </row>
    <row r="2484" spans="1:9" x14ac:dyDescent="0.25">
      <c r="A2484">
        <v>8</v>
      </c>
      <c r="B2484" t="s">
        <v>271</v>
      </c>
      <c r="C2484" t="s">
        <v>169</v>
      </c>
      <c r="D2484" t="s">
        <v>4578</v>
      </c>
      <c r="E2484" t="s">
        <v>4579</v>
      </c>
      <c r="G2484">
        <v>3</v>
      </c>
      <c r="H2484">
        <v>0</v>
      </c>
      <c r="I2484" t="s">
        <v>276</v>
      </c>
    </row>
    <row r="2485" spans="1:9" x14ac:dyDescent="0.25">
      <c r="A2485">
        <v>45</v>
      </c>
      <c r="B2485" t="s">
        <v>271</v>
      </c>
      <c r="C2485" t="s">
        <v>126</v>
      </c>
      <c r="D2485" t="s">
        <v>4580</v>
      </c>
      <c r="E2485" t="s">
        <v>4581</v>
      </c>
      <c r="G2485">
        <v>6</v>
      </c>
      <c r="H2485">
        <v>0</v>
      </c>
      <c r="I2485" t="s">
        <v>276</v>
      </c>
    </row>
    <row r="2486" spans="1:9" x14ac:dyDescent="0.25">
      <c r="A2486">
        <v>33</v>
      </c>
      <c r="B2486" t="s">
        <v>271</v>
      </c>
      <c r="C2486" t="s">
        <v>50</v>
      </c>
      <c r="D2486" t="s">
        <v>4582</v>
      </c>
      <c r="E2486" t="s">
        <v>4583</v>
      </c>
      <c r="G2486">
        <v>6</v>
      </c>
      <c r="H2486">
        <v>0</v>
      </c>
      <c r="I2486" t="s">
        <v>276</v>
      </c>
    </row>
    <row r="2487" spans="1:9" x14ac:dyDescent="0.25">
      <c r="A2487">
        <v>50</v>
      </c>
      <c r="B2487" t="s">
        <v>271</v>
      </c>
      <c r="C2487" t="s">
        <v>113</v>
      </c>
      <c r="D2487" t="s">
        <v>4584</v>
      </c>
      <c r="E2487" t="s">
        <v>4585</v>
      </c>
      <c r="G2487">
        <v>3</v>
      </c>
      <c r="H2487">
        <v>0</v>
      </c>
      <c r="I2487" t="s">
        <v>276</v>
      </c>
    </row>
    <row r="2488" spans="1:9" x14ac:dyDescent="0.25">
      <c r="A2488">
        <v>31</v>
      </c>
      <c r="B2488" t="s">
        <v>277</v>
      </c>
      <c r="C2488" t="s">
        <v>100</v>
      </c>
      <c r="D2488" t="s">
        <v>4586</v>
      </c>
      <c r="E2488" t="s">
        <v>4587</v>
      </c>
      <c r="G2488">
        <v>6</v>
      </c>
      <c r="H2488">
        <v>0</v>
      </c>
      <c r="I2488" t="s">
        <v>276</v>
      </c>
    </row>
    <row r="2489" spans="1:9" x14ac:dyDescent="0.25">
      <c r="A2489">
        <v>33</v>
      </c>
      <c r="B2489" t="s">
        <v>277</v>
      </c>
      <c r="C2489" t="s">
        <v>121</v>
      </c>
      <c r="D2489" t="s">
        <v>4588</v>
      </c>
      <c r="E2489" t="s">
        <v>4589</v>
      </c>
      <c r="F2489" t="s">
        <v>4590</v>
      </c>
      <c r="G2489">
        <v>6</v>
      </c>
      <c r="H2489">
        <v>8</v>
      </c>
      <c r="I2489" t="s">
        <v>299</v>
      </c>
    </row>
    <row r="2490" spans="1:9" x14ac:dyDescent="0.25">
      <c r="A2490">
        <v>58</v>
      </c>
      <c r="B2490" t="s">
        <v>271</v>
      </c>
      <c r="C2490" t="s">
        <v>188</v>
      </c>
      <c r="D2490" t="s">
        <v>4591</v>
      </c>
      <c r="E2490" t="s">
        <v>4592</v>
      </c>
      <c r="G2490">
        <v>6</v>
      </c>
      <c r="H2490">
        <v>2</v>
      </c>
      <c r="I2490" t="s">
        <v>276</v>
      </c>
    </row>
    <row r="2491" spans="1:9" x14ac:dyDescent="0.25">
      <c r="A2491">
        <v>34</v>
      </c>
      <c r="B2491" t="s">
        <v>271</v>
      </c>
      <c r="C2491" t="s">
        <v>82</v>
      </c>
      <c r="D2491" t="s">
        <v>4593</v>
      </c>
      <c r="E2491" t="s">
        <v>4594</v>
      </c>
      <c r="G2491">
        <v>6</v>
      </c>
      <c r="H2491">
        <v>0</v>
      </c>
      <c r="I2491" t="s">
        <v>276</v>
      </c>
    </row>
    <row r="2492" spans="1:9" x14ac:dyDescent="0.25">
      <c r="A2492">
        <v>37</v>
      </c>
      <c r="B2492" t="s">
        <v>271</v>
      </c>
      <c r="D2492">
        <v>1216</v>
      </c>
      <c r="E2492" t="s">
        <v>4595</v>
      </c>
      <c r="G2492">
        <v>6</v>
      </c>
      <c r="H2492">
        <v>3</v>
      </c>
      <c r="I2492" t="s">
        <v>276</v>
      </c>
    </row>
    <row r="2493" spans="1:9" x14ac:dyDescent="0.25">
      <c r="A2493">
        <v>44</v>
      </c>
      <c r="B2493" t="s">
        <v>271</v>
      </c>
      <c r="C2493" t="s">
        <v>217</v>
      </c>
      <c r="D2493" t="s">
        <v>4596</v>
      </c>
      <c r="E2493" t="s">
        <v>4597</v>
      </c>
      <c r="G2493">
        <v>8</v>
      </c>
      <c r="H2493">
        <v>0</v>
      </c>
      <c r="I2493" t="s">
        <v>276</v>
      </c>
    </row>
    <row r="2494" spans="1:9" x14ac:dyDescent="0.25">
      <c r="A2494">
        <v>9</v>
      </c>
      <c r="B2494" t="s">
        <v>271</v>
      </c>
      <c r="C2494" t="s">
        <v>178</v>
      </c>
      <c r="D2494" t="s">
        <v>4598</v>
      </c>
      <c r="E2494" t="s">
        <v>4599</v>
      </c>
      <c r="G2494">
        <v>10</v>
      </c>
      <c r="H2494">
        <v>1</v>
      </c>
      <c r="I2494" t="s">
        <v>276</v>
      </c>
    </row>
    <row r="2495" spans="1:9" x14ac:dyDescent="0.25">
      <c r="A2495">
        <v>8</v>
      </c>
      <c r="B2495" t="s">
        <v>271</v>
      </c>
      <c r="C2495" t="s">
        <v>189</v>
      </c>
      <c r="D2495" t="s">
        <v>4600</v>
      </c>
      <c r="E2495" t="s">
        <v>4601</v>
      </c>
      <c r="G2495">
        <v>9</v>
      </c>
      <c r="H2495">
        <v>6</v>
      </c>
      <c r="I2495" t="s">
        <v>276</v>
      </c>
    </row>
    <row r="2496" spans="1:9" x14ac:dyDescent="0.25">
      <c r="A2496">
        <v>38</v>
      </c>
      <c r="B2496" t="s">
        <v>271</v>
      </c>
      <c r="C2496" t="s">
        <v>105</v>
      </c>
      <c r="D2496" t="s">
        <v>4602</v>
      </c>
      <c r="E2496" t="s">
        <v>4603</v>
      </c>
      <c r="F2496" t="s">
        <v>4604</v>
      </c>
      <c r="G2496">
        <v>30</v>
      </c>
      <c r="H2496">
        <v>30</v>
      </c>
      <c r="I2496" t="s">
        <v>299</v>
      </c>
    </row>
    <row r="2497" spans="1:9" x14ac:dyDescent="0.25">
      <c r="A2497">
        <v>9</v>
      </c>
      <c r="B2497" t="s">
        <v>277</v>
      </c>
      <c r="C2497" t="s">
        <v>126</v>
      </c>
      <c r="D2497" t="s">
        <v>4605</v>
      </c>
      <c r="E2497" t="s">
        <v>4606</v>
      </c>
      <c r="G2497">
        <v>8</v>
      </c>
      <c r="H2497">
        <v>0</v>
      </c>
      <c r="I2497" t="s">
        <v>276</v>
      </c>
    </row>
    <row r="2498" spans="1:9" x14ac:dyDescent="0.25">
      <c r="A2498">
        <v>31</v>
      </c>
      <c r="B2498" t="s">
        <v>277</v>
      </c>
      <c r="C2498" t="s">
        <v>242</v>
      </c>
      <c r="D2498" t="s">
        <v>4607</v>
      </c>
      <c r="E2498" t="s">
        <v>4608</v>
      </c>
      <c r="G2498">
        <v>6</v>
      </c>
      <c r="H2498">
        <v>0</v>
      </c>
      <c r="I2498" t="s">
        <v>276</v>
      </c>
    </row>
    <row r="2499" spans="1:9" x14ac:dyDescent="0.25">
      <c r="A2499">
        <v>28</v>
      </c>
      <c r="B2499" t="s">
        <v>277</v>
      </c>
      <c r="C2499" t="s">
        <v>132</v>
      </c>
      <c r="D2499" t="s">
        <v>4088</v>
      </c>
      <c r="E2499" t="s">
        <v>4609</v>
      </c>
      <c r="G2499">
        <v>4</v>
      </c>
      <c r="H2499">
        <v>1</v>
      </c>
      <c r="I2499" t="s">
        <v>276</v>
      </c>
    </row>
    <row r="2500" spans="1:9" x14ac:dyDescent="0.25">
      <c r="A2500">
        <v>53</v>
      </c>
      <c r="B2500" t="s">
        <v>277</v>
      </c>
      <c r="C2500" t="s">
        <v>228</v>
      </c>
      <c r="D2500" t="s">
        <v>4610</v>
      </c>
      <c r="E2500" t="s">
        <v>4611</v>
      </c>
      <c r="G2500">
        <v>30</v>
      </c>
      <c r="H2500">
        <v>11</v>
      </c>
      <c r="I2500" t="s">
        <v>276</v>
      </c>
    </row>
    <row r="2501" spans="1:9" x14ac:dyDescent="0.25">
      <c r="A2501">
        <v>4</v>
      </c>
      <c r="B2501" t="s">
        <v>271</v>
      </c>
      <c r="C2501" t="s">
        <v>188</v>
      </c>
      <c r="D2501" t="s">
        <v>4612</v>
      </c>
      <c r="E2501" t="s">
        <v>4613</v>
      </c>
      <c r="G2501">
        <v>6</v>
      </c>
      <c r="H2501">
        <v>0</v>
      </c>
      <c r="I2501" t="s">
        <v>276</v>
      </c>
    </row>
    <row r="2502" spans="1:9" x14ac:dyDescent="0.25">
      <c r="A2502">
        <v>38</v>
      </c>
      <c r="B2502" t="s">
        <v>271</v>
      </c>
      <c r="C2502" t="s">
        <v>231</v>
      </c>
      <c r="D2502" t="s">
        <v>4614</v>
      </c>
      <c r="E2502" t="s">
        <v>4615</v>
      </c>
      <c r="G2502">
        <v>6</v>
      </c>
      <c r="H2502">
        <v>2</v>
      </c>
      <c r="I2502" t="s">
        <v>276</v>
      </c>
    </row>
    <row r="2503" spans="1:9" x14ac:dyDescent="0.25">
      <c r="A2503">
        <v>22</v>
      </c>
      <c r="B2503" t="s">
        <v>271</v>
      </c>
      <c r="D2503" t="s">
        <v>4616</v>
      </c>
      <c r="E2503" t="s">
        <v>4617</v>
      </c>
      <c r="G2503">
        <v>6</v>
      </c>
      <c r="H2503">
        <v>0</v>
      </c>
      <c r="I2503" t="s">
        <v>276</v>
      </c>
    </row>
    <row r="2504" spans="1:9" x14ac:dyDescent="0.25">
      <c r="A2504">
        <v>5</v>
      </c>
      <c r="B2504" t="s">
        <v>271</v>
      </c>
      <c r="C2504" t="s">
        <v>128</v>
      </c>
      <c r="D2504" t="s">
        <v>4618</v>
      </c>
      <c r="E2504" t="s">
        <v>4619</v>
      </c>
      <c r="G2504">
        <v>10</v>
      </c>
      <c r="H2504">
        <v>0</v>
      </c>
      <c r="I2504" t="s">
        <v>276</v>
      </c>
    </row>
    <row r="2505" spans="1:9" x14ac:dyDescent="0.25">
      <c r="A2505">
        <v>6</v>
      </c>
      <c r="B2505" t="s">
        <v>271</v>
      </c>
      <c r="D2505" t="s">
        <v>4620</v>
      </c>
      <c r="E2505" t="s">
        <v>4621</v>
      </c>
      <c r="G2505">
        <v>10</v>
      </c>
      <c r="H2505">
        <v>3</v>
      </c>
      <c r="I2505" t="s">
        <v>276</v>
      </c>
    </row>
    <row r="2506" spans="1:9" x14ac:dyDescent="0.25">
      <c r="A2506">
        <v>10</v>
      </c>
      <c r="B2506" t="s">
        <v>271</v>
      </c>
      <c r="C2506" t="s">
        <v>221</v>
      </c>
      <c r="D2506" t="s">
        <v>4622</v>
      </c>
      <c r="E2506" t="s">
        <v>4623</v>
      </c>
      <c r="G2506">
        <v>8</v>
      </c>
      <c r="H2506">
        <v>0</v>
      </c>
      <c r="I2506" t="s">
        <v>276</v>
      </c>
    </row>
    <row r="2507" spans="1:9" x14ac:dyDescent="0.25">
      <c r="A2507">
        <v>4</v>
      </c>
      <c r="B2507" t="s">
        <v>271</v>
      </c>
      <c r="C2507" t="s">
        <v>73</v>
      </c>
      <c r="D2507" t="s">
        <v>4624</v>
      </c>
      <c r="E2507" t="s">
        <v>4625</v>
      </c>
      <c r="G2507">
        <v>6</v>
      </c>
      <c r="H2507">
        <v>0</v>
      </c>
      <c r="I2507" t="s">
        <v>276</v>
      </c>
    </row>
    <row r="2508" spans="1:9" x14ac:dyDescent="0.25">
      <c r="A2508">
        <v>6</v>
      </c>
      <c r="B2508" t="s">
        <v>277</v>
      </c>
      <c r="C2508" t="s">
        <v>134</v>
      </c>
      <c r="D2508" t="s">
        <v>4626</v>
      </c>
      <c r="E2508" t="s">
        <v>4627</v>
      </c>
      <c r="G2508">
        <v>7</v>
      </c>
      <c r="H2508">
        <v>0</v>
      </c>
      <c r="I2508" t="s">
        <v>276</v>
      </c>
    </row>
    <row r="2509" spans="1:9" x14ac:dyDescent="0.25">
      <c r="A2509">
        <v>10</v>
      </c>
      <c r="B2509" t="s">
        <v>271</v>
      </c>
      <c r="C2509" t="s">
        <v>178</v>
      </c>
      <c r="D2509" t="s">
        <v>4386</v>
      </c>
      <c r="E2509" t="s">
        <v>4628</v>
      </c>
      <c r="G2509">
        <v>4</v>
      </c>
      <c r="H2509">
        <v>0</v>
      </c>
      <c r="I2509" t="s">
        <v>276</v>
      </c>
    </row>
    <row r="2510" spans="1:9" x14ac:dyDescent="0.25">
      <c r="A2510">
        <v>6</v>
      </c>
      <c r="B2510" t="s">
        <v>277</v>
      </c>
      <c r="C2510" t="s">
        <v>195</v>
      </c>
      <c r="D2510" t="s">
        <v>4629</v>
      </c>
      <c r="E2510" t="s">
        <v>4630</v>
      </c>
      <c r="G2510">
        <v>6</v>
      </c>
      <c r="H2510">
        <v>0</v>
      </c>
      <c r="I2510" t="s">
        <v>276</v>
      </c>
    </row>
    <row r="2511" spans="1:9" x14ac:dyDescent="0.25">
      <c r="A2511">
        <v>39</v>
      </c>
      <c r="B2511" t="s">
        <v>271</v>
      </c>
      <c r="C2511" t="s">
        <v>80</v>
      </c>
      <c r="D2511" t="s">
        <v>4631</v>
      </c>
      <c r="E2511" t="s">
        <v>4632</v>
      </c>
      <c r="G2511">
        <v>6</v>
      </c>
      <c r="H2511">
        <v>0</v>
      </c>
      <c r="I2511" t="s">
        <v>276</v>
      </c>
    </row>
    <row r="2512" spans="1:9" x14ac:dyDescent="0.25">
      <c r="A2512">
        <v>7</v>
      </c>
      <c r="B2512" t="s">
        <v>277</v>
      </c>
      <c r="C2512" t="s">
        <v>219</v>
      </c>
      <c r="D2512" t="s">
        <v>4633</v>
      </c>
      <c r="E2512" t="s">
        <v>4634</v>
      </c>
      <c r="G2512">
        <v>6</v>
      </c>
      <c r="H2512">
        <v>0</v>
      </c>
      <c r="I2512" t="s">
        <v>276</v>
      </c>
    </row>
    <row r="2513" spans="1:9" x14ac:dyDescent="0.25">
      <c r="A2513">
        <v>35</v>
      </c>
      <c r="B2513" t="s">
        <v>310</v>
      </c>
      <c r="C2513" t="s">
        <v>153</v>
      </c>
      <c r="D2513" t="s">
        <v>4635</v>
      </c>
      <c r="E2513" t="s">
        <v>4636</v>
      </c>
      <c r="F2513" t="s">
        <v>4637</v>
      </c>
      <c r="G2513">
        <v>6</v>
      </c>
      <c r="H2513">
        <v>6</v>
      </c>
      <c r="I2513" t="s">
        <v>299</v>
      </c>
    </row>
    <row r="2514" spans="1:9" x14ac:dyDescent="0.25">
      <c r="A2514">
        <v>44</v>
      </c>
      <c r="B2514" t="s">
        <v>310</v>
      </c>
      <c r="C2514" t="s">
        <v>99</v>
      </c>
      <c r="D2514" t="s">
        <v>4638</v>
      </c>
      <c r="E2514" t="s">
        <v>4639</v>
      </c>
      <c r="G2514">
        <v>8</v>
      </c>
      <c r="H2514">
        <v>0</v>
      </c>
      <c r="I2514" t="s">
        <v>276</v>
      </c>
    </row>
    <row r="2515" spans="1:9" x14ac:dyDescent="0.25">
      <c r="A2515">
        <v>7</v>
      </c>
      <c r="B2515" t="s">
        <v>271</v>
      </c>
      <c r="C2515" t="s">
        <v>118</v>
      </c>
      <c r="D2515" t="s">
        <v>4640</v>
      </c>
      <c r="E2515" t="s">
        <v>4641</v>
      </c>
      <c r="G2515">
        <v>6</v>
      </c>
      <c r="H2515">
        <v>3</v>
      </c>
      <c r="I2515" t="s">
        <v>276</v>
      </c>
    </row>
    <row r="2516" spans="1:9" x14ac:dyDescent="0.25">
      <c r="A2516">
        <v>10</v>
      </c>
      <c r="B2516" t="s">
        <v>277</v>
      </c>
      <c r="C2516" t="s">
        <v>110</v>
      </c>
      <c r="D2516" t="s">
        <v>4642</v>
      </c>
      <c r="E2516" t="s">
        <v>4643</v>
      </c>
      <c r="G2516">
        <v>8</v>
      </c>
      <c r="H2516">
        <v>1</v>
      </c>
      <c r="I2516" t="s">
        <v>276</v>
      </c>
    </row>
    <row r="2517" spans="1:9" x14ac:dyDescent="0.25">
      <c r="A2517">
        <v>9</v>
      </c>
      <c r="B2517" t="s">
        <v>277</v>
      </c>
      <c r="C2517" t="s">
        <v>113</v>
      </c>
      <c r="D2517" t="s">
        <v>4644</v>
      </c>
      <c r="E2517" t="s">
        <v>4645</v>
      </c>
      <c r="G2517">
        <v>8</v>
      </c>
      <c r="H2517">
        <v>0</v>
      </c>
      <c r="I2517" t="s">
        <v>276</v>
      </c>
    </row>
    <row r="2518" spans="1:9" x14ac:dyDescent="0.25">
      <c r="A2518">
        <v>7</v>
      </c>
      <c r="B2518" t="s">
        <v>271</v>
      </c>
      <c r="C2518" t="s">
        <v>121</v>
      </c>
      <c r="D2518" t="s">
        <v>4646</v>
      </c>
      <c r="E2518" t="s">
        <v>4647</v>
      </c>
      <c r="G2518">
        <v>5</v>
      </c>
      <c r="H2518">
        <v>0</v>
      </c>
      <c r="I2518" t="s">
        <v>276</v>
      </c>
    </row>
    <row r="2519" spans="1:9" x14ac:dyDescent="0.25">
      <c r="A2519">
        <v>38</v>
      </c>
      <c r="B2519" t="s">
        <v>277</v>
      </c>
      <c r="C2519" t="s">
        <v>182</v>
      </c>
      <c r="D2519" t="s">
        <v>4648</v>
      </c>
      <c r="E2519" t="s">
        <v>4649</v>
      </c>
      <c r="G2519">
        <v>10</v>
      </c>
      <c r="H2519">
        <v>1</v>
      </c>
      <c r="I2519" t="s">
        <v>276</v>
      </c>
    </row>
    <row r="2520" spans="1:9" x14ac:dyDescent="0.25">
      <c r="A2520">
        <v>5</v>
      </c>
      <c r="B2520" t="s">
        <v>277</v>
      </c>
      <c r="C2520" t="s">
        <v>182</v>
      </c>
      <c r="D2520" t="s">
        <v>4650</v>
      </c>
      <c r="E2520" t="s">
        <v>4651</v>
      </c>
      <c r="G2520">
        <v>6</v>
      </c>
      <c r="H2520">
        <v>0</v>
      </c>
      <c r="I2520" t="s">
        <v>276</v>
      </c>
    </row>
    <row r="2521" spans="1:9" x14ac:dyDescent="0.25">
      <c r="A2521">
        <v>5</v>
      </c>
      <c r="B2521" t="s">
        <v>271</v>
      </c>
      <c r="C2521" t="s">
        <v>113</v>
      </c>
      <c r="D2521" t="s">
        <v>4652</v>
      </c>
      <c r="E2521" t="s">
        <v>4653</v>
      </c>
      <c r="G2521">
        <v>6</v>
      </c>
      <c r="H2521">
        <v>0</v>
      </c>
      <c r="I2521" t="s">
        <v>276</v>
      </c>
    </row>
    <row r="2522" spans="1:9" x14ac:dyDescent="0.25">
      <c r="A2522">
        <v>48</v>
      </c>
      <c r="B2522" t="s">
        <v>271</v>
      </c>
      <c r="C2522" t="s">
        <v>62</v>
      </c>
      <c r="D2522" t="s">
        <v>4654</v>
      </c>
      <c r="E2522" t="s">
        <v>4655</v>
      </c>
      <c r="G2522">
        <v>6</v>
      </c>
      <c r="H2522">
        <v>3</v>
      </c>
      <c r="I2522" t="s">
        <v>276</v>
      </c>
    </row>
    <row r="2523" spans="1:9" x14ac:dyDescent="0.25">
      <c r="A2523">
        <v>36</v>
      </c>
      <c r="B2523" t="s">
        <v>271</v>
      </c>
      <c r="C2523" t="s">
        <v>121</v>
      </c>
      <c r="D2523" t="s">
        <v>4656</v>
      </c>
      <c r="E2523" t="s">
        <v>4657</v>
      </c>
      <c r="G2523">
        <v>25</v>
      </c>
      <c r="H2523">
        <v>0</v>
      </c>
      <c r="I2523" t="s">
        <v>276</v>
      </c>
    </row>
    <row r="2524" spans="1:9" x14ac:dyDescent="0.25">
      <c r="A2524">
        <v>9</v>
      </c>
      <c r="B2524" t="s">
        <v>271</v>
      </c>
      <c r="D2524" t="s">
        <v>4658</v>
      </c>
      <c r="E2524" t="s">
        <v>4659</v>
      </c>
      <c r="G2524">
        <v>3</v>
      </c>
      <c r="H2524">
        <v>0</v>
      </c>
      <c r="I2524" t="s">
        <v>276</v>
      </c>
    </row>
    <row r="2525" spans="1:9" x14ac:dyDescent="0.25">
      <c r="A2525">
        <v>40</v>
      </c>
      <c r="B2525" t="s">
        <v>271</v>
      </c>
      <c r="C2525" t="s">
        <v>151</v>
      </c>
      <c r="D2525" t="s">
        <v>4660</v>
      </c>
      <c r="E2525" t="s">
        <v>4661</v>
      </c>
      <c r="G2525">
        <v>3</v>
      </c>
      <c r="H2525">
        <v>0</v>
      </c>
      <c r="I2525" t="s">
        <v>276</v>
      </c>
    </row>
    <row r="2526" spans="1:9" x14ac:dyDescent="0.25">
      <c r="A2526">
        <v>4</v>
      </c>
      <c r="B2526" t="s">
        <v>271</v>
      </c>
      <c r="C2526" t="s">
        <v>50</v>
      </c>
      <c r="D2526" t="s">
        <v>4662</v>
      </c>
      <c r="E2526" t="s">
        <v>4663</v>
      </c>
      <c r="G2526">
        <v>6</v>
      </c>
      <c r="H2526">
        <v>0</v>
      </c>
      <c r="I2526" t="s">
        <v>276</v>
      </c>
    </row>
    <row r="2527" spans="1:9" x14ac:dyDescent="0.25">
      <c r="A2527">
        <v>33</v>
      </c>
      <c r="B2527" t="s">
        <v>277</v>
      </c>
      <c r="C2527" t="s">
        <v>100</v>
      </c>
      <c r="D2527" t="s">
        <v>4664</v>
      </c>
      <c r="E2527" t="s">
        <v>4665</v>
      </c>
      <c r="G2527">
        <v>6</v>
      </c>
      <c r="H2527">
        <v>0</v>
      </c>
      <c r="I2527" t="s">
        <v>276</v>
      </c>
    </row>
    <row r="2528" spans="1:9" x14ac:dyDescent="0.25">
      <c r="A2528">
        <v>36</v>
      </c>
      <c r="B2528" t="s">
        <v>271</v>
      </c>
      <c r="C2528" t="s">
        <v>52</v>
      </c>
      <c r="D2528" t="s">
        <v>4666</v>
      </c>
      <c r="E2528" t="s">
        <v>4667</v>
      </c>
      <c r="G2528">
        <v>6</v>
      </c>
      <c r="H2528">
        <v>0</v>
      </c>
      <c r="I2528" t="s">
        <v>276</v>
      </c>
    </row>
    <row r="2529" spans="1:9" x14ac:dyDescent="0.25">
      <c r="A2529">
        <v>46</v>
      </c>
      <c r="B2529" t="s">
        <v>271</v>
      </c>
      <c r="C2529" t="s">
        <v>113</v>
      </c>
      <c r="D2529" t="s">
        <v>4668</v>
      </c>
      <c r="E2529" t="s">
        <v>4669</v>
      </c>
      <c r="G2529">
        <v>6</v>
      </c>
      <c r="H2529">
        <v>0</v>
      </c>
      <c r="I2529" t="s">
        <v>276</v>
      </c>
    </row>
    <row r="2530" spans="1:9" x14ac:dyDescent="0.25">
      <c r="A2530">
        <v>5</v>
      </c>
      <c r="B2530" t="s">
        <v>271</v>
      </c>
      <c r="C2530" t="s">
        <v>112</v>
      </c>
      <c r="D2530" t="s">
        <v>4670</v>
      </c>
      <c r="E2530" t="s">
        <v>4671</v>
      </c>
      <c r="G2530">
        <v>6</v>
      </c>
      <c r="H2530">
        <v>0</v>
      </c>
      <c r="I2530" t="s">
        <v>276</v>
      </c>
    </row>
    <row r="2531" spans="1:9" x14ac:dyDescent="0.25">
      <c r="A2531">
        <v>7</v>
      </c>
      <c r="B2531" t="s">
        <v>271</v>
      </c>
      <c r="C2531" t="s">
        <v>193</v>
      </c>
      <c r="D2531" t="s">
        <v>4523</v>
      </c>
      <c r="E2531" t="s">
        <v>4672</v>
      </c>
      <c r="G2531">
        <v>5</v>
      </c>
      <c r="H2531">
        <v>0</v>
      </c>
      <c r="I2531" t="s">
        <v>276</v>
      </c>
    </row>
    <row r="2532" spans="1:9" x14ac:dyDescent="0.25">
      <c r="A2532">
        <v>9</v>
      </c>
      <c r="B2532" t="s">
        <v>271</v>
      </c>
      <c r="C2532" t="s">
        <v>214</v>
      </c>
      <c r="D2532" t="s">
        <v>4673</v>
      </c>
      <c r="E2532" t="s">
        <v>4674</v>
      </c>
      <c r="G2532">
        <v>6</v>
      </c>
      <c r="H2532">
        <v>1</v>
      </c>
      <c r="I2532" t="s">
        <v>276</v>
      </c>
    </row>
    <row r="2533" spans="1:9" x14ac:dyDescent="0.25">
      <c r="A2533">
        <v>6</v>
      </c>
      <c r="B2533" t="s">
        <v>277</v>
      </c>
      <c r="C2533" t="s">
        <v>68</v>
      </c>
      <c r="D2533" t="s">
        <v>4675</v>
      </c>
      <c r="E2533" t="s">
        <v>4676</v>
      </c>
      <c r="G2533">
        <v>6</v>
      </c>
      <c r="H2533">
        <v>4</v>
      </c>
      <c r="I2533" t="s">
        <v>276</v>
      </c>
    </row>
    <row r="2534" spans="1:9" x14ac:dyDescent="0.25">
      <c r="A2534">
        <v>29</v>
      </c>
      <c r="B2534" t="s">
        <v>271</v>
      </c>
      <c r="C2534" t="s">
        <v>110</v>
      </c>
      <c r="D2534" t="s">
        <v>4677</v>
      </c>
      <c r="E2534" t="s">
        <v>4678</v>
      </c>
      <c r="G2534">
        <v>6</v>
      </c>
      <c r="H2534">
        <v>0</v>
      </c>
      <c r="I2534" t="s">
        <v>276</v>
      </c>
    </row>
    <row r="2535" spans="1:9" x14ac:dyDescent="0.25">
      <c r="A2535">
        <v>26</v>
      </c>
      <c r="B2535" t="s">
        <v>277</v>
      </c>
      <c r="C2535" t="s">
        <v>66</v>
      </c>
      <c r="D2535" t="s">
        <v>4679</v>
      </c>
      <c r="E2535" t="s">
        <v>4680</v>
      </c>
      <c r="F2535" t="s">
        <v>4681</v>
      </c>
      <c r="G2535">
        <v>10</v>
      </c>
      <c r="H2535">
        <v>10</v>
      </c>
      <c r="I2535" t="s">
        <v>299</v>
      </c>
    </row>
    <row r="2536" spans="1:9" x14ac:dyDescent="0.25">
      <c r="A2536">
        <v>9</v>
      </c>
      <c r="B2536" t="s">
        <v>271</v>
      </c>
      <c r="C2536" t="s">
        <v>68</v>
      </c>
      <c r="D2536" t="s">
        <v>4675</v>
      </c>
      <c r="E2536" t="s">
        <v>4682</v>
      </c>
      <c r="G2536">
        <v>6</v>
      </c>
      <c r="H2536">
        <v>2</v>
      </c>
      <c r="I2536" t="s">
        <v>276</v>
      </c>
    </row>
    <row r="2537" spans="1:9" x14ac:dyDescent="0.25">
      <c r="A2537">
        <v>34</v>
      </c>
      <c r="B2537" t="s">
        <v>277</v>
      </c>
      <c r="C2537" t="s">
        <v>110</v>
      </c>
      <c r="D2537" t="s">
        <v>4683</v>
      </c>
      <c r="E2537" t="s">
        <v>4684</v>
      </c>
      <c r="G2537">
        <v>15</v>
      </c>
      <c r="H2537">
        <v>6</v>
      </c>
      <c r="I2537" t="s">
        <v>276</v>
      </c>
    </row>
    <row r="2538" spans="1:9" x14ac:dyDescent="0.25">
      <c r="A2538">
        <v>5</v>
      </c>
      <c r="B2538" t="s">
        <v>271</v>
      </c>
      <c r="C2538" t="s">
        <v>110</v>
      </c>
      <c r="D2538" t="s">
        <v>4677</v>
      </c>
      <c r="E2538" t="s">
        <v>4685</v>
      </c>
      <c r="G2538">
        <v>6</v>
      </c>
      <c r="H2538">
        <v>4</v>
      </c>
      <c r="I2538" t="s">
        <v>276</v>
      </c>
    </row>
    <row r="2539" spans="1:9" x14ac:dyDescent="0.25">
      <c r="A2539">
        <v>8</v>
      </c>
      <c r="B2539" t="s">
        <v>277</v>
      </c>
      <c r="C2539" t="s">
        <v>195</v>
      </c>
      <c r="D2539" t="s">
        <v>1568</v>
      </c>
      <c r="E2539" t="s">
        <v>4686</v>
      </c>
      <c r="F2539" t="s">
        <v>4687</v>
      </c>
      <c r="G2539">
        <v>12</v>
      </c>
      <c r="H2539">
        <v>13</v>
      </c>
      <c r="I2539" t="s">
        <v>299</v>
      </c>
    </row>
    <row r="2540" spans="1:9" x14ac:dyDescent="0.25">
      <c r="A2540">
        <v>9</v>
      </c>
      <c r="B2540" t="s">
        <v>277</v>
      </c>
      <c r="C2540" t="s">
        <v>148</v>
      </c>
      <c r="D2540" t="s">
        <v>4688</v>
      </c>
      <c r="E2540" t="s">
        <v>4689</v>
      </c>
      <c r="G2540">
        <v>10</v>
      </c>
      <c r="H2540">
        <v>1</v>
      </c>
      <c r="I2540" t="s">
        <v>276</v>
      </c>
    </row>
    <row r="2541" spans="1:9" x14ac:dyDescent="0.25">
      <c r="A2541">
        <v>4</v>
      </c>
      <c r="B2541" t="s">
        <v>271</v>
      </c>
      <c r="C2541" t="s">
        <v>126</v>
      </c>
      <c r="D2541" t="s">
        <v>4690</v>
      </c>
      <c r="E2541" t="s">
        <v>4691</v>
      </c>
      <c r="G2541">
        <v>6</v>
      </c>
      <c r="H2541">
        <v>0</v>
      </c>
      <c r="I2541" t="s">
        <v>276</v>
      </c>
    </row>
    <row r="2542" spans="1:9" x14ac:dyDescent="0.25">
      <c r="A2542">
        <v>8</v>
      </c>
      <c r="B2542" t="s">
        <v>277</v>
      </c>
      <c r="C2542" t="s">
        <v>144</v>
      </c>
      <c r="D2542" t="s">
        <v>4692</v>
      </c>
      <c r="E2542" t="s">
        <v>4693</v>
      </c>
      <c r="G2542">
        <v>10</v>
      </c>
      <c r="H2542">
        <v>2</v>
      </c>
      <c r="I2542" t="s">
        <v>276</v>
      </c>
    </row>
    <row r="2543" spans="1:9" x14ac:dyDescent="0.25">
      <c r="A2543">
        <v>6</v>
      </c>
      <c r="B2543" t="s">
        <v>271</v>
      </c>
      <c r="C2543" t="s">
        <v>97</v>
      </c>
      <c r="D2543" t="s">
        <v>4694</v>
      </c>
      <c r="E2543" t="s">
        <v>4695</v>
      </c>
      <c r="G2543">
        <v>10</v>
      </c>
      <c r="H2543">
        <v>0</v>
      </c>
      <c r="I2543" t="s">
        <v>276</v>
      </c>
    </row>
    <row r="2544" spans="1:9" x14ac:dyDescent="0.25">
      <c r="A2544">
        <v>31</v>
      </c>
      <c r="B2544" t="s">
        <v>310</v>
      </c>
      <c r="C2544" t="s">
        <v>178</v>
      </c>
      <c r="D2544" t="s">
        <v>4696</v>
      </c>
      <c r="E2544" t="s">
        <v>4697</v>
      </c>
      <c r="G2544">
        <v>6</v>
      </c>
      <c r="H2544">
        <v>4</v>
      </c>
      <c r="I2544" t="s">
        <v>276</v>
      </c>
    </row>
    <row r="2545" spans="1:9" x14ac:dyDescent="0.25">
      <c r="A2545">
        <v>4</v>
      </c>
      <c r="B2545" t="s">
        <v>277</v>
      </c>
      <c r="C2545" t="s">
        <v>113</v>
      </c>
      <c r="D2545" t="s">
        <v>4698</v>
      </c>
      <c r="E2545" t="s">
        <v>4699</v>
      </c>
      <c r="G2545">
        <v>6</v>
      </c>
      <c r="H2545">
        <v>0</v>
      </c>
      <c r="I2545" t="s">
        <v>276</v>
      </c>
    </row>
    <row r="2546" spans="1:9" x14ac:dyDescent="0.25">
      <c r="A2546">
        <v>27</v>
      </c>
      <c r="B2546" t="s">
        <v>310</v>
      </c>
      <c r="C2546" t="s">
        <v>59</v>
      </c>
      <c r="D2546" t="s">
        <v>4700</v>
      </c>
      <c r="E2546" t="s">
        <v>4701</v>
      </c>
      <c r="G2546">
        <v>4</v>
      </c>
      <c r="H2546">
        <v>0</v>
      </c>
      <c r="I2546" t="s">
        <v>276</v>
      </c>
    </row>
    <row r="2547" spans="1:9" x14ac:dyDescent="0.25">
      <c r="A2547">
        <v>7</v>
      </c>
      <c r="B2547" t="s">
        <v>277</v>
      </c>
      <c r="C2547" t="s">
        <v>195</v>
      </c>
      <c r="D2547" t="s">
        <v>1568</v>
      </c>
      <c r="E2547" t="s">
        <v>4702</v>
      </c>
      <c r="F2547" t="s">
        <v>4703</v>
      </c>
      <c r="G2547">
        <v>12</v>
      </c>
      <c r="H2547">
        <v>13</v>
      </c>
      <c r="I2547" t="s">
        <v>299</v>
      </c>
    </row>
    <row r="2548" spans="1:9" x14ac:dyDescent="0.25">
      <c r="A2548">
        <v>26</v>
      </c>
      <c r="B2548" t="s">
        <v>271</v>
      </c>
      <c r="C2548" t="s">
        <v>57</v>
      </c>
      <c r="D2548" t="s">
        <v>4704</v>
      </c>
      <c r="E2548" t="s">
        <v>4705</v>
      </c>
      <c r="G2548">
        <v>30</v>
      </c>
      <c r="H2548">
        <v>6</v>
      </c>
      <c r="I2548" t="s">
        <v>276</v>
      </c>
    </row>
    <row r="2549" spans="1:9" x14ac:dyDescent="0.25">
      <c r="A2549">
        <v>10</v>
      </c>
      <c r="B2549" t="s">
        <v>271</v>
      </c>
      <c r="D2549" t="s">
        <v>4706</v>
      </c>
      <c r="E2549" t="s">
        <v>4707</v>
      </c>
      <c r="G2549">
        <v>6</v>
      </c>
      <c r="H2549">
        <v>4</v>
      </c>
      <c r="I2549" t="s">
        <v>276</v>
      </c>
    </row>
    <row r="2550" spans="1:9" x14ac:dyDescent="0.25">
      <c r="A2550">
        <v>9</v>
      </c>
      <c r="B2550" t="s">
        <v>277</v>
      </c>
      <c r="C2550" t="s">
        <v>206</v>
      </c>
      <c r="D2550" t="s">
        <v>4708</v>
      </c>
      <c r="E2550" t="s">
        <v>4709</v>
      </c>
      <c r="G2550">
        <v>8</v>
      </c>
      <c r="H2550">
        <v>0</v>
      </c>
      <c r="I2550" t="s">
        <v>276</v>
      </c>
    </row>
    <row r="2551" spans="1:9" x14ac:dyDescent="0.25">
      <c r="A2551">
        <v>7</v>
      </c>
      <c r="B2551" t="s">
        <v>277</v>
      </c>
      <c r="C2551" t="s">
        <v>206</v>
      </c>
      <c r="D2551" t="s">
        <v>4708</v>
      </c>
      <c r="E2551" t="s">
        <v>4710</v>
      </c>
      <c r="G2551">
        <v>7</v>
      </c>
      <c r="H2551">
        <v>0</v>
      </c>
      <c r="I2551" t="s">
        <v>276</v>
      </c>
    </row>
    <row r="2552" spans="1:9" x14ac:dyDescent="0.25">
      <c r="A2552">
        <v>43</v>
      </c>
      <c r="B2552" t="s">
        <v>310</v>
      </c>
      <c r="C2552" t="s">
        <v>137</v>
      </c>
      <c r="D2552" t="s">
        <v>4711</v>
      </c>
      <c r="E2552" t="s">
        <v>4712</v>
      </c>
      <c r="G2552">
        <v>6</v>
      </c>
      <c r="H2552">
        <v>0</v>
      </c>
      <c r="I2552" t="s">
        <v>276</v>
      </c>
    </row>
    <row r="2553" spans="1:9" x14ac:dyDescent="0.25">
      <c r="A2553">
        <v>34</v>
      </c>
      <c r="B2553" t="s">
        <v>271</v>
      </c>
      <c r="C2553" t="s">
        <v>121</v>
      </c>
      <c r="D2553" t="s">
        <v>4713</v>
      </c>
      <c r="E2553" t="s">
        <v>4714</v>
      </c>
      <c r="G2553">
        <v>30</v>
      </c>
      <c r="H2553">
        <v>18</v>
      </c>
      <c r="I2553" t="s">
        <v>276</v>
      </c>
    </row>
    <row r="2554" spans="1:9" x14ac:dyDescent="0.25">
      <c r="A2554">
        <v>7</v>
      </c>
      <c r="B2554" t="s">
        <v>277</v>
      </c>
      <c r="C2554" t="s">
        <v>205</v>
      </c>
      <c r="D2554" t="s">
        <v>4715</v>
      </c>
      <c r="E2554" t="s">
        <v>4716</v>
      </c>
      <c r="G2554">
        <v>6</v>
      </c>
      <c r="H2554">
        <v>0</v>
      </c>
      <c r="I2554" t="s">
        <v>276</v>
      </c>
    </row>
    <row r="2555" spans="1:9" x14ac:dyDescent="0.25">
      <c r="A2555">
        <v>38</v>
      </c>
      <c r="B2555" t="s">
        <v>271</v>
      </c>
      <c r="C2555" t="s">
        <v>68</v>
      </c>
      <c r="D2555" t="s">
        <v>4717</v>
      </c>
      <c r="E2555" t="s">
        <v>4718</v>
      </c>
      <c r="G2555">
        <v>6</v>
      </c>
      <c r="H2555">
        <v>0</v>
      </c>
      <c r="I2555" t="s">
        <v>276</v>
      </c>
    </row>
    <row r="2556" spans="1:9" x14ac:dyDescent="0.25">
      <c r="A2556">
        <v>10</v>
      </c>
      <c r="B2556" t="s">
        <v>271</v>
      </c>
      <c r="C2556" t="s">
        <v>205</v>
      </c>
      <c r="D2556" t="s">
        <v>4715</v>
      </c>
      <c r="E2556" t="s">
        <v>4719</v>
      </c>
      <c r="G2556">
        <v>6</v>
      </c>
      <c r="H2556">
        <v>0</v>
      </c>
      <c r="I2556" t="s">
        <v>276</v>
      </c>
    </row>
    <row r="2557" spans="1:9" x14ac:dyDescent="0.25">
      <c r="A2557">
        <v>8</v>
      </c>
      <c r="B2557" t="s">
        <v>271</v>
      </c>
      <c r="C2557" t="s">
        <v>138</v>
      </c>
      <c r="D2557" t="s">
        <v>4720</v>
      </c>
      <c r="E2557" t="s">
        <v>4721</v>
      </c>
      <c r="G2557">
        <v>4</v>
      </c>
      <c r="H2557">
        <v>0</v>
      </c>
      <c r="I2557" t="s">
        <v>276</v>
      </c>
    </row>
    <row r="2558" spans="1:9" x14ac:dyDescent="0.25">
      <c r="A2558">
        <v>8</v>
      </c>
      <c r="B2558" t="s">
        <v>271</v>
      </c>
      <c r="C2558" t="s">
        <v>138</v>
      </c>
      <c r="D2558" t="s">
        <v>4720</v>
      </c>
      <c r="E2558" t="s">
        <v>4722</v>
      </c>
      <c r="G2558">
        <v>2</v>
      </c>
      <c r="H2558">
        <v>0</v>
      </c>
      <c r="I2558" t="s">
        <v>276</v>
      </c>
    </row>
    <row r="2559" spans="1:9" x14ac:dyDescent="0.25">
      <c r="A2559">
        <v>4</v>
      </c>
      <c r="B2559" t="s">
        <v>277</v>
      </c>
      <c r="C2559" t="s">
        <v>110</v>
      </c>
      <c r="D2559" t="s">
        <v>4723</v>
      </c>
      <c r="E2559" t="s">
        <v>4724</v>
      </c>
      <c r="G2559">
        <v>5</v>
      </c>
      <c r="H2559">
        <v>0</v>
      </c>
      <c r="I2559" t="s">
        <v>276</v>
      </c>
    </row>
    <row r="2560" spans="1:9" x14ac:dyDescent="0.25">
      <c r="A2560">
        <v>5</v>
      </c>
      <c r="B2560" t="s">
        <v>271</v>
      </c>
      <c r="C2560" t="s">
        <v>141</v>
      </c>
      <c r="D2560" t="s">
        <v>4725</v>
      </c>
      <c r="E2560" t="s">
        <v>4726</v>
      </c>
      <c r="G2560">
        <v>5</v>
      </c>
      <c r="H2560">
        <v>1</v>
      </c>
      <c r="I2560" t="s">
        <v>276</v>
      </c>
    </row>
    <row r="2561" spans="1:9" x14ac:dyDescent="0.25">
      <c r="A2561">
        <v>63</v>
      </c>
      <c r="B2561" t="s">
        <v>271</v>
      </c>
      <c r="C2561" t="s">
        <v>139</v>
      </c>
      <c r="D2561" t="s">
        <v>4727</v>
      </c>
      <c r="E2561" t="s">
        <v>4728</v>
      </c>
      <c r="G2561">
        <v>6</v>
      </c>
      <c r="H2561">
        <v>0</v>
      </c>
      <c r="I2561" t="s">
        <v>276</v>
      </c>
    </row>
    <row r="2562" spans="1:9" x14ac:dyDescent="0.25">
      <c r="A2562">
        <v>6</v>
      </c>
      <c r="B2562" t="s">
        <v>271</v>
      </c>
      <c r="C2562" t="s">
        <v>193</v>
      </c>
      <c r="D2562" t="s">
        <v>4729</v>
      </c>
      <c r="E2562" t="s">
        <v>4730</v>
      </c>
      <c r="G2562">
        <v>6</v>
      </c>
      <c r="H2562">
        <v>0</v>
      </c>
      <c r="I2562" t="s">
        <v>276</v>
      </c>
    </row>
    <row r="2563" spans="1:9" x14ac:dyDescent="0.25">
      <c r="A2563">
        <v>46</v>
      </c>
      <c r="B2563" t="s">
        <v>271</v>
      </c>
      <c r="C2563" t="s">
        <v>155</v>
      </c>
      <c r="D2563" t="s">
        <v>4731</v>
      </c>
      <c r="E2563" t="s">
        <v>4732</v>
      </c>
      <c r="G2563">
        <v>6</v>
      </c>
      <c r="H2563">
        <v>0</v>
      </c>
      <c r="I2563" t="s">
        <v>276</v>
      </c>
    </row>
    <row r="2564" spans="1:9" x14ac:dyDescent="0.25">
      <c r="A2564">
        <v>30</v>
      </c>
      <c r="B2564" t="s">
        <v>271</v>
      </c>
      <c r="C2564" t="s">
        <v>219</v>
      </c>
      <c r="D2564" t="s">
        <v>4733</v>
      </c>
      <c r="E2564" t="s">
        <v>4734</v>
      </c>
      <c r="G2564">
        <v>50</v>
      </c>
      <c r="H2564">
        <v>15</v>
      </c>
      <c r="I2564" t="s">
        <v>276</v>
      </c>
    </row>
    <row r="2565" spans="1:9" x14ac:dyDescent="0.25">
      <c r="A2565">
        <v>7</v>
      </c>
      <c r="B2565" t="s">
        <v>271</v>
      </c>
      <c r="C2565" t="s">
        <v>155</v>
      </c>
      <c r="D2565" t="s">
        <v>4735</v>
      </c>
      <c r="E2565" t="s">
        <v>4736</v>
      </c>
      <c r="G2565">
        <v>8</v>
      </c>
      <c r="H2565">
        <v>0</v>
      </c>
      <c r="I2565" t="s">
        <v>276</v>
      </c>
    </row>
    <row r="2566" spans="1:9" x14ac:dyDescent="0.25">
      <c r="A2566">
        <v>7</v>
      </c>
      <c r="B2566" t="s">
        <v>277</v>
      </c>
      <c r="C2566" t="s">
        <v>110</v>
      </c>
      <c r="D2566" t="s">
        <v>4737</v>
      </c>
      <c r="E2566" t="s">
        <v>4738</v>
      </c>
      <c r="F2566" t="s">
        <v>4739</v>
      </c>
      <c r="G2566">
        <v>10</v>
      </c>
      <c r="H2566">
        <v>6</v>
      </c>
      <c r="I2566" t="s">
        <v>299</v>
      </c>
    </row>
    <row r="2567" spans="1:9" x14ac:dyDescent="0.25">
      <c r="A2567">
        <v>4</v>
      </c>
      <c r="B2567" t="s">
        <v>277</v>
      </c>
      <c r="C2567" t="s">
        <v>89</v>
      </c>
      <c r="D2567" t="s">
        <v>4740</v>
      </c>
      <c r="E2567" t="s">
        <v>4741</v>
      </c>
      <c r="G2567">
        <v>6</v>
      </c>
      <c r="H2567">
        <v>0</v>
      </c>
      <c r="I2567" t="s">
        <v>276</v>
      </c>
    </row>
    <row r="2568" spans="1:9" x14ac:dyDescent="0.25">
      <c r="A2568">
        <v>42</v>
      </c>
      <c r="B2568" t="s">
        <v>271</v>
      </c>
      <c r="D2568" t="s">
        <v>4742</v>
      </c>
      <c r="E2568" t="s">
        <v>4743</v>
      </c>
      <c r="G2568">
        <v>6</v>
      </c>
      <c r="H2568">
        <v>0</v>
      </c>
      <c r="I2568" t="s">
        <v>276</v>
      </c>
    </row>
    <row r="2569" spans="1:9" x14ac:dyDescent="0.25">
      <c r="A2569">
        <v>12</v>
      </c>
      <c r="B2569" t="s">
        <v>271</v>
      </c>
      <c r="C2569" t="s">
        <v>45</v>
      </c>
      <c r="D2569">
        <v>4153</v>
      </c>
      <c r="E2569" t="s">
        <v>4744</v>
      </c>
      <c r="G2569">
        <v>17</v>
      </c>
      <c r="H2569">
        <v>4</v>
      </c>
      <c r="I2569" t="s">
        <v>276</v>
      </c>
    </row>
    <row r="2570" spans="1:9" x14ac:dyDescent="0.25">
      <c r="A2570">
        <v>5</v>
      </c>
      <c r="B2570" t="s">
        <v>277</v>
      </c>
      <c r="C2570" t="s">
        <v>242</v>
      </c>
      <c r="D2570" t="s">
        <v>4745</v>
      </c>
      <c r="E2570" t="s">
        <v>4746</v>
      </c>
      <c r="G2570">
        <v>6</v>
      </c>
      <c r="H2570">
        <v>0</v>
      </c>
      <c r="I2570" t="s">
        <v>276</v>
      </c>
    </row>
    <row r="2571" spans="1:9" x14ac:dyDescent="0.25">
      <c r="A2571">
        <v>6</v>
      </c>
      <c r="B2571" t="s">
        <v>277</v>
      </c>
      <c r="C2571" t="s">
        <v>249</v>
      </c>
      <c r="D2571" t="s">
        <v>4747</v>
      </c>
      <c r="E2571" t="s">
        <v>4748</v>
      </c>
      <c r="G2571">
        <v>6</v>
      </c>
      <c r="H2571">
        <v>0</v>
      </c>
      <c r="I2571" t="s">
        <v>276</v>
      </c>
    </row>
    <row r="2572" spans="1:9" x14ac:dyDescent="0.25">
      <c r="A2572">
        <v>4</v>
      </c>
      <c r="B2572" t="s">
        <v>271</v>
      </c>
      <c r="C2572" t="s">
        <v>63</v>
      </c>
      <c r="D2572" t="s">
        <v>4749</v>
      </c>
      <c r="E2572" t="s">
        <v>4750</v>
      </c>
      <c r="G2572">
        <v>34</v>
      </c>
      <c r="H2572">
        <v>29</v>
      </c>
      <c r="I2572" t="s">
        <v>276</v>
      </c>
    </row>
    <row r="2573" spans="1:9" x14ac:dyDescent="0.25">
      <c r="A2573">
        <v>46</v>
      </c>
      <c r="B2573" t="s">
        <v>271</v>
      </c>
      <c r="C2573" t="s">
        <v>56</v>
      </c>
      <c r="D2573" t="s">
        <v>4751</v>
      </c>
      <c r="E2573" t="s">
        <v>4752</v>
      </c>
      <c r="G2573">
        <v>25</v>
      </c>
      <c r="H2573">
        <v>11</v>
      </c>
      <c r="I2573" t="s">
        <v>276</v>
      </c>
    </row>
    <row r="2574" spans="1:9" x14ac:dyDescent="0.25">
      <c r="A2574">
        <v>38</v>
      </c>
      <c r="B2574" t="s">
        <v>271</v>
      </c>
      <c r="C2574" t="s">
        <v>110</v>
      </c>
      <c r="D2574" t="s">
        <v>4753</v>
      </c>
      <c r="E2574" t="s">
        <v>4754</v>
      </c>
      <c r="G2574">
        <v>10</v>
      </c>
      <c r="H2574">
        <v>4</v>
      </c>
      <c r="I2574" t="s">
        <v>276</v>
      </c>
    </row>
    <row r="2575" spans="1:9" x14ac:dyDescent="0.25">
      <c r="A2575">
        <v>32</v>
      </c>
      <c r="B2575" t="s">
        <v>271</v>
      </c>
      <c r="C2575" t="s">
        <v>121</v>
      </c>
      <c r="D2575" t="s">
        <v>4755</v>
      </c>
      <c r="E2575" t="s">
        <v>4756</v>
      </c>
      <c r="F2575" t="s">
        <v>4757</v>
      </c>
      <c r="G2575">
        <v>2</v>
      </c>
      <c r="H2575">
        <v>3</v>
      </c>
      <c r="I2575" t="s">
        <v>299</v>
      </c>
    </row>
    <row r="2576" spans="1:9" x14ac:dyDescent="0.25">
      <c r="A2576">
        <v>7</v>
      </c>
      <c r="B2576" t="s">
        <v>271</v>
      </c>
      <c r="C2576" t="s">
        <v>167</v>
      </c>
      <c r="D2576" t="s">
        <v>4758</v>
      </c>
      <c r="E2576" t="s">
        <v>4759</v>
      </c>
      <c r="G2576">
        <v>6</v>
      </c>
      <c r="H2576">
        <v>0</v>
      </c>
      <c r="I2576" t="s">
        <v>276</v>
      </c>
    </row>
    <row r="2577" spans="1:9" x14ac:dyDescent="0.25">
      <c r="A2577">
        <v>7</v>
      </c>
      <c r="B2577" t="s">
        <v>271</v>
      </c>
      <c r="C2577" t="s">
        <v>209</v>
      </c>
      <c r="D2577" t="s">
        <v>4760</v>
      </c>
      <c r="E2577" t="s">
        <v>4761</v>
      </c>
      <c r="G2577">
        <v>6</v>
      </c>
      <c r="H2577">
        <v>0</v>
      </c>
      <c r="I2577" t="s">
        <v>276</v>
      </c>
    </row>
    <row r="2578" spans="1:9" x14ac:dyDescent="0.25">
      <c r="A2578">
        <v>33</v>
      </c>
      <c r="B2578" t="s">
        <v>271</v>
      </c>
      <c r="C2578" t="s">
        <v>137</v>
      </c>
      <c r="D2578" t="s">
        <v>4762</v>
      </c>
      <c r="E2578" t="s">
        <v>4763</v>
      </c>
      <c r="G2578">
        <v>6</v>
      </c>
      <c r="H2578">
        <v>0</v>
      </c>
      <c r="I2578" t="s">
        <v>276</v>
      </c>
    </row>
    <row r="2579" spans="1:9" x14ac:dyDescent="0.25">
      <c r="A2579">
        <v>48</v>
      </c>
      <c r="B2579" t="s">
        <v>271</v>
      </c>
      <c r="C2579" t="s">
        <v>139</v>
      </c>
      <c r="D2579" t="s">
        <v>4764</v>
      </c>
      <c r="E2579" t="s">
        <v>4765</v>
      </c>
      <c r="G2579">
        <v>6</v>
      </c>
      <c r="H2579">
        <v>0</v>
      </c>
      <c r="I2579" t="s">
        <v>276</v>
      </c>
    </row>
    <row r="2580" spans="1:9" x14ac:dyDescent="0.25">
      <c r="A2580">
        <v>6</v>
      </c>
      <c r="B2580" t="s">
        <v>271</v>
      </c>
      <c r="C2580" t="s">
        <v>128</v>
      </c>
      <c r="D2580" t="s">
        <v>4766</v>
      </c>
      <c r="E2580" t="s">
        <v>4767</v>
      </c>
      <c r="F2580" t="s">
        <v>4768</v>
      </c>
      <c r="G2580">
        <v>20</v>
      </c>
      <c r="H2580">
        <v>13</v>
      </c>
      <c r="I2580" t="s">
        <v>299</v>
      </c>
    </row>
    <row r="2581" spans="1:9" x14ac:dyDescent="0.25">
      <c r="A2581">
        <v>45</v>
      </c>
      <c r="B2581" t="s">
        <v>277</v>
      </c>
      <c r="D2581" t="s">
        <v>4769</v>
      </c>
      <c r="E2581" t="s">
        <v>4770</v>
      </c>
      <c r="G2581">
        <v>10</v>
      </c>
      <c r="H2581">
        <v>0</v>
      </c>
      <c r="I2581" t="s">
        <v>276</v>
      </c>
    </row>
    <row r="2582" spans="1:9" x14ac:dyDescent="0.25">
      <c r="A2582">
        <v>38</v>
      </c>
      <c r="B2582" t="s">
        <v>271</v>
      </c>
      <c r="C2582" t="s">
        <v>67</v>
      </c>
      <c r="D2582" t="s">
        <v>4771</v>
      </c>
      <c r="E2582" t="s">
        <v>4772</v>
      </c>
      <c r="G2582">
        <v>8</v>
      </c>
      <c r="H2582">
        <v>0</v>
      </c>
      <c r="I2582" t="s">
        <v>276</v>
      </c>
    </row>
    <row r="2583" spans="1:9" x14ac:dyDescent="0.25">
      <c r="A2583">
        <v>7</v>
      </c>
      <c r="B2583" t="s">
        <v>277</v>
      </c>
      <c r="C2583" t="s">
        <v>139</v>
      </c>
      <c r="D2583" t="s">
        <v>4764</v>
      </c>
      <c r="E2583" t="s">
        <v>4773</v>
      </c>
      <c r="G2583">
        <v>6</v>
      </c>
      <c r="H2583">
        <v>1</v>
      </c>
      <c r="I2583" t="s">
        <v>276</v>
      </c>
    </row>
    <row r="2584" spans="1:9" x14ac:dyDescent="0.25">
      <c r="A2584">
        <v>48</v>
      </c>
      <c r="B2584" t="s">
        <v>277</v>
      </c>
      <c r="C2584" t="s">
        <v>110</v>
      </c>
      <c r="D2584" t="s">
        <v>4774</v>
      </c>
      <c r="E2584" t="s">
        <v>4775</v>
      </c>
      <c r="G2584">
        <v>3</v>
      </c>
      <c r="H2584">
        <v>0</v>
      </c>
      <c r="I2584" t="s">
        <v>276</v>
      </c>
    </row>
    <row r="2585" spans="1:9" x14ac:dyDescent="0.25">
      <c r="A2585">
        <v>34</v>
      </c>
      <c r="B2585" t="s">
        <v>271</v>
      </c>
      <c r="C2585" t="s">
        <v>235</v>
      </c>
      <c r="D2585" t="s">
        <v>4776</v>
      </c>
      <c r="E2585" t="s">
        <v>4777</v>
      </c>
      <c r="G2585">
        <v>10</v>
      </c>
      <c r="H2585">
        <v>0</v>
      </c>
      <c r="I2585" t="s">
        <v>276</v>
      </c>
    </row>
    <row r="2586" spans="1:9" x14ac:dyDescent="0.25">
      <c r="A2586">
        <v>43</v>
      </c>
      <c r="B2586" t="s">
        <v>271</v>
      </c>
      <c r="C2586" t="s">
        <v>58</v>
      </c>
      <c r="D2586" t="s">
        <v>4778</v>
      </c>
      <c r="E2586" t="s">
        <v>4779</v>
      </c>
      <c r="G2586">
        <v>6</v>
      </c>
      <c r="H2586">
        <v>0</v>
      </c>
      <c r="I2586" t="s">
        <v>276</v>
      </c>
    </row>
    <row r="2587" spans="1:9" x14ac:dyDescent="0.25">
      <c r="A2587">
        <v>35</v>
      </c>
      <c r="B2587" t="s">
        <v>271</v>
      </c>
      <c r="C2587" t="s">
        <v>82</v>
      </c>
      <c r="D2587" t="s">
        <v>4780</v>
      </c>
      <c r="E2587" t="s">
        <v>4781</v>
      </c>
      <c r="G2587">
        <v>6</v>
      </c>
      <c r="H2587">
        <v>0</v>
      </c>
      <c r="I2587" t="s">
        <v>276</v>
      </c>
    </row>
    <row r="2588" spans="1:9" x14ac:dyDescent="0.25">
      <c r="A2588">
        <v>9</v>
      </c>
      <c r="B2588" t="s">
        <v>277</v>
      </c>
      <c r="D2588" t="s">
        <v>4782</v>
      </c>
      <c r="E2588" t="s">
        <v>4783</v>
      </c>
      <c r="G2588">
        <v>6</v>
      </c>
      <c r="H2588">
        <v>0</v>
      </c>
      <c r="I2588" t="s">
        <v>276</v>
      </c>
    </row>
    <row r="2589" spans="1:9" x14ac:dyDescent="0.25">
      <c r="A2589">
        <v>40</v>
      </c>
      <c r="B2589" t="s">
        <v>277</v>
      </c>
      <c r="C2589" t="s">
        <v>163</v>
      </c>
      <c r="D2589" t="s">
        <v>4784</v>
      </c>
      <c r="E2589" t="s">
        <v>4785</v>
      </c>
      <c r="G2589">
        <v>10</v>
      </c>
      <c r="H2589">
        <v>6</v>
      </c>
      <c r="I2589" t="s">
        <v>276</v>
      </c>
    </row>
    <row r="2590" spans="1:9" x14ac:dyDescent="0.25">
      <c r="A2590">
        <v>11</v>
      </c>
      <c r="B2590" t="s">
        <v>277</v>
      </c>
      <c r="C2590" t="s">
        <v>134</v>
      </c>
      <c r="D2590" t="s">
        <v>4786</v>
      </c>
      <c r="E2590" t="s">
        <v>4787</v>
      </c>
      <c r="G2590">
        <v>12</v>
      </c>
      <c r="H2590">
        <v>0</v>
      </c>
      <c r="I2590" t="s">
        <v>276</v>
      </c>
    </row>
    <row r="2591" spans="1:9" x14ac:dyDescent="0.25">
      <c r="A2591">
        <v>5</v>
      </c>
      <c r="B2591" t="s">
        <v>277</v>
      </c>
      <c r="C2591" t="s">
        <v>224</v>
      </c>
      <c r="D2591" t="s">
        <v>4788</v>
      </c>
      <c r="E2591" t="s">
        <v>4789</v>
      </c>
      <c r="G2591">
        <v>20</v>
      </c>
      <c r="H2591">
        <v>0</v>
      </c>
      <c r="I2591" t="s">
        <v>276</v>
      </c>
    </row>
    <row r="2592" spans="1:9" x14ac:dyDescent="0.25">
      <c r="A2592">
        <v>6</v>
      </c>
      <c r="B2592" t="s">
        <v>277</v>
      </c>
      <c r="C2592" t="s">
        <v>113</v>
      </c>
      <c r="D2592" t="s">
        <v>4790</v>
      </c>
      <c r="E2592" t="s">
        <v>4791</v>
      </c>
      <c r="G2592">
        <v>6</v>
      </c>
      <c r="H2592">
        <v>1</v>
      </c>
      <c r="I2592" t="s">
        <v>276</v>
      </c>
    </row>
    <row r="2593" spans="1:9" x14ac:dyDescent="0.25">
      <c r="A2593">
        <v>9</v>
      </c>
      <c r="B2593" t="s">
        <v>277</v>
      </c>
      <c r="C2593" t="s">
        <v>126</v>
      </c>
      <c r="D2593" t="s">
        <v>4792</v>
      </c>
      <c r="E2593" t="s">
        <v>4793</v>
      </c>
      <c r="G2593">
        <v>6</v>
      </c>
      <c r="H2593">
        <v>1</v>
      </c>
      <c r="I2593" t="s">
        <v>276</v>
      </c>
    </row>
    <row r="2594" spans="1:9" x14ac:dyDescent="0.25">
      <c r="A2594">
        <v>9</v>
      </c>
      <c r="B2594" t="s">
        <v>271</v>
      </c>
      <c r="C2594" t="s">
        <v>159</v>
      </c>
      <c r="D2594" t="s">
        <v>4794</v>
      </c>
      <c r="E2594" t="s">
        <v>4795</v>
      </c>
      <c r="G2594">
        <v>6</v>
      </c>
      <c r="H2594">
        <v>1</v>
      </c>
      <c r="I2594" t="s">
        <v>276</v>
      </c>
    </row>
    <row r="2595" spans="1:9" x14ac:dyDescent="0.25">
      <c r="A2595">
        <v>4</v>
      </c>
      <c r="B2595" t="s">
        <v>271</v>
      </c>
      <c r="C2595" t="s">
        <v>113</v>
      </c>
      <c r="D2595" t="s">
        <v>4796</v>
      </c>
      <c r="E2595" t="s">
        <v>4797</v>
      </c>
      <c r="G2595">
        <v>7</v>
      </c>
      <c r="H2595">
        <v>0</v>
      </c>
      <c r="I2595" t="s">
        <v>276</v>
      </c>
    </row>
    <row r="2596" spans="1:9" x14ac:dyDescent="0.25">
      <c r="A2596">
        <v>7</v>
      </c>
      <c r="B2596" t="s">
        <v>271</v>
      </c>
      <c r="C2596" t="s">
        <v>88</v>
      </c>
      <c r="D2596" t="s">
        <v>4798</v>
      </c>
      <c r="E2596" t="s">
        <v>4799</v>
      </c>
      <c r="G2596">
        <v>6</v>
      </c>
      <c r="H2596">
        <v>0</v>
      </c>
      <c r="I2596" t="s">
        <v>276</v>
      </c>
    </row>
    <row r="2597" spans="1:9" x14ac:dyDescent="0.25">
      <c r="A2597">
        <v>31</v>
      </c>
      <c r="B2597" t="s">
        <v>271</v>
      </c>
      <c r="C2597" t="s">
        <v>184</v>
      </c>
      <c r="D2597" t="s">
        <v>4800</v>
      </c>
      <c r="E2597" t="s">
        <v>4801</v>
      </c>
      <c r="G2597">
        <v>10</v>
      </c>
      <c r="H2597">
        <v>0</v>
      </c>
      <c r="I2597" t="s">
        <v>276</v>
      </c>
    </row>
    <row r="2598" spans="1:9" x14ac:dyDescent="0.25">
      <c r="A2598">
        <v>5</v>
      </c>
      <c r="B2598" t="s">
        <v>271</v>
      </c>
      <c r="C2598" t="s">
        <v>184</v>
      </c>
      <c r="D2598" t="s">
        <v>4800</v>
      </c>
      <c r="E2598" t="s">
        <v>4802</v>
      </c>
      <c r="G2598">
        <v>10</v>
      </c>
      <c r="H2598">
        <v>0</v>
      </c>
      <c r="I2598" t="s">
        <v>276</v>
      </c>
    </row>
    <row r="2599" spans="1:9" x14ac:dyDescent="0.25">
      <c r="A2599">
        <v>7</v>
      </c>
      <c r="B2599" t="s">
        <v>277</v>
      </c>
      <c r="C2599" t="s">
        <v>110</v>
      </c>
      <c r="D2599" t="s">
        <v>4803</v>
      </c>
      <c r="E2599" t="s">
        <v>4804</v>
      </c>
      <c r="G2599">
        <v>20</v>
      </c>
      <c r="H2599">
        <v>0</v>
      </c>
      <c r="I2599" t="s">
        <v>276</v>
      </c>
    </row>
    <row r="2600" spans="1:9" x14ac:dyDescent="0.25">
      <c r="A2600">
        <v>8</v>
      </c>
      <c r="B2600" t="s">
        <v>277</v>
      </c>
      <c r="C2600" t="s">
        <v>228</v>
      </c>
      <c r="D2600" t="s">
        <v>4805</v>
      </c>
      <c r="E2600" t="s">
        <v>4806</v>
      </c>
      <c r="G2600">
        <v>6</v>
      </c>
      <c r="H2600">
        <v>0</v>
      </c>
      <c r="I2600" t="s">
        <v>276</v>
      </c>
    </row>
    <row r="2601" spans="1:9" x14ac:dyDescent="0.25">
      <c r="A2601">
        <v>38</v>
      </c>
      <c r="B2601" t="s">
        <v>277</v>
      </c>
      <c r="C2601" t="s">
        <v>88</v>
      </c>
      <c r="D2601" t="s">
        <v>4807</v>
      </c>
      <c r="E2601" t="s">
        <v>4808</v>
      </c>
      <c r="G2601">
        <v>6</v>
      </c>
      <c r="H2601">
        <v>0</v>
      </c>
      <c r="I2601" t="s">
        <v>276</v>
      </c>
    </row>
    <row r="2602" spans="1:9" x14ac:dyDescent="0.25">
      <c r="A2602">
        <v>10</v>
      </c>
      <c r="B2602" t="s">
        <v>271</v>
      </c>
      <c r="C2602" t="s">
        <v>228</v>
      </c>
      <c r="D2602" t="s">
        <v>4809</v>
      </c>
      <c r="E2602" t="s">
        <v>4810</v>
      </c>
      <c r="G2602">
        <v>6</v>
      </c>
      <c r="H2602">
        <v>0</v>
      </c>
      <c r="I2602" t="s">
        <v>276</v>
      </c>
    </row>
    <row r="2603" spans="1:9" x14ac:dyDescent="0.25">
      <c r="A2603">
        <v>51</v>
      </c>
      <c r="B2603" t="s">
        <v>271</v>
      </c>
      <c r="C2603" t="s">
        <v>228</v>
      </c>
      <c r="D2603" t="s">
        <v>4805</v>
      </c>
      <c r="E2603" t="s">
        <v>4811</v>
      </c>
      <c r="G2603">
        <v>6</v>
      </c>
      <c r="H2603">
        <v>0</v>
      </c>
      <c r="I2603" t="s">
        <v>276</v>
      </c>
    </row>
    <row r="2604" spans="1:9" x14ac:dyDescent="0.25">
      <c r="A2604">
        <v>7</v>
      </c>
      <c r="B2604" t="s">
        <v>277</v>
      </c>
      <c r="C2604" t="s">
        <v>86</v>
      </c>
      <c r="D2604" t="s">
        <v>4812</v>
      </c>
      <c r="E2604" t="s">
        <v>4813</v>
      </c>
      <c r="G2604">
        <v>6</v>
      </c>
      <c r="H2604">
        <v>0</v>
      </c>
      <c r="I2604" t="s">
        <v>276</v>
      </c>
    </row>
    <row r="2605" spans="1:9" x14ac:dyDescent="0.25">
      <c r="A2605">
        <v>8</v>
      </c>
      <c r="B2605" t="s">
        <v>271</v>
      </c>
      <c r="C2605" t="s">
        <v>233</v>
      </c>
      <c r="D2605" t="s">
        <v>4814</v>
      </c>
      <c r="E2605" t="s">
        <v>4815</v>
      </c>
      <c r="G2605">
        <v>6</v>
      </c>
      <c r="H2605">
        <v>0</v>
      </c>
      <c r="I2605" t="s">
        <v>276</v>
      </c>
    </row>
    <row r="2606" spans="1:9" x14ac:dyDescent="0.25">
      <c r="A2606">
        <v>34</v>
      </c>
      <c r="B2606" t="s">
        <v>271</v>
      </c>
      <c r="C2606" t="s">
        <v>84</v>
      </c>
      <c r="D2606" t="s">
        <v>4816</v>
      </c>
      <c r="E2606" t="s">
        <v>4817</v>
      </c>
      <c r="F2606" t="s">
        <v>4818</v>
      </c>
      <c r="G2606">
        <v>10</v>
      </c>
      <c r="H2606">
        <v>10</v>
      </c>
      <c r="I2606" t="s">
        <v>299</v>
      </c>
    </row>
    <row r="2607" spans="1:9" x14ac:dyDescent="0.25">
      <c r="A2607">
        <v>11</v>
      </c>
      <c r="B2607" t="s">
        <v>271</v>
      </c>
      <c r="C2607" t="s">
        <v>130</v>
      </c>
      <c r="D2607" t="s">
        <v>4819</v>
      </c>
      <c r="E2607" t="s">
        <v>4820</v>
      </c>
      <c r="G2607">
        <v>30</v>
      </c>
      <c r="H2607">
        <v>0</v>
      </c>
      <c r="I2607" t="s">
        <v>276</v>
      </c>
    </row>
    <row r="2608" spans="1:9" x14ac:dyDescent="0.25">
      <c r="A2608">
        <v>8</v>
      </c>
      <c r="B2608" t="s">
        <v>271</v>
      </c>
      <c r="C2608" t="s">
        <v>61</v>
      </c>
      <c r="D2608" t="s">
        <v>4821</v>
      </c>
      <c r="E2608" t="s">
        <v>4822</v>
      </c>
      <c r="G2608">
        <v>6</v>
      </c>
      <c r="H2608">
        <v>0</v>
      </c>
      <c r="I2608" t="s">
        <v>276</v>
      </c>
    </row>
    <row r="2609" spans="1:9" x14ac:dyDescent="0.25">
      <c r="A2609">
        <v>4</v>
      </c>
      <c r="B2609" t="s">
        <v>271</v>
      </c>
      <c r="C2609" t="s">
        <v>251</v>
      </c>
      <c r="D2609" t="s">
        <v>4823</v>
      </c>
      <c r="E2609" t="s">
        <v>4824</v>
      </c>
      <c r="G2609">
        <v>10</v>
      </c>
      <c r="H2609">
        <v>0</v>
      </c>
      <c r="I2609" t="s">
        <v>276</v>
      </c>
    </row>
    <row r="2610" spans="1:9" x14ac:dyDescent="0.25">
      <c r="A2610">
        <v>6</v>
      </c>
      <c r="B2610" t="s">
        <v>271</v>
      </c>
      <c r="C2610" t="s">
        <v>130</v>
      </c>
      <c r="D2610" t="s">
        <v>4825</v>
      </c>
      <c r="E2610" t="s">
        <v>4826</v>
      </c>
      <c r="G2610">
        <v>10</v>
      </c>
      <c r="H2610">
        <v>0</v>
      </c>
      <c r="I2610" t="s">
        <v>276</v>
      </c>
    </row>
    <row r="2611" spans="1:9" x14ac:dyDescent="0.25">
      <c r="A2611">
        <v>40</v>
      </c>
      <c r="B2611" t="s">
        <v>277</v>
      </c>
      <c r="C2611" t="s">
        <v>174</v>
      </c>
      <c r="D2611" t="s">
        <v>4827</v>
      </c>
      <c r="E2611" t="s">
        <v>4828</v>
      </c>
      <c r="G2611">
        <v>6</v>
      </c>
      <c r="H2611">
        <v>0</v>
      </c>
      <c r="I2611" t="s">
        <v>276</v>
      </c>
    </row>
    <row r="2612" spans="1:9" x14ac:dyDescent="0.25">
      <c r="A2612">
        <v>33</v>
      </c>
      <c r="B2612" t="s">
        <v>271</v>
      </c>
      <c r="C2612" t="s">
        <v>183</v>
      </c>
      <c r="D2612" t="s">
        <v>4829</v>
      </c>
      <c r="E2612" t="s">
        <v>4830</v>
      </c>
      <c r="G2612">
        <v>6</v>
      </c>
      <c r="H2612">
        <v>0</v>
      </c>
      <c r="I2612" t="s">
        <v>276</v>
      </c>
    </row>
    <row r="2613" spans="1:9" x14ac:dyDescent="0.25">
      <c r="A2613">
        <v>31</v>
      </c>
      <c r="B2613" t="s">
        <v>271</v>
      </c>
      <c r="C2613" t="s">
        <v>220</v>
      </c>
      <c r="D2613" t="s">
        <v>4831</v>
      </c>
      <c r="E2613" t="s">
        <v>4832</v>
      </c>
      <c r="G2613">
        <v>6</v>
      </c>
      <c r="H2613">
        <v>0</v>
      </c>
      <c r="I2613" t="s">
        <v>276</v>
      </c>
    </row>
    <row r="2614" spans="1:9" x14ac:dyDescent="0.25">
      <c r="A2614">
        <v>32</v>
      </c>
      <c r="B2614" t="s">
        <v>271</v>
      </c>
      <c r="C2614" t="s">
        <v>191</v>
      </c>
      <c r="D2614" t="s">
        <v>4833</v>
      </c>
      <c r="E2614" t="s">
        <v>4834</v>
      </c>
      <c r="G2614">
        <v>6</v>
      </c>
      <c r="H2614">
        <v>0</v>
      </c>
      <c r="I2614" t="s">
        <v>276</v>
      </c>
    </row>
    <row r="2615" spans="1:9" x14ac:dyDescent="0.25">
      <c r="A2615">
        <v>37</v>
      </c>
      <c r="B2615" t="s">
        <v>271</v>
      </c>
      <c r="C2615" t="s">
        <v>99</v>
      </c>
      <c r="D2615" t="s">
        <v>4835</v>
      </c>
      <c r="E2615" t="s">
        <v>4836</v>
      </c>
      <c r="G2615">
        <v>6</v>
      </c>
      <c r="H2615">
        <v>0</v>
      </c>
      <c r="I2615" t="s">
        <v>276</v>
      </c>
    </row>
    <row r="2616" spans="1:9" x14ac:dyDescent="0.25">
      <c r="A2616">
        <v>47</v>
      </c>
      <c r="B2616" t="s">
        <v>310</v>
      </c>
      <c r="C2616" t="s">
        <v>90</v>
      </c>
      <c r="D2616" t="s">
        <v>4837</v>
      </c>
      <c r="E2616" t="s">
        <v>4838</v>
      </c>
      <c r="G2616">
        <v>6</v>
      </c>
      <c r="H2616">
        <v>0</v>
      </c>
      <c r="I2616" t="s">
        <v>276</v>
      </c>
    </row>
    <row r="2617" spans="1:9" x14ac:dyDescent="0.25">
      <c r="A2617">
        <v>7</v>
      </c>
      <c r="B2617" t="s">
        <v>271</v>
      </c>
      <c r="C2617" t="s">
        <v>126</v>
      </c>
      <c r="D2617" t="s">
        <v>4839</v>
      </c>
      <c r="E2617" t="s">
        <v>4840</v>
      </c>
      <c r="G2617">
        <v>6</v>
      </c>
      <c r="H2617">
        <v>0</v>
      </c>
      <c r="I2617" t="s">
        <v>276</v>
      </c>
    </row>
    <row r="2618" spans="1:9" x14ac:dyDescent="0.25">
      <c r="A2618">
        <v>11</v>
      </c>
      <c r="B2618" t="s">
        <v>271</v>
      </c>
      <c r="C2618" t="s">
        <v>228</v>
      </c>
      <c r="D2618" t="s">
        <v>4841</v>
      </c>
      <c r="E2618" t="s">
        <v>4842</v>
      </c>
      <c r="G2618">
        <v>6</v>
      </c>
      <c r="H2618">
        <v>0</v>
      </c>
      <c r="I2618" t="s">
        <v>276</v>
      </c>
    </row>
    <row r="2619" spans="1:9" x14ac:dyDescent="0.25">
      <c r="A2619">
        <v>28</v>
      </c>
      <c r="B2619" t="s">
        <v>271</v>
      </c>
      <c r="C2619" t="s">
        <v>110</v>
      </c>
      <c r="D2619" t="s">
        <v>4843</v>
      </c>
      <c r="E2619" t="s">
        <v>4844</v>
      </c>
      <c r="G2619">
        <v>20</v>
      </c>
      <c r="H2619">
        <v>13</v>
      </c>
      <c r="I2619" t="s">
        <v>276</v>
      </c>
    </row>
    <row r="2620" spans="1:9" x14ac:dyDescent="0.25">
      <c r="A2620">
        <v>4</v>
      </c>
      <c r="B2620" t="s">
        <v>271</v>
      </c>
      <c r="C2620" t="s">
        <v>62</v>
      </c>
      <c r="D2620" t="s">
        <v>4845</v>
      </c>
      <c r="E2620" t="s">
        <v>4846</v>
      </c>
      <c r="G2620">
        <v>14</v>
      </c>
      <c r="H2620">
        <v>0</v>
      </c>
      <c r="I2620" t="s">
        <v>276</v>
      </c>
    </row>
    <row r="2621" spans="1:9" x14ac:dyDescent="0.25">
      <c r="A2621">
        <v>41</v>
      </c>
      <c r="B2621" t="s">
        <v>271</v>
      </c>
      <c r="C2621" t="s">
        <v>187</v>
      </c>
      <c r="D2621" t="s">
        <v>4847</v>
      </c>
      <c r="E2621" t="s">
        <v>4848</v>
      </c>
      <c r="G2621">
        <v>6</v>
      </c>
      <c r="H2621">
        <v>0</v>
      </c>
      <c r="I2621" t="s">
        <v>276</v>
      </c>
    </row>
    <row r="2622" spans="1:9" x14ac:dyDescent="0.25">
      <c r="A2622">
        <v>50</v>
      </c>
      <c r="B2622" t="s">
        <v>271</v>
      </c>
      <c r="C2622" t="s">
        <v>50</v>
      </c>
      <c r="D2622" t="s">
        <v>4849</v>
      </c>
      <c r="E2622" t="s">
        <v>4850</v>
      </c>
      <c r="G2622">
        <v>6</v>
      </c>
      <c r="H2622">
        <v>0</v>
      </c>
      <c r="I2622" t="s">
        <v>276</v>
      </c>
    </row>
    <row r="2623" spans="1:9" x14ac:dyDescent="0.25">
      <c r="A2623">
        <v>8</v>
      </c>
      <c r="B2623" t="s">
        <v>277</v>
      </c>
      <c r="C2623" t="s">
        <v>121</v>
      </c>
      <c r="D2623" t="s">
        <v>4851</v>
      </c>
      <c r="E2623" t="s">
        <v>4852</v>
      </c>
      <c r="G2623">
        <v>6</v>
      </c>
      <c r="H2623">
        <v>0</v>
      </c>
      <c r="I2623" t="s">
        <v>276</v>
      </c>
    </row>
    <row r="2624" spans="1:9" x14ac:dyDescent="0.25">
      <c r="A2624">
        <v>6</v>
      </c>
      <c r="B2624" t="s">
        <v>277</v>
      </c>
      <c r="C2624" t="s">
        <v>126</v>
      </c>
      <c r="D2624" t="s">
        <v>4853</v>
      </c>
      <c r="E2624" t="s">
        <v>4854</v>
      </c>
      <c r="G2624">
        <v>6</v>
      </c>
      <c r="H2624">
        <v>0</v>
      </c>
      <c r="I2624" t="s">
        <v>276</v>
      </c>
    </row>
    <row r="2625" spans="1:9" x14ac:dyDescent="0.25">
      <c r="A2625">
        <v>42</v>
      </c>
      <c r="B2625" t="s">
        <v>271</v>
      </c>
      <c r="C2625" t="s">
        <v>191</v>
      </c>
      <c r="D2625" t="s">
        <v>4855</v>
      </c>
      <c r="E2625" t="s">
        <v>4856</v>
      </c>
      <c r="G2625">
        <v>10</v>
      </c>
      <c r="H2625">
        <v>0</v>
      </c>
      <c r="I2625" t="s">
        <v>276</v>
      </c>
    </row>
    <row r="2626" spans="1:9" x14ac:dyDescent="0.25">
      <c r="A2626">
        <v>5</v>
      </c>
      <c r="B2626" t="s">
        <v>277</v>
      </c>
      <c r="C2626" t="s">
        <v>184</v>
      </c>
      <c r="D2626" t="s">
        <v>4857</v>
      </c>
      <c r="E2626" t="s">
        <v>4858</v>
      </c>
      <c r="G2626">
        <v>6</v>
      </c>
      <c r="H2626">
        <v>0</v>
      </c>
      <c r="I2626" t="s">
        <v>276</v>
      </c>
    </row>
    <row r="2627" spans="1:9" x14ac:dyDescent="0.25">
      <c r="A2627">
        <v>43</v>
      </c>
      <c r="B2627" t="s">
        <v>277</v>
      </c>
      <c r="C2627" t="s">
        <v>128</v>
      </c>
      <c r="D2627" t="s">
        <v>4859</v>
      </c>
      <c r="E2627" t="s">
        <v>4860</v>
      </c>
      <c r="G2627">
        <v>6</v>
      </c>
      <c r="H2627">
        <v>0</v>
      </c>
      <c r="I2627" t="s">
        <v>276</v>
      </c>
    </row>
    <row r="2628" spans="1:9" x14ac:dyDescent="0.25">
      <c r="A2628">
        <v>7</v>
      </c>
      <c r="B2628" t="s">
        <v>271</v>
      </c>
      <c r="C2628" t="s">
        <v>154</v>
      </c>
      <c r="D2628" t="s">
        <v>4861</v>
      </c>
      <c r="E2628" t="s">
        <v>4862</v>
      </c>
      <c r="G2628">
        <v>10</v>
      </c>
      <c r="H2628">
        <v>0</v>
      </c>
      <c r="I2628" t="s">
        <v>276</v>
      </c>
    </row>
    <row r="2629" spans="1:9" x14ac:dyDescent="0.25">
      <c r="A2629">
        <v>42</v>
      </c>
      <c r="B2629" t="s">
        <v>271</v>
      </c>
      <c r="D2629" t="s">
        <v>4863</v>
      </c>
      <c r="E2629" t="s">
        <v>4864</v>
      </c>
      <c r="G2629">
        <v>10</v>
      </c>
      <c r="H2629">
        <v>0</v>
      </c>
      <c r="I2629" t="s">
        <v>276</v>
      </c>
    </row>
    <row r="2630" spans="1:9" x14ac:dyDescent="0.25">
      <c r="A2630">
        <v>6</v>
      </c>
      <c r="B2630" t="s">
        <v>277</v>
      </c>
      <c r="C2630" t="s">
        <v>191</v>
      </c>
      <c r="D2630" t="s">
        <v>4865</v>
      </c>
      <c r="E2630" t="s">
        <v>4866</v>
      </c>
      <c r="G2630">
        <v>9</v>
      </c>
      <c r="H2630">
        <v>2</v>
      </c>
      <c r="I2630" t="s">
        <v>276</v>
      </c>
    </row>
    <row r="2631" spans="1:9" x14ac:dyDescent="0.25">
      <c r="A2631">
        <v>42</v>
      </c>
      <c r="B2631" t="s">
        <v>271</v>
      </c>
      <c r="C2631" t="s">
        <v>126</v>
      </c>
      <c r="D2631" t="s">
        <v>4867</v>
      </c>
      <c r="E2631" t="s">
        <v>4868</v>
      </c>
      <c r="G2631">
        <v>6</v>
      </c>
      <c r="H2631">
        <v>0</v>
      </c>
      <c r="I2631" t="s">
        <v>276</v>
      </c>
    </row>
    <row r="2632" spans="1:9" x14ac:dyDescent="0.25">
      <c r="A2632">
        <v>34</v>
      </c>
      <c r="B2632" t="s">
        <v>271</v>
      </c>
      <c r="C2632" t="s">
        <v>233</v>
      </c>
      <c r="D2632" t="s">
        <v>4474</v>
      </c>
      <c r="E2632" t="s">
        <v>4869</v>
      </c>
      <c r="G2632">
        <v>6</v>
      </c>
      <c r="H2632">
        <v>1</v>
      </c>
      <c r="I2632" t="s">
        <v>276</v>
      </c>
    </row>
    <row r="2633" spans="1:9" x14ac:dyDescent="0.25">
      <c r="A2633">
        <v>8</v>
      </c>
      <c r="B2633" t="s">
        <v>277</v>
      </c>
      <c r="C2633" t="s">
        <v>109</v>
      </c>
      <c r="D2633" t="s">
        <v>4870</v>
      </c>
      <c r="E2633" t="s">
        <v>4871</v>
      </c>
      <c r="G2633">
        <v>6</v>
      </c>
      <c r="H2633">
        <v>1</v>
      </c>
      <c r="I2633" t="s">
        <v>276</v>
      </c>
    </row>
    <row r="2634" spans="1:9" x14ac:dyDescent="0.25">
      <c r="A2634">
        <v>7</v>
      </c>
      <c r="B2634" t="s">
        <v>277</v>
      </c>
      <c r="C2634" t="s">
        <v>86</v>
      </c>
      <c r="D2634" t="s">
        <v>4872</v>
      </c>
      <c r="E2634" t="s">
        <v>4873</v>
      </c>
      <c r="G2634">
        <v>4</v>
      </c>
      <c r="H2634">
        <v>0</v>
      </c>
      <c r="I2634" t="s">
        <v>276</v>
      </c>
    </row>
    <row r="2635" spans="1:9" x14ac:dyDescent="0.25">
      <c r="A2635">
        <v>7</v>
      </c>
      <c r="B2635" t="s">
        <v>277</v>
      </c>
      <c r="C2635" t="s">
        <v>86</v>
      </c>
      <c r="D2635" t="s">
        <v>4874</v>
      </c>
      <c r="E2635" t="s">
        <v>4875</v>
      </c>
      <c r="G2635">
        <v>6</v>
      </c>
      <c r="H2635">
        <v>0</v>
      </c>
      <c r="I2635" t="s">
        <v>276</v>
      </c>
    </row>
    <row r="2636" spans="1:9" x14ac:dyDescent="0.25">
      <c r="A2636">
        <v>5</v>
      </c>
      <c r="B2636" t="s">
        <v>277</v>
      </c>
      <c r="C2636" t="s">
        <v>185</v>
      </c>
      <c r="D2636" t="s">
        <v>4876</v>
      </c>
      <c r="E2636" t="s">
        <v>4877</v>
      </c>
      <c r="G2636">
        <v>10</v>
      </c>
      <c r="H2636">
        <v>0</v>
      </c>
      <c r="I2636" t="s">
        <v>276</v>
      </c>
    </row>
    <row r="2637" spans="1:9" x14ac:dyDescent="0.25">
      <c r="A2637">
        <v>4</v>
      </c>
      <c r="B2637" t="s">
        <v>271</v>
      </c>
      <c r="C2637" t="s">
        <v>85</v>
      </c>
      <c r="D2637" t="s">
        <v>4878</v>
      </c>
      <c r="E2637" t="s">
        <v>4879</v>
      </c>
      <c r="G2637">
        <v>6</v>
      </c>
      <c r="H2637">
        <v>0</v>
      </c>
      <c r="I2637" t="s">
        <v>276</v>
      </c>
    </row>
    <row r="2638" spans="1:9" x14ac:dyDescent="0.25">
      <c r="A2638">
        <v>44</v>
      </c>
      <c r="B2638" t="s">
        <v>271</v>
      </c>
      <c r="C2638" t="s">
        <v>121</v>
      </c>
      <c r="D2638" t="s">
        <v>4880</v>
      </c>
      <c r="E2638" t="s">
        <v>4881</v>
      </c>
      <c r="G2638">
        <v>6</v>
      </c>
      <c r="H2638">
        <v>0</v>
      </c>
      <c r="I2638" t="s">
        <v>276</v>
      </c>
    </row>
    <row r="2639" spans="1:9" x14ac:dyDescent="0.25">
      <c r="A2639">
        <v>9</v>
      </c>
      <c r="B2639" t="s">
        <v>277</v>
      </c>
      <c r="C2639" t="s">
        <v>103</v>
      </c>
      <c r="D2639" t="s">
        <v>4882</v>
      </c>
      <c r="E2639" t="s">
        <v>4883</v>
      </c>
      <c r="G2639">
        <v>6</v>
      </c>
      <c r="H2639">
        <v>0</v>
      </c>
      <c r="I2639" t="s">
        <v>276</v>
      </c>
    </row>
    <row r="2640" spans="1:9" x14ac:dyDescent="0.25">
      <c r="A2640">
        <v>10</v>
      </c>
      <c r="B2640" t="s">
        <v>271</v>
      </c>
      <c r="C2640" t="s">
        <v>220</v>
      </c>
      <c r="D2640" t="s">
        <v>4884</v>
      </c>
      <c r="E2640" t="s">
        <v>4885</v>
      </c>
      <c r="G2640">
        <v>6</v>
      </c>
      <c r="H2640">
        <v>0</v>
      </c>
      <c r="I2640" t="s">
        <v>276</v>
      </c>
    </row>
    <row r="2641" spans="1:9" x14ac:dyDescent="0.25">
      <c r="A2641">
        <v>32</v>
      </c>
      <c r="B2641" t="s">
        <v>271</v>
      </c>
      <c r="C2641" t="s">
        <v>242</v>
      </c>
      <c r="D2641" t="s">
        <v>4886</v>
      </c>
      <c r="E2641" t="s">
        <v>4887</v>
      </c>
      <c r="G2641">
        <v>6</v>
      </c>
      <c r="H2641">
        <v>0</v>
      </c>
      <c r="I2641" t="s">
        <v>276</v>
      </c>
    </row>
    <row r="2642" spans="1:9" x14ac:dyDescent="0.25">
      <c r="A2642">
        <v>5</v>
      </c>
      <c r="B2642" t="s">
        <v>277</v>
      </c>
      <c r="C2642" t="s">
        <v>184</v>
      </c>
      <c r="D2642" t="s">
        <v>4888</v>
      </c>
      <c r="E2642" t="s">
        <v>4889</v>
      </c>
      <c r="G2642">
        <v>6</v>
      </c>
      <c r="H2642">
        <v>0</v>
      </c>
      <c r="I2642" t="s">
        <v>276</v>
      </c>
    </row>
    <row r="2643" spans="1:9" x14ac:dyDescent="0.25">
      <c r="A2643">
        <v>6</v>
      </c>
      <c r="B2643" t="s">
        <v>271</v>
      </c>
      <c r="C2643" t="s">
        <v>105</v>
      </c>
      <c r="D2643" t="s">
        <v>4890</v>
      </c>
      <c r="E2643" t="s">
        <v>4891</v>
      </c>
      <c r="G2643">
        <v>20</v>
      </c>
      <c r="H2643">
        <v>1</v>
      </c>
      <c r="I2643" t="s">
        <v>276</v>
      </c>
    </row>
    <row r="2644" spans="1:9" x14ac:dyDescent="0.25">
      <c r="A2644">
        <v>10</v>
      </c>
      <c r="B2644" t="s">
        <v>271</v>
      </c>
      <c r="C2644" t="s">
        <v>121</v>
      </c>
      <c r="D2644" t="s">
        <v>4892</v>
      </c>
      <c r="E2644" t="s">
        <v>4893</v>
      </c>
      <c r="G2644">
        <v>10</v>
      </c>
      <c r="H2644">
        <v>0</v>
      </c>
      <c r="I2644" t="s">
        <v>276</v>
      </c>
    </row>
    <row r="2645" spans="1:9" x14ac:dyDescent="0.25">
      <c r="A2645">
        <v>45</v>
      </c>
      <c r="B2645" t="s">
        <v>271</v>
      </c>
      <c r="C2645" t="s">
        <v>49</v>
      </c>
      <c r="D2645" t="s">
        <v>4894</v>
      </c>
      <c r="E2645" t="s">
        <v>4895</v>
      </c>
      <c r="G2645">
        <v>6</v>
      </c>
      <c r="H2645">
        <v>0</v>
      </c>
      <c r="I2645" t="s">
        <v>276</v>
      </c>
    </row>
    <row r="2646" spans="1:9" x14ac:dyDescent="0.25">
      <c r="A2646">
        <v>4</v>
      </c>
      <c r="B2646" t="s">
        <v>277</v>
      </c>
      <c r="C2646" t="s">
        <v>211</v>
      </c>
      <c r="D2646" t="s">
        <v>4896</v>
      </c>
      <c r="E2646" t="s">
        <v>4897</v>
      </c>
      <c r="G2646">
        <v>6</v>
      </c>
      <c r="H2646">
        <v>0</v>
      </c>
      <c r="I2646" t="s">
        <v>276</v>
      </c>
    </row>
    <row r="2647" spans="1:9" x14ac:dyDescent="0.25">
      <c r="A2647">
        <v>6</v>
      </c>
      <c r="B2647" t="s">
        <v>277</v>
      </c>
      <c r="C2647" t="s">
        <v>202</v>
      </c>
      <c r="D2647" t="s">
        <v>4898</v>
      </c>
      <c r="E2647" t="s">
        <v>4899</v>
      </c>
      <c r="G2647">
        <v>12</v>
      </c>
      <c r="H2647">
        <v>0</v>
      </c>
      <c r="I2647" t="s">
        <v>276</v>
      </c>
    </row>
    <row r="2648" spans="1:9" x14ac:dyDescent="0.25">
      <c r="A2648">
        <v>11</v>
      </c>
      <c r="B2648" t="s">
        <v>271</v>
      </c>
      <c r="C2648" t="s">
        <v>202</v>
      </c>
      <c r="D2648" t="s">
        <v>4898</v>
      </c>
      <c r="E2648" t="s">
        <v>4900</v>
      </c>
      <c r="G2648">
        <v>6</v>
      </c>
      <c r="H2648">
        <v>0</v>
      </c>
      <c r="I2648" t="s">
        <v>276</v>
      </c>
    </row>
    <row r="2649" spans="1:9" x14ac:dyDescent="0.25">
      <c r="A2649">
        <v>11</v>
      </c>
      <c r="B2649" t="s">
        <v>271</v>
      </c>
      <c r="C2649" t="s">
        <v>202</v>
      </c>
      <c r="D2649" t="s">
        <v>4898</v>
      </c>
      <c r="E2649" t="s">
        <v>4901</v>
      </c>
      <c r="G2649">
        <v>6</v>
      </c>
      <c r="H2649">
        <v>0</v>
      </c>
      <c r="I2649" t="s">
        <v>276</v>
      </c>
    </row>
    <row r="2650" spans="1:9" x14ac:dyDescent="0.25">
      <c r="A2650">
        <v>36</v>
      </c>
      <c r="B2650" t="s">
        <v>271</v>
      </c>
      <c r="C2650" t="s">
        <v>126</v>
      </c>
      <c r="D2650" t="s">
        <v>4902</v>
      </c>
      <c r="E2650" t="s">
        <v>4903</v>
      </c>
      <c r="G2650">
        <v>6</v>
      </c>
      <c r="H2650">
        <v>0</v>
      </c>
      <c r="I2650" t="s">
        <v>276</v>
      </c>
    </row>
    <row r="2651" spans="1:9" x14ac:dyDescent="0.25">
      <c r="A2651">
        <v>8</v>
      </c>
      <c r="B2651" t="s">
        <v>271</v>
      </c>
      <c r="C2651" t="s">
        <v>163</v>
      </c>
      <c r="D2651" t="s">
        <v>4904</v>
      </c>
      <c r="E2651" t="s">
        <v>4905</v>
      </c>
      <c r="G2651">
        <v>15</v>
      </c>
      <c r="H2651">
        <v>9</v>
      </c>
      <c r="I2651" t="s">
        <v>276</v>
      </c>
    </row>
    <row r="2652" spans="1:9" x14ac:dyDescent="0.25">
      <c r="A2652">
        <v>55</v>
      </c>
      <c r="B2652" t="s">
        <v>310</v>
      </c>
      <c r="C2652" t="s">
        <v>140</v>
      </c>
      <c r="D2652" t="s">
        <v>4906</v>
      </c>
      <c r="E2652" t="s">
        <v>4907</v>
      </c>
      <c r="G2652">
        <v>6</v>
      </c>
      <c r="H2652">
        <v>0</v>
      </c>
      <c r="I2652" t="s">
        <v>276</v>
      </c>
    </row>
    <row r="2653" spans="1:9" x14ac:dyDescent="0.25">
      <c r="A2653">
        <v>44</v>
      </c>
      <c r="B2653" t="s">
        <v>277</v>
      </c>
      <c r="C2653" t="s">
        <v>128</v>
      </c>
      <c r="D2653" t="s">
        <v>4908</v>
      </c>
      <c r="E2653" t="s">
        <v>4909</v>
      </c>
      <c r="G2653">
        <v>2</v>
      </c>
      <c r="H2653">
        <v>0</v>
      </c>
      <c r="I2653" t="s">
        <v>276</v>
      </c>
    </row>
    <row r="2654" spans="1:9" x14ac:dyDescent="0.25">
      <c r="A2654">
        <v>42</v>
      </c>
      <c r="B2654" t="s">
        <v>271</v>
      </c>
      <c r="C2654" t="s">
        <v>192</v>
      </c>
      <c r="D2654" t="s">
        <v>4910</v>
      </c>
      <c r="E2654" t="s">
        <v>4911</v>
      </c>
      <c r="G2654">
        <v>6</v>
      </c>
      <c r="H2654">
        <v>0</v>
      </c>
      <c r="I2654" t="s">
        <v>276</v>
      </c>
    </row>
    <row r="2655" spans="1:9" x14ac:dyDescent="0.25">
      <c r="A2655">
        <v>34</v>
      </c>
      <c r="B2655" t="s">
        <v>271</v>
      </c>
      <c r="C2655" t="s">
        <v>163</v>
      </c>
      <c r="D2655" t="s">
        <v>4912</v>
      </c>
      <c r="E2655" t="s">
        <v>4913</v>
      </c>
      <c r="G2655">
        <v>6</v>
      </c>
      <c r="H2655">
        <v>1</v>
      </c>
      <c r="I2655" t="s">
        <v>276</v>
      </c>
    </row>
    <row r="2656" spans="1:9" x14ac:dyDescent="0.25">
      <c r="A2656">
        <v>6</v>
      </c>
      <c r="B2656" t="s">
        <v>271</v>
      </c>
      <c r="C2656" t="s">
        <v>151</v>
      </c>
      <c r="D2656" t="s">
        <v>4914</v>
      </c>
      <c r="E2656" t="s">
        <v>4915</v>
      </c>
      <c r="G2656">
        <v>6</v>
      </c>
      <c r="H2656">
        <v>0</v>
      </c>
      <c r="I2656" t="s">
        <v>276</v>
      </c>
    </row>
    <row r="2657" spans="1:9" x14ac:dyDescent="0.25">
      <c r="A2657">
        <v>32</v>
      </c>
      <c r="B2657" t="s">
        <v>271</v>
      </c>
      <c r="C2657" t="s">
        <v>84</v>
      </c>
      <c r="D2657" t="s">
        <v>4916</v>
      </c>
      <c r="E2657" t="s">
        <v>4917</v>
      </c>
      <c r="G2657">
        <v>6</v>
      </c>
      <c r="H2657">
        <v>0</v>
      </c>
      <c r="I2657" t="s">
        <v>276</v>
      </c>
    </row>
    <row r="2658" spans="1:9" x14ac:dyDescent="0.25">
      <c r="A2658">
        <v>33</v>
      </c>
      <c r="B2658" t="s">
        <v>271</v>
      </c>
      <c r="C2658" t="s">
        <v>145</v>
      </c>
      <c r="D2658" t="s">
        <v>4918</v>
      </c>
      <c r="E2658" t="s">
        <v>4919</v>
      </c>
      <c r="G2658">
        <v>6</v>
      </c>
      <c r="H2658">
        <v>0</v>
      </c>
      <c r="I2658" t="s">
        <v>276</v>
      </c>
    </row>
    <row r="2659" spans="1:9" x14ac:dyDescent="0.25">
      <c r="A2659">
        <v>9</v>
      </c>
      <c r="B2659" t="s">
        <v>277</v>
      </c>
      <c r="C2659" t="s">
        <v>151</v>
      </c>
      <c r="D2659" t="s">
        <v>4914</v>
      </c>
      <c r="E2659" t="s">
        <v>4920</v>
      </c>
      <c r="G2659">
        <v>10</v>
      </c>
      <c r="H2659">
        <v>0</v>
      </c>
      <c r="I2659" t="s">
        <v>276</v>
      </c>
    </row>
    <row r="2660" spans="1:9" x14ac:dyDescent="0.25">
      <c r="A2660">
        <v>6</v>
      </c>
      <c r="B2660" t="s">
        <v>271</v>
      </c>
      <c r="C2660" t="s">
        <v>151</v>
      </c>
      <c r="D2660" t="s">
        <v>4921</v>
      </c>
      <c r="E2660" t="s">
        <v>4922</v>
      </c>
      <c r="G2660">
        <v>6</v>
      </c>
      <c r="H2660">
        <v>0</v>
      </c>
      <c r="I2660" t="s">
        <v>276</v>
      </c>
    </row>
    <row r="2661" spans="1:9" x14ac:dyDescent="0.25">
      <c r="A2661">
        <v>49</v>
      </c>
      <c r="B2661" t="s">
        <v>271</v>
      </c>
      <c r="C2661" t="s">
        <v>240</v>
      </c>
      <c r="D2661" t="s">
        <v>4923</v>
      </c>
      <c r="E2661" t="s">
        <v>4924</v>
      </c>
      <c r="G2661">
        <v>4</v>
      </c>
      <c r="H2661">
        <v>0</v>
      </c>
      <c r="I2661" t="s">
        <v>276</v>
      </c>
    </row>
    <row r="2662" spans="1:9" x14ac:dyDescent="0.25">
      <c r="A2662">
        <v>4</v>
      </c>
      <c r="B2662" t="s">
        <v>271</v>
      </c>
      <c r="C2662" t="s">
        <v>227</v>
      </c>
      <c r="D2662" t="s">
        <v>4925</v>
      </c>
      <c r="E2662" t="s">
        <v>4926</v>
      </c>
      <c r="G2662">
        <v>6</v>
      </c>
      <c r="H2662">
        <v>0</v>
      </c>
      <c r="I2662" t="s">
        <v>276</v>
      </c>
    </row>
    <row r="2663" spans="1:9" x14ac:dyDescent="0.25">
      <c r="A2663">
        <v>6</v>
      </c>
      <c r="B2663" t="s">
        <v>277</v>
      </c>
      <c r="C2663" t="s">
        <v>168</v>
      </c>
      <c r="D2663" t="s">
        <v>4472</v>
      </c>
      <c r="E2663" t="s">
        <v>4927</v>
      </c>
      <c r="G2663">
        <v>6</v>
      </c>
      <c r="H2663">
        <v>0</v>
      </c>
      <c r="I2663" t="s">
        <v>276</v>
      </c>
    </row>
    <row r="2664" spans="1:9" x14ac:dyDescent="0.25">
      <c r="A2664">
        <v>47</v>
      </c>
      <c r="B2664" t="s">
        <v>271</v>
      </c>
      <c r="C2664" t="s">
        <v>162</v>
      </c>
      <c r="D2664" t="s">
        <v>4928</v>
      </c>
      <c r="E2664" t="s">
        <v>4929</v>
      </c>
      <c r="G2664">
        <v>6</v>
      </c>
      <c r="H2664">
        <v>0</v>
      </c>
      <c r="I2664" t="s">
        <v>276</v>
      </c>
    </row>
    <row r="2665" spans="1:9" x14ac:dyDescent="0.25">
      <c r="A2665">
        <v>12</v>
      </c>
      <c r="B2665" t="s">
        <v>271</v>
      </c>
      <c r="C2665" t="s">
        <v>110</v>
      </c>
      <c r="D2665" t="s">
        <v>4930</v>
      </c>
      <c r="E2665" t="s">
        <v>4931</v>
      </c>
      <c r="G2665">
        <v>6</v>
      </c>
      <c r="H2665">
        <v>0</v>
      </c>
      <c r="I2665" t="s">
        <v>276</v>
      </c>
    </row>
    <row r="2666" spans="1:9" x14ac:dyDescent="0.25">
      <c r="A2666">
        <v>6</v>
      </c>
      <c r="B2666" t="s">
        <v>271</v>
      </c>
      <c r="C2666" t="s">
        <v>113</v>
      </c>
      <c r="D2666" t="s">
        <v>4932</v>
      </c>
      <c r="E2666" t="s">
        <v>4933</v>
      </c>
      <c r="G2666">
        <v>6</v>
      </c>
      <c r="H2666">
        <v>0</v>
      </c>
      <c r="I2666" t="s">
        <v>276</v>
      </c>
    </row>
    <row r="2667" spans="1:9" x14ac:dyDescent="0.25">
      <c r="A2667">
        <v>5</v>
      </c>
      <c r="B2667" t="s">
        <v>271</v>
      </c>
      <c r="C2667" t="s">
        <v>220</v>
      </c>
      <c r="D2667" t="s">
        <v>4934</v>
      </c>
      <c r="E2667" t="s">
        <v>4935</v>
      </c>
      <c r="G2667">
        <v>6</v>
      </c>
      <c r="H2667">
        <v>0</v>
      </c>
      <c r="I2667" t="s">
        <v>276</v>
      </c>
    </row>
    <row r="2668" spans="1:9" x14ac:dyDescent="0.25">
      <c r="A2668">
        <v>45</v>
      </c>
      <c r="B2668" t="s">
        <v>271</v>
      </c>
      <c r="C2668" t="s">
        <v>137</v>
      </c>
      <c r="D2668" t="s">
        <v>4936</v>
      </c>
      <c r="E2668" t="s">
        <v>4937</v>
      </c>
      <c r="G2668">
        <v>6</v>
      </c>
      <c r="H2668">
        <v>0</v>
      </c>
      <c r="I2668" t="s">
        <v>276</v>
      </c>
    </row>
    <row r="2669" spans="1:9" x14ac:dyDescent="0.25">
      <c r="A2669">
        <v>35</v>
      </c>
      <c r="B2669" t="s">
        <v>310</v>
      </c>
      <c r="C2669" t="s">
        <v>236</v>
      </c>
      <c r="D2669" t="s">
        <v>4938</v>
      </c>
      <c r="E2669" t="s">
        <v>4939</v>
      </c>
      <c r="G2669">
        <v>6</v>
      </c>
      <c r="H2669">
        <v>0</v>
      </c>
      <c r="I2669" t="s">
        <v>276</v>
      </c>
    </row>
    <row r="2670" spans="1:9" x14ac:dyDescent="0.25">
      <c r="A2670">
        <v>31</v>
      </c>
      <c r="B2670" t="s">
        <v>271</v>
      </c>
      <c r="C2670" t="s">
        <v>121</v>
      </c>
      <c r="D2670" t="s">
        <v>4940</v>
      </c>
      <c r="E2670" t="s">
        <v>4941</v>
      </c>
      <c r="G2670">
        <v>10</v>
      </c>
      <c r="H2670">
        <v>0</v>
      </c>
      <c r="I2670" t="s">
        <v>276</v>
      </c>
    </row>
    <row r="2671" spans="1:9" x14ac:dyDescent="0.25">
      <c r="A2671">
        <v>5</v>
      </c>
      <c r="B2671" t="s">
        <v>271</v>
      </c>
      <c r="C2671" t="s">
        <v>121</v>
      </c>
      <c r="D2671" t="s">
        <v>4942</v>
      </c>
      <c r="E2671" t="s">
        <v>4943</v>
      </c>
      <c r="G2671">
        <v>6</v>
      </c>
      <c r="H2671">
        <v>0</v>
      </c>
      <c r="I2671" t="s">
        <v>276</v>
      </c>
    </row>
    <row r="2672" spans="1:9" x14ac:dyDescent="0.25">
      <c r="A2672">
        <v>44</v>
      </c>
      <c r="B2672" t="s">
        <v>271</v>
      </c>
      <c r="C2672" t="s">
        <v>73</v>
      </c>
      <c r="D2672" t="s">
        <v>4944</v>
      </c>
      <c r="E2672" t="s">
        <v>4945</v>
      </c>
      <c r="G2672">
        <v>6</v>
      </c>
      <c r="H2672">
        <v>4</v>
      </c>
      <c r="I2672" t="s">
        <v>276</v>
      </c>
    </row>
    <row r="2673" spans="1:9" x14ac:dyDescent="0.25">
      <c r="A2673">
        <v>48</v>
      </c>
      <c r="B2673" t="s">
        <v>277</v>
      </c>
      <c r="C2673" t="s">
        <v>121</v>
      </c>
      <c r="D2673" t="s">
        <v>4946</v>
      </c>
      <c r="E2673" t="s">
        <v>4947</v>
      </c>
      <c r="G2673">
        <v>7</v>
      </c>
      <c r="H2673">
        <v>0</v>
      </c>
      <c r="I2673" t="s">
        <v>276</v>
      </c>
    </row>
    <row r="2674" spans="1:9" x14ac:dyDescent="0.25">
      <c r="A2674">
        <v>64</v>
      </c>
      <c r="B2674" t="s">
        <v>277</v>
      </c>
      <c r="C2674" t="s">
        <v>82</v>
      </c>
      <c r="D2674" t="s">
        <v>4948</v>
      </c>
      <c r="E2674" t="s">
        <v>4949</v>
      </c>
      <c r="G2674">
        <v>6</v>
      </c>
      <c r="H2674">
        <v>0</v>
      </c>
      <c r="I2674" t="s">
        <v>276</v>
      </c>
    </row>
    <row r="2675" spans="1:9" x14ac:dyDescent="0.25">
      <c r="A2675">
        <v>43</v>
      </c>
      <c r="B2675" t="s">
        <v>271</v>
      </c>
      <c r="C2675" t="s">
        <v>172</v>
      </c>
      <c r="D2675" t="s">
        <v>4950</v>
      </c>
      <c r="E2675" t="s">
        <v>4951</v>
      </c>
      <c r="G2675">
        <v>8</v>
      </c>
      <c r="H2675">
        <v>0</v>
      </c>
      <c r="I2675" t="s">
        <v>276</v>
      </c>
    </row>
    <row r="2676" spans="1:9" x14ac:dyDescent="0.25">
      <c r="A2676">
        <v>33</v>
      </c>
      <c r="B2676" t="s">
        <v>310</v>
      </c>
      <c r="C2676" t="s">
        <v>191</v>
      </c>
      <c r="D2676" t="s">
        <v>4952</v>
      </c>
      <c r="E2676" t="s">
        <v>4953</v>
      </c>
      <c r="G2676">
        <v>10</v>
      </c>
      <c r="H2676">
        <v>1</v>
      </c>
      <c r="I2676" t="s">
        <v>276</v>
      </c>
    </row>
    <row r="2677" spans="1:9" x14ac:dyDescent="0.25">
      <c r="A2677">
        <v>4</v>
      </c>
      <c r="B2677" t="s">
        <v>271</v>
      </c>
      <c r="C2677" t="s">
        <v>247</v>
      </c>
      <c r="D2677" t="s">
        <v>4954</v>
      </c>
      <c r="E2677" t="s">
        <v>4955</v>
      </c>
      <c r="G2677">
        <v>6</v>
      </c>
      <c r="H2677">
        <v>0</v>
      </c>
      <c r="I2677" t="s">
        <v>276</v>
      </c>
    </row>
    <row r="2678" spans="1:9" x14ac:dyDescent="0.25">
      <c r="A2678">
        <v>23</v>
      </c>
      <c r="B2678" t="s">
        <v>271</v>
      </c>
      <c r="C2678" t="s">
        <v>200</v>
      </c>
      <c r="D2678" t="s">
        <v>4956</v>
      </c>
      <c r="E2678" t="s">
        <v>4957</v>
      </c>
      <c r="G2678">
        <v>7</v>
      </c>
      <c r="H2678">
        <v>0</v>
      </c>
      <c r="I2678" t="s">
        <v>276</v>
      </c>
    </row>
    <row r="2679" spans="1:9" x14ac:dyDescent="0.25">
      <c r="A2679">
        <v>33</v>
      </c>
      <c r="B2679" t="s">
        <v>271</v>
      </c>
      <c r="C2679" t="s">
        <v>220</v>
      </c>
      <c r="D2679" t="s">
        <v>4934</v>
      </c>
      <c r="E2679" t="s">
        <v>4958</v>
      </c>
      <c r="G2679">
        <v>6</v>
      </c>
      <c r="H2679">
        <v>0</v>
      </c>
      <c r="I2679" t="s">
        <v>276</v>
      </c>
    </row>
    <row r="2680" spans="1:9" x14ac:dyDescent="0.25">
      <c r="A2680">
        <v>31</v>
      </c>
      <c r="B2680" t="s">
        <v>880</v>
      </c>
      <c r="C2680" t="s">
        <v>167</v>
      </c>
      <c r="D2680" t="s">
        <v>4959</v>
      </c>
      <c r="E2680" t="s">
        <v>4960</v>
      </c>
      <c r="G2680">
        <v>6</v>
      </c>
      <c r="H2680">
        <v>0</v>
      </c>
      <c r="I2680" t="s">
        <v>276</v>
      </c>
    </row>
    <row r="2681" spans="1:9" x14ac:dyDescent="0.25">
      <c r="A2681">
        <v>59</v>
      </c>
      <c r="B2681" t="s">
        <v>271</v>
      </c>
      <c r="C2681" t="s">
        <v>142</v>
      </c>
      <c r="D2681" t="s">
        <v>4961</v>
      </c>
      <c r="E2681" t="s">
        <v>4962</v>
      </c>
      <c r="G2681">
        <v>6</v>
      </c>
      <c r="H2681">
        <v>0</v>
      </c>
      <c r="I2681" t="s">
        <v>276</v>
      </c>
    </row>
    <row r="2682" spans="1:9" x14ac:dyDescent="0.25">
      <c r="A2682">
        <v>36</v>
      </c>
      <c r="B2682" t="s">
        <v>271</v>
      </c>
      <c r="C2682" t="s">
        <v>74</v>
      </c>
      <c r="D2682" t="s">
        <v>4963</v>
      </c>
      <c r="E2682" t="s">
        <v>4964</v>
      </c>
      <c r="G2682">
        <v>3</v>
      </c>
      <c r="H2682">
        <v>0</v>
      </c>
      <c r="I2682" t="s">
        <v>276</v>
      </c>
    </row>
    <row r="2683" spans="1:9" x14ac:dyDescent="0.25">
      <c r="A2683">
        <v>5</v>
      </c>
      <c r="B2683" t="s">
        <v>310</v>
      </c>
      <c r="C2683" t="s">
        <v>139</v>
      </c>
      <c r="D2683" t="s">
        <v>4965</v>
      </c>
      <c r="E2683" t="s">
        <v>4966</v>
      </c>
      <c r="G2683">
        <v>6</v>
      </c>
      <c r="H2683">
        <v>2</v>
      </c>
      <c r="I2683" t="s">
        <v>276</v>
      </c>
    </row>
    <row r="2684" spans="1:9" x14ac:dyDescent="0.25">
      <c r="A2684">
        <v>5</v>
      </c>
      <c r="B2684" t="s">
        <v>271</v>
      </c>
      <c r="C2684" t="s">
        <v>249</v>
      </c>
      <c r="D2684" t="s">
        <v>4967</v>
      </c>
      <c r="E2684" t="s">
        <v>4968</v>
      </c>
      <c r="G2684">
        <v>6</v>
      </c>
      <c r="H2684">
        <v>0</v>
      </c>
      <c r="I2684" t="s">
        <v>276</v>
      </c>
    </row>
    <row r="2685" spans="1:9" x14ac:dyDescent="0.25">
      <c r="A2685">
        <v>9</v>
      </c>
      <c r="B2685" t="s">
        <v>271</v>
      </c>
      <c r="C2685" t="s">
        <v>70</v>
      </c>
      <c r="D2685" t="s">
        <v>4969</v>
      </c>
      <c r="E2685" t="s">
        <v>4970</v>
      </c>
      <c r="G2685">
        <v>6</v>
      </c>
      <c r="H2685">
        <v>0</v>
      </c>
      <c r="I2685" t="s">
        <v>276</v>
      </c>
    </row>
    <row r="2686" spans="1:9" x14ac:dyDescent="0.25">
      <c r="A2686">
        <v>35</v>
      </c>
      <c r="B2686" t="s">
        <v>271</v>
      </c>
      <c r="C2686" t="s">
        <v>195</v>
      </c>
      <c r="D2686" t="s">
        <v>4971</v>
      </c>
      <c r="E2686" t="s">
        <v>4972</v>
      </c>
      <c r="G2686">
        <v>10</v>
      </c>
      <c r="H2686">
        <v>0</v>
      </c>
      <c r="I2686" t="s">
        <v>276</v>
      </c>
    </row>
    <row r="2687" spans="1:9" x14ac:dyDescent="0.25">
      <c r="A2687">
        <v>10</v>
      </c>
      <c r="B2687" t="s">
        <v>271</v>
      </c>
      <c r="C2687" t="s">
        <v>191</v>
      </c>
      <c r="D2687" t="s">
        <v>4973</v>
      </c>
      <c r="E2687" t="s">
        <v>4974</v>
      </c>
      <c r="G2687">
        <v>6</v>
      </c>
      <c r="H2687">
        <v>0</v>
      </c>
      <c r="I2687" t="s">
        <v>276</v>
      </c>
    </row>
    <row r="2688" spans="1:9" x14ac:dyDescent="0.25">
      <c r="A2688">
        <v>7</v>
      </c>
      <c r="B2688" t="s">
        <v>277</v>
      </c>
      <c r="C2688" t="s">
        <v>238</v>
      </c>
      <c r="D2688" t="s">
        <v>4975</v>
      </c>
      <c r="E2688" t="s">
        <v>4976</v>
      </c>
      <c r="G2688">
        <v>6</v>
      </c>
      <c r="H2688">
        <v>0</v>
      </c>
      <c r="I2688" t="s">
        <v>276</v>
      </c>
    </row>
    <row r="2689" spans="1:9" x14ac:dyDescent="0.25">
      <c r="A2689">
        <v>4</v>
      </c>
      <c r="B2689" t="s">
        <v>271</v>
      </c>
      <c r="C2689" t="s">
        <v>191</v>
      </c>
      <c r="D2689" t="s">
        <v>4977</v>
      </c>
      <c r="E2689" t="s">
        <v>4978</v>
      </c>
      <c r="G2689">
        <v>6</v>
      </c>
      <c r="H2689">
        <v>3</v>
      </c>
      <c r="I2689" t="s">
        <v>276</v>
      </c>
    </row>
    <row r="2690" spans="1:9" x14ac:dyDescent="0.25">
      <c r="A2690">
        <v>46</v>
      </c>
      <c r="B2690" t="s">
        <v>271</v>
      </c>
      <c r="C2690" t="s">
        <v>174</v>
      </c>
      <c r="D2690" t="s">
        <v>4979</v>
      </c>
      <c r="E2690" t="s">
        <v>4980</v>
      </c>
      <c r="G2690">
        <v>20</v>
      </c>
      <c r="H2690">
        <v>4</v>
      </c>
      <c r="I2690" t="s">
        <v>276</v>
      </c>
    </row>
    <row r="2691" spans="1:9" x14ac:dyDescent="0.25">
      <c r="A2691">
        <v>39</v>
      </c>
      <c r="B2691" t="s">
        <v>271</v>
      </c>
      <c r="C2691" t="s">
        <v>88</v>
      </c>
      <c r="D2691" t="s">
        <v>4798</v>
      </c>
      <c r="E2691" t="s">
        <v>4981</v>
      </c>
      <c r="G2691">
        <v>8</v>
      </c>
      <c r="H2691">
        <v>0</v>
      </c>
      <c r="I2691" t="s">
        <v>276</v>
      </c>
    </row>
    <row r="2692" spans="1:9" x14ac:dyDescent="0.25">
      <c r="A2692">
        <v>7</v>
      </c>
      <c r="B2692" t="s">
        <v>271</v>
      </c>
      <c r="C2692" t="s">
        <v>174</v>
      </c>
      <c r="D2692" t="s">
        <v>4982</v>
      </c>
      <c r="E2692" t="s">
        <v>4983</v>
      </c>
      <c r="G2692">
        <v>7</v>
      </c>
      <c r="H2692">
        <v>1</v>
      </c>
      <c r="I2692" t="s">
        <v>276</v>
      </c>
    </row>
    <row r="2693" spans="1:9" x14ac:dyDescent="0.25">
      <c r="A2693">
        <v>39</v>
      </c>
      <c r="B2693" t="s">
        <v>271</v>
      </c>
      <c r="C2693" t="s">
        <v>89</v>
      </c>
      <c r="D2693" t="s">
        <v>4984</v>
      </c>
      <c r="E2693" t="s">
        <v>4985</v>
      </c>
      <c r="G2693">
        <v>7</v>
      </c>
      <c r="H2693">
        <v>0</v>
      </c>
      <c r="I2693" t="s">
        <v>276</v>
      </c>
    </row>
    <row r="2694" spans="1:9" x14ac:dyDescent="0.25">
      <c r="A2694">
        <v>4</v>
      </c>
      <c r="B2694" t="s">
        <v>271</v>
      </c>
      <c r="C2694" t="s">
        <v>121</v>
      </c>
      <c r="D2694" t="s">
        <v>4986</v>
      </c>
      <c r="E2694" t="s">
        <v>4987</v>
      </c>
      <c r="G2694">
        <v>25</v>
      </c>
      <c r="H2694">
        <v>14</v>
      </c>
      <c r="I2694" t="s">
        <v>276</v>
      </c>
    </row>
    <row r="2695" spans="1:9" x14ac:dyDescent="0.25">
      <c r="A2695">
        <v>2</v>
      </c>
      <c r="B2695" t="s">
        <v>277</v>
      </c>
      <c r="C2695" t="s">
        <v>86</v>
      </c>
      <c r="D2695" t="s">
        <v>4988</v>
      </c>
      <c r="E2695" t="s">
        <v>4989</v>
      </c>
      <c r="G2695">
        <v>6</v>
      </c>
      <c r="H2695">
        <v>0</v>
      </c>
      <c r="I2695" t="s">
        <v>276</v>
      </c>
    </row>
    <row r="2696" spans="1:9" x14ac:dyDescent="0.25">
      <c r="A2696">
        <v>36</v>
      </c>
      <c r="B2696" t="s">
        <v>271</v>
      </c>
      <c r="C2696" t="s">
        <v>214</v>
      </c>
      <c r="D2696" t="s">
        <v>4990</v>
      </c>
      <c r="E2696" t="s">
        <v>4991</v>
      </c>
      <c r="G2696">
        <v>6</v>
      </c>
      <c r="H2696">
        <v>2</v>
      </c>
      <c r="I2696" t="s">
        <v>276</v>
      </c>
    </row>
    <row r="2697" spans="1:9" x14ac:dyDescent="0.25">
      <c r="A2697">
        <v>57</v>
      </c>
      <c r="B2697" t="s">
        <v>271</v>
      </c>
      <c r="C2697" t="s">
        <v>72</v>
      </c>
      <c r="D2697" t="s">
        <v>4992</v>
      </c>
      <c r="E2697" t="s">
        <v>4993</v>
      </c>
      <c r="G2697">
        <v>6</v>
      </c>
      <c r="H2697">
        <v>0</v>
      </c>
      <c r="I2697" t="s">
        <v>276</v>
      </c>
    </row>
    <row r="2698" spans="1:9" x14ac:dyDescent="0.25">
      <c r="A2698">
        <v>4</v>
      </c>
      <c r="B2698" t="s">
        <v>271</v>
      </c>
      <c r="C2698" t="s">
        <v>174</v>
      </c>
      <c r="D2698" t="s">
        <v>4994</v>
      </c>
      <c r="E2698" t="s">
        <v>4995</v>
      </c>
      <c r="G2698">
        <v>6</v>
      </c>
      <c r="H2698">
        <v>0</v>
      </c>
      <c r="I2698" t="s">
        <v>276</v>
      </c>
    </row>
    <row r="2699" spans="1:9" x14ac:dyDescent="0.25">
      <c r="A2699">
        <v>5</v>
      </c>
      <c r="B2699" t="s">
        <v>271</v>
      </c>
      <c r="C2699" t="s">
        <v>115</v>
      </c>
      <c r="D2699" t="s">
        <v>4996</v>
      </c>
      <c r="E2699" t="s">
        <v>4997</v>
      </c>
      <c r="G2699">
        <v>20</v>
      </c>
      <c r="H2699">
        <v>4</v>
      </c>
      <c r="I2699" t="s">
        <v>276</v>
      </c>
    </row>
    <row r="2700" spans="1:9" x14ac:dyDescent="0.25">
      <c r="A2700">
        <v>5</v>
      </c>
      <c r="B2700" t="s">
        <v>271</v>
      </c>
      <c r="C2700" t="s">
        <v>181</v>
      </c>
      <c r="D2700" t="s">
        <v>4998</v>
      </c>
      <c r="E2700" t="s">
        <v>4999</v>
      </c>
      <c r="G2700">
        <v>6</v>
      </c>
      <c r="H2700">
        <v>0</v>
      </c>
      <c r="I2700" t="s">
        <v>276</v>
      </c>
    </row>
    <row r="2701" spans="1:9" x14ac:dyDescent="0.25">
      <c r="A2701">
        <v>8</v>
      </c>
      <c r="B2701" t="s">
        <v>277</v>
      </c>
      <c r="C2701" t="s">
        <v>182</v>
      </c>
      <c r="D2701" t="s">
        <v>5000</v>
      </c>
      <c r="E2701" t="s">
        <v>5001</v>
      </c>
      <c r="G2701">
        <v>8</v>
      </c>
      <c r="H2701">
        <v>0</v>
      </c>
      <c r="I2701" t="s">
        <v>276</v>
      </c>
    </row>
    <row r="2702" spans="1:9" x14ac:dyDescent="0.25">
      <c r="A2702">
        <v>8</v>
      </c>
      <c r="B2702" t="s">
        <v>277</v>
      </c>
      <c r="C2702" t="s">
        <v>240</v>
      </c>
      <c r="D2702" t="s">
        <v>5002</v>
      </c>
      <c r="E2702" t="s">
        <v>5003</v>
      </c>
      <c r="G2702">
        <v>3</v>
      </c>
      <c r="H2702">
        <v>0</v>
      </c>
      <c r="I2702" t="s">
        <v>276</v>
      </c>
    </row>
    <row r="2703" spans="1:9" x14ac:dyDescent="0.25">
      <c r="A2703">
        <v>4</v>
      </c>
      <c r="B2703" t="s">
        <v>277</v>
      </c>
      <c r="C2703" t="s">
        <v>210</v>
      </c>
      <c r="D2703" t="s">
        <v>5004</v>
      </c>
      <c r="E2703" t="s">
        <v>5005</v>
      </c>
      <c r="G2703">
        <v>6</v>
      </c>
      <c r="H2703">
        <v>0</v>
      </c>
      <c r="I2703" t="s">
        <v>276</v>
      </c>
    </row>
    <row r="2704" spans="1:9" x14ac:dyDescent="0.25">
      <c r="A2704">
        <v>4</v>
      </c>
      <c r="B2704" t="s">
        <v>277</v>
      </c>
      <c r="C2704" t="s">
        <v>209</v>
      </c>
      <c r="D2704" t="s">
        <v>5006</v>
      </c>
      <c r="E2704" t="s">
        <v>5007</v>
      </c>
      <c r="G2704">
        <v>6</v>
      </c>
      <c r="H2704">
        <v>0</v>
      </c>
      <c r="I2704" t="s">
        <v>276</v>
      </c>
    </row>
    <row r="2705" spans="1:9" x14ac:dyDescent="0.25">
      <c r="A2705">
        <v>25</v>
      </c>
      <c r="B2705" t="s">
        <v>271</v>
      </c>
      <c r="C2705" t="s">
        <v>193</v>
      </c>
      <c r="D2705" t="s">
        <v>5008</v>
      </c>
      <c r="E2705" t="s">
        <v>5009</v>
      </c>
      <c r="G2705">
        <v>6</v>
      </c>
      <c r="H2705">
        <v>0</v>
      </c>
      <c r="I2705" t="s">
        <v>276</v>
      </c>
    </row>
    <row r="2706" spans="1:9" x14ac:dyDescent="0.25">
      <c r="A2706">
        <v>42</v>
      </c>
      <c r="B2706" t="s">
        <v>277</v>
      </c>
      <c r="C2706" t="s">
        <v>62</v>
      </c>
      <c r="D2706" t="s">
        <v>5010</v>
      </c>
      <c r="E2706" t="s">
        <v>5011</v>
      </c>
      <c r="F2706" t="s">
        <v>5012</v>
      </c>
      <c r="G2706">
        <v>6</v>
      </c>
      <c r="H2706">
        <v>6</v>
      </c>
      <c r="I2706" t="s">
        <v>299</v>
      </c>
    </row>
    <row r="2707" spans="1:9" x14ac:dyDescent="0.25">
      <c r="A2707">
        <v>7</v>
      </c>
      <c r="B2707" t="s">
        <v>271</v>
      </c>
      <c r="C2707" t="s">
        <v>145</v>
      </c>
      <c r="D2707" t="s">
        <v>5013</v>
      </c>
      <c r="E2707" t="s">
        <v>5014</v>
      </c>
      <c r="G2707">
        <v>3</v>
      </c>
      <c r="H2707">
        <v>2</v>
      </c>
      <c r="I2707" t="s">
        <v>276</v>
      </c>
    </row>
    <row r="2708" spans="1:9" x14ac:dyDescent="0.25">
      <c r="A2708">
        <v>46</v>
      </c>
      <c r="B2708" t="s">
        <v>271</v>
      </c>
      <c r="C2708" t="s">
        <v>221</v>
      </c>
      <c r="D2708" t="s">
        <v>5015</v>
      </c>
      <c r="E2708" t="s">
        <v>5016</v>
      </c>
      <c r="G2708">
        <v>5</v>
      </c>
      <c r="H2708">
        <v>0</v>
      </c>
      <c r="I2708" t="s">
        <v>276</v>
      </c>
    </row>
    <row r="2709" spans="1:9" x14ac:dyDescent="0.25">
      <c r="A2709">
        <v>6</v>
      </c>
      <c r="B2709" t="s">
        <v>271</v>
      </c>
      <c r="C2709" t="s">
        <v>106</v>
      </c>
      <c r="D2709" t="s">
        <v>5017</v>
      </c>
      <c r="E2709" t="s">
        <v>5018</v>
      </c>
      <c r="G2709">
        <v>5</v>
      </c>
      <c r="H2709">
        <v>0</v>
      </c>
      <c r="I2709" t="s">
        <v>276</v>
      </c>
    </row>
    <row r="2710" spans="1:9" x14ac:dyDescent="0.25">
      <c r="A2710">
        <v>45</v>
      </c>
      <c r="B2710" t="s">
        <v>310</v>
      </c>
      <c r="C2710" t="s">
        <v>186</v>
      </c>
      <c r="D2710" t="s">
        <v>5019</v>
      </c>
      <c r="E2710" t="s">
        <v>5020</v>
      </c>
      <c r="G2710">
        <v>6</v>
      </c>
      <c r="H2710">
        <v>0</v>
      </c>
      <c r="I2710" t="s">
        <v>276</v>
      </c>
    </row>
    <row r="2711" spans="1:9" x14ac:dyDescent="0.25">
      <c r="A2711">
        <v>44</v>
      </c>
      <c r="B2711" t="s">
        <v>277</v>
      </c>
      <c r="C2711" t="s">
        <v>62</v>
      </c>
      <c r="D2711" t="s">
        <v>5021</v>
      </c>
      <c r="E2711" t="s">
        <v>5022</v>
      </c>
      <c r="G2711">
        <v>12</v>
      </c>
      <c r="H2711">
        <v>0</v>
      </c>
      <c r="I2711" t="s">
        <v>276</v>
      </c>
    </row>
    <row r="2712" spans="1:9" x14ac:dyDescent="0.25">
      <c r="A2712">
        <v>38</v>
      </c>
      <c r="B2712" t="s">
        <v>277</v>
      </c>
      <c r="C2712" t="s">
        <v>178</v>
      </c>
      <c r="D2712" t="s">
        <v>5023</v>
      </c>
      <c r="E2712" t="s">
        <v>5024</v>
      </c>
      <c r="G2712">
        <v>8</v>
      </c>
      <c r="H2712">
        <v>2</v>
      </c>
      <c r="I2712" t="s">
        <v>276</v>
      </c>
    </row>
    <row r="2713" spans="1:9" x14ac:dyDescent="0.25">
      <c r="A2713">
        <v>45</v>
      </c>
      <c r="B2713" t="s">
        <v>271</v>
      </c>
      <c r="C2713" t="s">
        <v>121</v>
      </c>
      <c r="D2713" t="s">
        <v>5025</v>
      </c>
      <c r="E2713" t="s">
        <v>5026</v>
      </c>
      <c r="F2713" t="s">
        <v>5027</v>
      </c>
      <c r="G2713">
        <v>8</v>
      </c>
      <c r="H2713">
        <v>8</v>
      </c>
      <c r="I2713" t="s">
        <v>299</v>
      </c>
    </row>
    <row r="2714" spans="1:9" x14ac:dyDescent="0.25">
      <c r="A2714">
        <v>7</v>
      </c>
      <c r="B2714" t="s">
        <v>271</v>
      </c>
      <c r="C2714" t="s">
        <v>57</v>
      </c>
      <c r="D2714" t="s">
        <v>5028</v>
      </c>
      <c r="E2714" t="s">
        <v>5029</v>
      </c>
      <c r="G2714">
        <v>6</v>
      </c>
      <c r="H2714">
        <v>0</v>
      </c>
      <c r="I2714" t="s">
        <v>276</v>
      </c>
    </row>
    <row r="2715" spans="1:9" x14ac:dyDescent="0.25">
      <c r="A2715">
        <v>9</v>
      </c>
      <c r="B2715" t="s">
        <v>271</v>
      </c>
      <c r="C2715" t="s">
        <v>209</v>
      </c>
      <c r="D2715" t="s">
        <v>5030</v>
      </c>
      <c r="E2715" t="s">
        <v>5031</v>
      </c>
      <c r="G2715">
        <v>6</v>
      </c>
      <c r="H2715">
        <v>0</v>
      </c>
      <c r="I2715" t="s">
        <v>276</v>
      </c>
    </row>
    <row r="2716" spans="1:9" x14ac:dyDescent="0.25">
      <c r="A2716">
        <v>9</v>
      </c>
      <c r="B2716" t="s">
        <v>271</v>
      </c>
      <c r="C2716" t="s">
        <v>160</v>
      </c>
      <c r="D2716" t="s">
        <v>5032</v>
      </c>
      <c r="E2716" t="s">
        <v>5033</v>
      </c>
      <c r="G2716">
        <v>6</v>
      </c>
      <c r="H2716">
        <v>1</v>
      </c>
      <c r="I2716" t="s">
        <v>276</v>
      </c>
    </row>
    <row r="2717" spans="1:9" x14ac:dyDescent="0.25">
      <c r="A2717">
        <v>29</v>
      </c>
      <c r="B2717" t="s">
        <v>271</v>
      </c>
      <c r="C2717" t="s">
        <v>130</v>
      </c>
      <c r="D2717" t="s">
        <v>5034</v>
      </c>
      <c r="E2717" t="s">
        <v>5035</v>
      </c>
      <c r="G2717">
        <v>10</v>
      </c>
      <c r="H2717">
        <v>2</v>
      </c>
      <c r="I2717" t="s">
        <v>276</v>
      </c>
    </row>
    <row r="2718" spans="1:9" x14ac:dyDescent="0.25">
      <c r="A2718">
        <v>11</v>
      </c>
      <c r="B2718" t="s">
        <v>271</v>
      </c>
      <c r="C2718" t="s">
        <v>228</v>
      </c>
      <c r="D2718" t="s">
        <v>5036</v>
      </c>
      <c r="E2718" t="s">
        <v>5037</v>
      </c>
      <c r="G2718">
        <v>6</v>
      </c>
      <c r="H2718">
        <v>0</v>
      </c>
      <c r="I2718" t="s">
        <v>276</v>
      </c>
    </row>
    <row r="2719" spans="1:9" x14ac:dyDescent="0.25">
      <c r="A2719">
        <v>41</v>
      </c>
      <c r="B2719" t="s">
        <v>271</v>
      </c>
      <c r="C2719" t="s">
        <v>243</v>
      </c>
      <c r="D2719" t="s">
        <v>5038</v>
      </c>
      <c r="E2719" t="s">
        <v>5039</v>
      </c>
      <c r="G2719">
        <v>6</v>
      </c>
      <c r="H2719">
        <v>0</v>
      </c>
      <c r="I2719" t="s">
        <v>276</v>
      </c>
    </row>
    <row r="2720" spans="1:9" x14ac:dyDescent="0.25">
      <c r="A2720">
        <v>9</v>
      </c>
      <c r="B2720" t="s">
        <v>277</v>
      </c>
      <c r="C2720" t="s">
        <v>163</v>
      </c>
      <c r="D2720" t="s">
        <v>5040</v>
      </c>
      <c r="E2720" t="s">
        <v>5041</v>
      </c>
      <c r="F2720" t="s">
        <v>5042</v>
      </c>
      <c r="G2720">
        <v>7</v>
      </c>
      <c r="H2720">
        <v>10</v>
      </c>
      <c r="I2720" t="s">
        <v>299</v>
      </c>
    </row>
    <row r="2721" spans="1:9" x14ac:dyDescent="0.25">
      <c r="A2721">
        <v>7</v>
      </c>
      <c r="B2721" t="s">
        <v>271</v>
      </c>
      <c r="C2721" t="s">
        <v>160</v>
      </c>
      <c r="D2721" t="s">
        <v>5032</v>
      </c>
      <c r="E2721" t="s">
        <v>5043</v>
      </c>
      <c r="G2721">
        <v>10</v>
      </c>
      <c r="H2721">
        <v>3</v>
      </c>
      <c r="I2721" t="s">
        <v>276</v>
      </c>
    </row>
    <row r="2722" spans="1:9" x14ac:dyDescent="0.25">
      <c r="A2722">
        <v>11</v>
      </c>
      <c r="B2722" t="s">
        <v>271</v>
      </c>
      <c r="C2722" t="s">
        <v>85</v>
      </c>
      <c r="D2722" t="s">
        <v>5044</v>
      </c>
      <c r="E2722" t="s">
        <v>5045</v>
      </c>
      <c r="G2722">
        <v>8</v>
      </c>
      <c r="H2722">
        <v>6</v>
      </c>
      <c r="I2722" t="s">
        <v>276</v>
      </c>
    </row>
    <row r="2723" spans="1:9" x14ac:dyDescent="0.25">
      <c r="A2723">
        <v>6</v>
      </c>
      <c r="B2723" t="s">
        <v>271</v>
      </c>
      <c r="C2723" t="s">
        <v>174</v>
      </c>
      <c r="D2723" t="s">
        <v>5046</v>
      </c>
      <c r="E2723" t="s">
        <v>5047</v>
      </c>
      <c r="G2723">
        <v>6</v>
      </c>
      <c r="H2723">
        <v>0</v>
      </c>
      <c r="I2723" t="s">
        <v>276</v>
      </c>
    </row>
    <row r="2724" spans="1:9" x14ac:dyDescent="0.25">
      <c r="A2724">
        <v>37</v>
      </c>
      <c r="B2724" t="s">
        <v>271</v>
      </c>
      <c r="C2724" t="s">
        <v>126</v>
      </c>
      <c r="D2724" t="s">
        <v>5048</v>
      </c>
      <c r="E2724" t="s">
        <v>5049</v>
      </c>
      <c r="G2724">
        <v>6</v>
      </c>
      <c r="H2724">
        <v>0</v>
      </c>
      <c r="I2724" t="s">
        <v>276</v>
      </c>
    </row>
    <row r="2725" spans="1:9" x14ac:dyDescent="0.25">
      <c r="A2725">
        <v>6</v>
      </c>
      <c r="B2725" t="s">
        <v>271</v>
      </c>
      <c r="C2725" t="s">
        <v>163</v>
      </c>
      <c r="D2725" t="s">
        <v>5040</v>
      </c>
      <c r="E2725" t="s">
        <v>5050</v>
      </c>
      <c r="G2725">
        <v>13</v>
      </c>
      <c r="H2725">
        <v>3</v>
      </c>
      <c r="I2725" t="s">
        <v>276</v>
      </c>
    </row>
    <row r="2726" spans="1:9" x14ac:dyDescent="0.25">
      <c r="A2726">
        <v>8</v>
      </c>
      <c r="B2726" t="s">
        <v>271</v>
      </c>
      <c r="C2726" t="s">
        <v>252</v>
      </c>
      <c r="D2726" t="s">
        <v>5051</v>
      </c>
      <c r="E2726" t="s">
        <v>5052</v>
      </c>
      <c r="G2726">
        <v>10</v>
      </c>
      <c r="H2726">
        <v>5</v>
      </c>
      <c r="I2726" t="s">
        <v>276</v>
      </c>
    </row>
    <row r="2727" spans="1:9" x14ac:dyDescent="0.25">
      <c r="A2727">
        <v>5</v>
      </c>
      <c r="B2727" t="s">
        <v>271</v>
      </c>
      <c r="C2727" t="s">
        <v>240</v>
      </c>
      <c r="D2727" t="s">
        <v>5053</v>
      </c>
      <c r="E2727" t="s">
        <v>5054</v>
      </c>
      <c r="G2727">
        <v>6</v>
      </c>
      <c r="H2727">
        <v>0</v>
      </c>
      <c r="I2727" t="s">
        <v>276</v>
      </c>
    </row>
    <row r="2728" spans="1:9" x14ac:dyDescent="0.25">
      <c r="A2728">
        <v>6</v>
      </c>
      <c r="B2728" t="s">
        <v>271</v>
      </c>
      <c r="C2728" t="s">
        <v>220</v>
      </c>
      <c r="D2728" t="s">
        <v>5055</v>
      </c>
      <c r="E2728" t="s">
        <v>5056</v>
      </c>
      <c r="G2728">
        <v>7</v>
      </c>
      <c r="H2728">
        <v>0</v>
      </c>
      <c r="I2728" t="s">
        <v>276</v>
      </c>
    </row>
    <row r="2729" spans="1:9" x14ac:dyDescent="0.25">
      <c r="A2729">
        <v>43</v>
      </c>
      <c r="B2729" t="s">
        <v>271</v>
      </c>
      <c r="C2729" t="s">
        <v>145</v>
      </c>
      <c r="D2729" t="s">
        <v>5057</v>
      </c>
      <c r="E2729" t="s">
        <v>5058</v>
      </c>
      <c r="G2729">
        <v>6</v>
      </c>
      <c r="H2729">
        <v>1</v>
      </c>
      <c r="I2729" t="s">
        <v>276</v>
      </c>
    </row>
    <row r="2730" spans="1:9" x14ac:dyDescent="0.25">
      <c r="A2730">
        <v>4</v>
      </c>
      <c r="B2730" t="s">
        <v>271</v>
      </c>
      <c r="C2730" t="s">
        <v>128</v>
      </c>
      <c r="D2730" t="s">
        <v>5059</v>
      </c>
      <c r="E2730" t="s">
        <v>5060</v>
      </c>
      <c r="G2730">
        <v>6</v>
      </c>
      <c r="H2730">
        <v>0</v>
      </c>
      <c r="I2730" t="s">
        <v>276</v>
      </c>
    </row>
    <row r="2731" spans="1:9" x14ac:dyDescent="0.25">
      <c r="A2731">
        <v>30</v>
      </c>
      <c r="B2731" t="s">
        <v>271</v>
      </c>
      <c r="C2731" t="s">
        <v>223</v>
      </c>
      <c r="D2731" t="s">
        <v>5061</v>
      </c>
      <c r="E2731" t="s">
        <v>5062</v>
      </c>
      <c r="G2731">
        <v>7</v>
      </c>
      <c r="H2731">
        <v>0</v>
      </c>
      <c r="I2731" t="s">
        <v>276</v>
      </c>
    </row>
    <row r="2732" spans="1:9" x14ac:dyDescent="0.25">
      <c r="A2732">
        <v>54</v>
      </c>
      <c r="B2732" t="s">
        <v>277</v>
      </c>
      <c r="C2732" t="s">
        <v>235</v>
      </c>
      <c r="D2732" t="s">
        <v>5063</v>
      </c>
      <c r="E2732" t="s">
        <v>5064</v>
      </c>
      <c r="G2732">
        <v>6</v>
      </c>
      <c r="H2732">
        <v>0</v>
      </c>
      <c r="I2732" t="s">
        <v>276</v>
      </c>
    </row>
    <row r="2733" spans="1:9" x14ac:dyDescent="0.25">
      <c r="A2733">
        <v>41</v>
      </c>
      <c r="B2733" t="s">
        <v>271</v>
      </c>
      <c r="C2733" t="s">
        <v>240</v>
      </c>
      <c r="D2733" t="s">
        <v>5065</v>
      </c>
      <c r="E2733" t="s">
        <v>5066</v>
      </c>
      <c r="G2733">
        <v>6</v>
      </c>
      <c r="H2733">
        <v>0</v>
      </c>
      <c r="I2733" t="s">
        <v>276</v>
      </c>
    </row>
    <row r="2734" spans="1:9" x14ac:dyDescent="0.25">
      <c r="A2734">
        <v>8</v>
      </c>
      <c r="B2734" t="s">
        <v>271</v>
      </c>
      <c r="D2734" t="s">
        <v>5067</v>
      </c>
      <c r="E2734" t="s">
        <v>5068</v>
      </c>
      <c r="G2734">
        <v>6</v>
      </c>
      <c r="H2734">
        <v>0</v>
      </c>
      <c r="I2734" t="s">
        <v>276</v>
      </c>
    </row>
    <row r="2735" spans="1:9" x14ac:dyDescent="0.25">
      <c r="A2735">
        <v>35</v>
      </c>
      <c r="B2735" t="s">
        <v>271</v>
      </c>
      <c r="C2735" t="s">
        <v>63</v>
      </c>
      <c r="D2735" t="s">
        <v>5069</v>
      </c>
      <c r="E2735" t="s">
        <v>5070</v>
      </c>
      <c r="G2735">
        <v>6</v>
      </c>
      <c r="H2735">
        <v>0</v>
      </c>
      <c r="I2735" t="s">
        <v>276</v>
      </c>
    </row>
    <row r="2736" spans="1:9" x14ac:dyDescent="0.25">
      <c r="A2736">
        <v>44</v>
      </c>
      <c r="B2736" t="s">
        <v>271</v>
      </c>
      <c r="C2736" t="s">
        <v>121</v>
      </c>
      <c r="D2736" t="s">
        <v>5071</v>
      </c>
      <c r="E2736" t="s">
        <v>5072</v>
      </c>
      <c r="G2736">
        <v>8</v>
      </c>
      <c r="H2736">
        <v>0</v>
      </c>
      <c r="I2736" t="s">
        <v>276</v>
      </c>
    </row>
    <row r="2737" spans="1:9" x14ac:dyDescent="0.25">
      <c r="A2737">
        <v>7</v>
      </c>
      <c r="B2737" t="s">
        <v>277</v>
      </c>
      <c r="C2737" t="s">
        <v>247</v>
      </c>
      <c r="D2737" t="s">
        <v>5073</v>
      </c>
      <c r="E2737" t="s">
        <v>5074</v>
      </c>
      <c r="G2737">
        <v>6</v>
      </c>
      <c r="H2737">
        <v>1</v>
      </c>
      <c r="I2737" t="s">
        <v>276</v>
      </c>
    </row>
    <row r="2738" spans="1:9" x14ac:dyDescent="0.25">
      <c r="A2738">
        <v>5</v>
      </c>
      <c r="B2738" t="s">
        <v>271</v>
      </c>
      <c r="C2738" t="s">
        <v>182</v>
      </c>
      <c r="D2738" t="s">
        <v>5075</v>
      </c>
      <c r="E2738" t="s">
        <v>5076</v>
      </c>
      <c r="G2738">
        <v>10</v>
      </c>
      <c r="H2738">
        <v>0</v>
      </c>
      <c r="I2738" t="s">
        <v>276</v>
      </c>
    </row>
    <row r="2739" spans="1:9" x14ac:dyDescent="0.25">
      <c r="A2739">
        <v>9</v>
      </c>
      <c r="B2739" t="s">
        <v>277</v>
      </c>
      <c r="C2739" t="s">
        <v>126</v>
      </c>
      <c r="D2739" t="s">
        <v>5077</v>
      </c>
      <c r="E2739" t="s">
        <v>5078</v>
      </c>
      <c r="F2739" t="s">
        <v>5079</v>
      </c>
      <c r="G2739">
        <v>6</v>
      </c>
      <c r="H2739">
        <v>6</v>
      </c>
      <c r="I2739" t="s">
        <v>299</v>
      </c>
    </row>
    <row r="2740" spans="1:9" x14ac:dyDescent="0.25">
      <c r="A2740">
        <v>7</v>
      </c>
      <c r="B2740" t="s">
        <v>271</v>
      </c>
      <c r="C2740" t="s">
        <v>138</v>
      </c>
      <c r="D2740" t="s">
        <v>5080</v>
      </c>
      <c r="E2740" t="s">
        <v>5081</v>
      </c>
      <c r="G2740">
        <v>6</v>
      </c>
      <c r="H2740">
        <v>0</v>
      </c>
      <c r="I2740" t="s">
        <v>276</v>
      </c>
    </row>
    <row r="2741" spans="1:9" x14ac:dyDescent="0.25">
      <c r="A2741">
        <v>6</v>
      </c>
      <c r="B2741" t="s">
        <v>277</v>
      </c>
      <c r="C2741" t="s">
        <v>113</v>
      </c>
      <c r="D2741" t="s">
        <v>5082</v>
      </c>
      <c r="E2741" t="s">
        <v>5083</v>
      </c>
      <c r="G2741">
        <v>6</v>
      </c>
      <c r="H2741">
        <v>0</v>
      </c>
      <c r="I2741" t="s">
        <v>276</v>
      </c>
    </row>
    <row r="2742" spans="1:9" x14ac:dyDescent="0.25">
      <c r="A2742">
        <v>7</v>
      </c>
      <c r="B2742" t="s">
        <v>271</v>
      </c>
      <c r="C2742" t="s">
        <v>61</v>
      </c>
      <c r="D2742" t="s">
        <v>5084</v>
      </c>
      <c r="E2742" t="s">
        <v>5085</v>
      </c>
      <c r="G2742">
        <v>6</v>
      </c>
      <c r="H2742">
        <v>0</v>
      </c>
      <c r="I2742" t="s">
        <v>276</v>
      </c>
    </row>
    <row r="2743" spans="1:9" x14ac:dyDescent="0.25">
      <c r="A2743">
        <v>60</v>
      </c>
      <c r="B2743" t="s">
        <v>271</v>
      </c>
      <c r="C2743" t="s">
        <v>137</v>
      </c>
      <c r="D2743" t="s">
        <v>5086</v>
      </c>
      <c r="E2743" t="s">
        <v>5087</v>
      </c>
      <c r="G2743">
        <v>6</v>
      </c>
      <c r="H2743">
        <v>4</v>
      </c>
      <c r="I2743" t="s">
        <v>276</v>
      </c>
    </row>
    <row r="2744" spans="1:9" x14ac:dyDescent="0.25">
      <c r="A2744">
        <v>9</v>
      </c>
      <c r="B2744" t="s">
        <v>277</v>
      </c>
      <c r="C2744" t="s">
        <v>98</v>
      </c>
      <c r="D2744" t="s">
        <v>5088</v>
      </c>
      <c r="E2744" t="s">
        <v>5089</v>
      </c>
      <c r="G2744">
        <v>30</v>
      </c>
      <c r="H2744">
        <v>3</v>
      </c>
      <c r="I2744" t="s">
        <v>276</v>
      </c>
    </row>
    <row r="2745" spans="1:9" x14ac:dyDescent="0.25">
      <c r="A2745">
        <v>5</v>
      </c>
      <c r="B2745" t="s">
        <v>271</v>
      </c>
      <c r="C2745" t="s">
        <v>128</v>
      </c>
      <c r="D2745" t="s">
        <v>5090</v>
      </c>
      <c r="E2745" t="s">
        <v>5091</v>
      </c>
      <c r="G2745">
        <v>28</v>
      </c>
      <c r="H2745">
        <v>0</v>
      </c>
      <c r="I2745" t="s">
        <v>276</v>
      </c>
    </row>
    <row r="2746" spans="1:9" x14ac:dyDescent="0.25">
      <c r="A2746">
        <v>11</v>
      </c>
      <c r="B2746" t="s">
        <v>271</v>
      </c>
      <c r="C2746" t="s">
        <v>220</v>
      </c>
      <c r="D2746" t="s">
        <v>5092</v>
      </c>
      <c r="E2746" t="s">
        <v>5093</v>
      </c>
      <c r="G2746">
        <v>12</v>
      </c>
      <c r="H2746">
        <v>0</v>
      </c>
      <c r="I2746" t="s">
        <v>276</v>
      </c>
    </row>
    <row r="2747" spans="1:9" x14ac:dyDescent="0.25">
      <c r="A2747">
        <v>6</v>
      </c>
      <c r="B2747" t="s">
        <v>271</v>
      </c>
      <c r="C2747" t="s">
        <v>220</v>
      </c>
      <c r="D2747" t="s">
        <v>5094</v>
      </c>
      <c r="E2747" t="s">
        <v>5095</v>
      </c>
      <c r="G2747">
        <v>10</v>
      </c>
      <c r="H2747">
        <v>1</v>
      </c>
      <c r="I2747" t="s">
        <v>276</v>
      </c>
    </row>
    <row r="2748" spans="1:9" x14ac:dyDescent="0.25">
      <c r="A2748">
        <v>48</v>
      </c>
      <c r="B2748" t="s">
        <v>271</v>
      </c>
      <c r="C2748" t="s">
        <v>133</v>
      </c>
      <c r="D2748" t="s">
        <v>5096</v>
      </c>
      <c r="E2748" t="s">
        <v>5097</v>
      </c>
      <c r="G2748">
        <v>10</v>
      </c>
      <c r="H2748">
        <v>3</v>
      </c>
      <c r="I2748" t="s">
        <v>276</v>
      </c>
    </row>
    <row r="2749" spans="1:9" x14ac:dyDescent="0.25">
      <c r="A2749">
        <v>34</v>
      </c>
      <c r="B2749" t="s">
        <v>277</v>
      </c>
      <c r="C2749" t="s">
        <v>118</v>
      </c>
      <c r="D2749" t="s">
        <v>5098</v>
      </c>
      <c r="E2749" t="s">
        <v>5099</v>
      </c>
      <c r="G2749">
        <v>6</v>
      </c>
      <c r="H2749">
        <v>0</v>
      </c>
      <c r="I2749" t="s">
        <v>276</v>
      </c>
    </row>
    <row r="2750" spans="1:9" x14ac:dyDescent="0.25">
      <c r="A2750">
        <v>31</v>
      </c>
      <c r="B2750" t="s">
        <v>271</v>
      </c>
      <c r="C2750" t="s">
        <v>52</v>
      </c>
      <c r="D2750" t="s">
        <v>5100</v>
      </c>
      <c r="E2750" t="s">
        <v>5101</v>
      </c>
      <c r="G2750">
        <v>10</v>
      </c>
      <c r="H2750">
        <v>0</v>
      </c>
      <c r="I2750" t="s">
        <v>276</v>
      </c>
    </row>
    <row r="2751" spans="1:9" x14ac:dyDescent="0.25">
      <c r="A2751">
        <v>28</v>
      </c>
      <c r="B2751" t="s">
        <v>277</v>
      </c>
      <c r="C2751" t="s">
        <v>148</v>
      </c>
      <c r="D2751" t="s">
        <v>5102</v>
      </c>
      <c r="E2751" t="s">
        <v>5103</v>
      </c>
      <c r="G2751">
        <v>6</v>
      </c>
      <c r="H2751">
        <v>0</v>
      </c>
      <c r="I2751" t="s">
        <v>276</v>
      </c>
    </row>
    <row r="2752" spans="1:9" x14ac:dyDescent="0.25">
      <c r="A2752">
        <v>42</v>
      </c>
      <c r="B2752" t="s">
        <v>271</v>
      </c>
      <c r="C2752" t="s">
        <v>121</v>
      </c>
      <c r="D2752" t="s">
        <v>5104</v>
      </c>
      <c r="E2752" t="s">
        <v>5105</v>
      </c>
      <c r="G2752">
        <v>6</v>
      </c>
      <c r="H2752">
        <v>0</v>
      </c>
      <c r="I2752" t="s">
        <v>276</v>
      </c>
    </row>
    <row r="2753" spans="1:9" x14ac:dyDescent="0.25">
      <c r="A2753">
        <v>41</v>
      </c>
      <c r="B2753" t="s">
        <v>271</v>
      </c>
      <c r="C2753" t="s">
        <v>115</v>
      </c>
      <c r="D2753" t="s">
        <v>5106</v>
      </c>
      <c r="E2753" t="s">
        <v>5105</v>
      </c>
      <c r="G2753">
        <v>7</v>
      </c>
      <c r="H2753">
        <v>0</v>
      </c>
      <c r="I2753" t="s">
        <v>276</v>
      </c>
    </row>
    <row r="2754" spans="1:9" x14ac:dyDescent="0.25">
      <c r="A2754">
        <v>36</v>
      </c>
      <c r="B2754" t="s">
        <v>271</v>
      </c>
      <c r="D2754" t="s">
        <v>5107</v>
      </c>
      <c r="E2754" t="s">
        <v>5108</v>
      </c>
      <c r="G2754">
        <v>6</v>
      </c>
      <c r="H2754">
        <v>0</v>
      </c>
      <c r="I2754" t="s">
        <v>276</v>
      </c>
    </row>
    <row r="2755" spans="1:9" x14ac:dyDescent="0.25">
      <c r="A2755">
        <v>32</v>
      </c>
      <c r="B2755" t="s">
        <v>277</v>
      </c>
      <c r="D2755" t="s">
        <v>721</v>
      </c>
      <c r="E2755" t="s">
        <v>5109</v>
      </c>
      <c r="G2755">
        <v>6</v>
      </c>
      <c r="H2755">
        <v>0</v>
      </c>
      <c r="I2755" t="s">
        <v>276</v>
      </c>
    </row>
    <row r="2756" spans="1:9" x14ac:dyDescent="0.25">
      <c r="A2756">
        <v>12</v>
      </c>
      <c r="B2756" t="s">
        <v>277</v>
      </c>
      <c r="C2756" t="s">
        <v>187</v>
      </c>
      <c r="D2756" t="s">
        <v>5110</v>
      </c>
      <c r="E2756" t="s">
        <v>5111</v>
      </c>
      <c r="F2756" t="s">
        <v>5112</v>
      </c>
      <c r="G2756">
        <v>15</v>
      </c>
      <c r="H2756">
        <v>15</v>
      </c>
      <c r="I2756" t="s">
        <v>299</v>
      </c>
    </row>
    <row r="2757" spans="1:9" x14ac:dyDescent="0.25">
      <c r="A2757">
        <v>6</v>
      </c>
      <c r="B2757" t="s">
        <v>277</v>
      </c>
      <c r="D2757" t="s">
        <v>5107</v>
      </c>
      <c r="E2757" t="s">
        <v>5113</v>
      </c>
      <c r="G2757">
        <v>6</v>
      </c>
      <c r="H2757">
        <v>0</v>
      </c>
      <c r="I2757" t="s">
        <v>276</v>
      </c>
    </row>
    <row r="2758" spans="1:9" x14ac:dyDescent="0.25">
      <c r="A2758">
        <v>6</v>
      </c>
      <c r="B2758" t="s">
        <v>271</v>
      </c>
      <c r="C2758" t="s">
        <v>121</v>
      </c>
      <c r="D2758" t="s">
        <v>5104</v>
      </c>
      <c r="E2758" t="s">
        <v>5114</v>
      </c>
      <c r="G2758">
        <v>6</v>
      </c>
      <c r="H2758">
        <v>2</v>
      </c>
      <c r="I2758" t="s">
        <v>276</v>
      </c>
    </row>
    <row r="2759" spans="1:9" x14ac:dyDescent="0.25">
      <c r="A2759">
        <v>10</v>
      </c>
      <c r="B2759" t="s">
        <v>271</v>
      </c>
      <c r="C2759" t="s">
        <v>133</v>
      </c>
      <c r="D2759" t="s">
        <v>5096</v>
      </c>
      <c r="E2759" t="s">
        <v>5115</v>
      </c>
      <c r="G2759">
        <v>10</v>
      </c>
      <c r="H2759">
        <v>7</v>
      </c>
      <c r="I2759" t="s">
        <v>276</v>
      </c>
    </row>
    <row r="2760" spans="1:9" x14ac:dyDescent="0.25">
      <c r="A2760">
        <v>3</v>
      </c>
      <c r="B2760" t="s">
        <v>277</v>
      </c>
      <c r="C2760" t="s">
        <v>193</v>
      </c>
      <c r="D2760" t="s">
        <v>5116</v>
      </c>
      <c r="E2760" t="s">
        <v>5117</v>
      </c>
      <c r="G2760">
        <v>3</v>
      </c>
      <c r="H2760">
        <v>1</v>
      </c>
      <c r="I2760" t="s">
        <v>276</v>
      </c>
    </row>
    <row r="2761" spans="1:9" x14ac:dyDescent="0.25">
      <c r="A2761">
        <v>6</v>
      </c>
      <c r="B2761" t="s">
        <v>310</v>
      </c>
      <c r="C2761" t="s">
        <v>249</v>
      </c>
      <c r="D2761" t="s">
        <v>5118</v>
      </c>
      <c r="E2761" t="s">
        <v>5119</v>
      </c>
      <c r="G2761">
        <v>100</v>
      </c>
      <c r="H2761">
        <v>71</v>
      </c>
      <c r="I2761" t="s">
        <v>276</v>
      </c>
    </row>
    <row r="2762" spans="1:9" x14ac:dyDescent="0.25">
      <c r="A2762">
        <v>26</v>
      </c>
      <c r="B2762" t="s">
        <v>271</v>
      </c>
      <c r="C2762" t="s">
        <v>76</v>
      </c>
      <c r="D2762" t="s">
        <v>5120</v>
      </c>
      <c r="E2762" t="s">
        <v>5121</v>
      </c>
      <c r="G2762">
        <v>6</v>
      </c>
      <c r="H2762">
        <v>0</v>
      </c>
      <c r="I2762" t="s">
        <v>276</v>
      </c>
    </row>
    <row r="2763" spans="1:9" x14ac:dyDescent="0.25">
      <c r="A2763">
        <v>57</v>
      </c>
      <c r="B2763" t="s">
        <v>271</v>
      </c>
      <c r="C2763" t="s">
        <v>135</v>
      </c>
      <c r="D2763" t="s">
        <v>5122</v>
      </c>
      <c r="E2763" t="s">
        <v>5123</v>
      </c>
      <c r="G2763">
        <v>8</v>
      </c>
      <c r="H2763">
        <v>1</v>
      </c>
      <c r="I2763" t="s">
        <v>276</v>
      </c>
    </row>
    <row r="2764" spans="1:9" x14ac:dyDescent="0.25">
      <c r="A2764">
        <v>8</v>
      </c>
      <c r="B2764" t="s">
        <v>271</v>
      </c>
      <c r="C2764" t="s">
        <v>130</v>
      </c>
      <c r="D2764" t="s">
        <v>5124</v>
      </c>
      <c r="E2764" t="s">
        <v>5125</v>
      </c>
      <c r="F2764" t="s">
        <v>5126</v>
      </c>
      <c r="G2764">
        <v>6</v>
      </c>
      <c r="H2764">
        <v>6</v>
      </c>
      <c r="I2764" t="s">
        <v>299</v>
      </c>
    </row>
    <row r="2765" spans="1:9" x14ac:dyDescent="0.25">
      <c r="A2765">
        <v>34</v>
      </c>
      <c r="B2765" t="s">
        <v>277</v>
      </c>
      <c r="C2765" t="s">
        <v>240</v>
      </c>
      <c r="D2765" t="s">
        <v>5127</v>
      </c>
      <c r="E2765" t="s">
        <v>5128</v>
      </c>
      <c r="G2765">
        <v>6</v>
      </c>
      <c r="H2765">
        <v>0</v>
      </c>
      <c r="I2765" t="s">
        <v>276</v>
      </c>
    </row>
    <row r="2766" spans="1:9" x14ac:dyDescent="0.25">
      <c r="A2766">
        <v>6</v>
      </c>
      <c r="B2766" t="s">
        <v>277</v>
      </c>
      <c r="C2766" t="s">
        <v>130</v>
      </c>
      <c r="D2766" t="s">
        <v>5124</v>
      </c>
      <c r="E2766" t="s">
        <v>5129</v>
      </c>
      <c r="G2766">
        <v>7</v>
      </c>
      <c r="H2766">
        <v>5</v>
      </c>
      <c r="I2766" t="s">
        <v>276</v>
      </c>
    </row>
    <row r="2767" spans="1:9" x14ac:dyDescent="0.25">
      <c r="A2767">
        <v>41</v>
      </c>
      <c r="B2767" t="s">
        <v>310</v>
      </c>
      <c r="C2767" t="s">
        <v>155</v>
      </c>
      <c r="D2767" t="s">
        <v>5130</v>
      </c>
      <c r="E2767" t="s">
        <v>5131</v>
      </c>
      <c r="G2767">
        <v>5</v>
      </c>
      <c r="H2767">
        <v>0</v>
      </c>
      <c r="I2767" t="s">
        <v>276</v>
      </c>
    </row>
    <row r="2768" spans="1:9" x14ac:dyDescent="0.25">
      <c r="A2768">
        <v>5</v>
      </c>
      <c r="B2768" t="s">
        <v>277</v>
      </c>
      <c r="C2768" t="s">
        <v>128</v>
      </c>
      <c r="D2768" t="s">
        <v>5132</v>
      </c>
      <c r="E2768" t="s">
        <v>5133</v>
      </c>
      <c r="G2768">
        <v>25</v>
      </c>
      <c r="H2768">
        <v>11</v>
      </c>
      <c r="I2768" t="s">
        <v>276</v>
      </c>
    </row>
    <row r="2769" spans="1:9" x14ac:dyDescent="0.25">
      <c r="A2769">
        <v>6</v>
      </c>
      <c r="B2769" t="s">
        <v>271</v>
      </c>
      <c r="C2769" t="s">
        <v>100</v>
      </c>
      <c r="D2769" t="s">
        <v>5134</v>
      </c>
      <c r="E2769" t="s">
        <v>5135</v>
      </c>
      <c r="G2769">
        <v>6</v>
      </c>
      <c r="H2769">
        <v>0</v>
      </c>
      <c r="I2769" t="s">
        <v>276</v>
      </c>
    </row>
    <row r="2770" spans="1:9" x14ac:dyDescent="0.25">
      <c r="A2770">
        <v>38</v>
      </c>
      <c r="B2770" t="s">
        <v>271</v>
      </c>
      <c r="C2770" t="s">
        <v>182</v>
      </c>
      <c r="D2770" t="s">
        <v>4390</v>
      </c>
      <c r="E2770" t="s">
        <v>5136</v>
      </c>
      <c r="G2770">
        <v>100</v>
      </c>
      <c r="H2770">
        <v>11</v>
      </c>
      <c r="I2770" t="s">
        <v>276</v>
      </c>
    </row>
    <row r="2771" spans="1:9" x14ac:dyDescent="0.25">
      <c r="A2771">
        <v>39</v>
      </c>
      <c r="B2771" t="s">
        <v>271</v>
      </c>
      <c r="C2771" t="s">
        <v>147</v>
      </c>
      <c r="D2771" t="s">
        <v>5137</v>
      </c>
      <c r="E2771" t="s">
        <v>5138</v>
      </c>
      <c r="G2771">
        <v>6</v>
      </c>
      <c r="H2771">
        <v>0</v>
      </c>
      <c r="I2771" t="s">
        <v>276</v>
      </c>
    </row>
    <row r="2772" spans="1:9" x14ac:dyDescent="0.25">
      <c r="A2772">
        <v>47</v>
      </c>
      <c r="B2772" t="s">
        <v>277</v>
      </c>
      <c r="C2772" t="s">
        <v>214</v>
      </c>
      <c r="D2772" t="s">
        <v>5139</v>
      </c>
      <c r="E2772" t="s">
        <v>5140</v>
      </c>
      <c r="G2772">
        <v>6</v>
      </c>
      <c r="H2772">
        <v>1</v>
      </c>
      <c r="I2772" t="s">
        <v>276</v>
      </c>
    </row>
    <row r="2773" spans="1:9" x14ac:dyDescent="0.25">
      <c r="A2773">
        <v>8</v>
      </c>
      <c r="B2773" t="s">
        <v>271</v>
      </c>
      <c r="C2773" t="s">
        <v>87</v>
      </c>
      <c r="D2773" t="s">
        <v>5141</v>
      </c>
      <c r="E2773" t="s">
        <v>5142</v>
      </c>
      <c r="G2773">
        <v>8</v>
      </c>
      <c r="H2773">
        <v>0</v>
      </c>
      <c r="I2773" t="s">
        <v>276</v>
      </c>
    </row>
    <row r="2774" spans="1:9" x14ac:dyDescent="0.25">
      <c r="A2774">
        <v>8</v>
      </c>
      <c r="B2774" t="s">
        <v>271</v>
      </c>
      <c r="C2774" t="s">
        <v>220</v>
      </c>
      <c r="D2774" t="s">
        <v>5143</v>
      </c>
      <c r="E2774" t="s">
        <v>5144</v>
      </c>
      <c r="G2774">
        <v>5</v>
      </c>
      <c r="H2774">
        <v>1</v>
      </c>
      <c r="I2774" t="s">
        <v>276</v>
      </c>
    </row>
    <row r="2775" spans="1:9" x14ac:dyDescent="0.25">
      <c r="A2775">
        <v>9</v>
      </c>
      <c r="B2775" t="s">
        <v>277</v>
      </c>
      <c r="C2775" t="s">
        <v>52</v>
      </c>
      <c r="D2775" t="s">
        <v>5145</v>
      </c>
      <c r="E2775" t="s">
        <v>5146</v>
      </c>
      <c r="G2775">
        <v>6</v>
      </c>
      <c r="H2775">
        <v>0</v>
      </c>
      <c r="I2775" t="s">
        <v>276</v>
      </c>
    </row>
    <row r="2776" spans="1:9" x14ac:dyDescent="0.25">
      <c r="A2776">
        <v>9</v>
      </c>
      <c r="B2776" t="s">
        <v>271</v>
      </c>
      <c r="C2776" t="s">
        <v>82</v>
      </c>
      <c r="D2776" t="s">
        <v>5147</v>
      </c>
      <c r="E2776" t="s">
        <v>5148</v>
      </c>
      <c r="G2776">
        <v>6</v>
      </c>
      <c r="H2776">
        <v>1</v>
      </c>
      <c r="I2776" t="s">
        <v>276</v>
      </c>
    </row>
    <row r="2777" spans="1:9" x14ac:dyDescent="0.25">
      <c r="A2777">
        <v>6</v>
      </c>
      <c r="B2777" t="s">
        <v>277</v>
      </c>
      <c r="C2777" t="s">
        <v>63</v>
      </c>
      <c r="D2777" t="s">
        <v>5149</v>
      </c>
      <c r="E2777" t="s">
        <v>5150</v>
      </c>
      <c r="G2777">
        <v>8</v>
      </c>
      <c r="H2777">
        <v>0</v>
      </c>
      <c r="I2777" t="s">
        <v>276</v>
      </c>
    </row>
    <row r="2778" spans="1:9" x14ac:dyDescent="0.25">
      <c r="A2778">
        <v>9</v>
      </c>
      <c r="B2778" t="s">
        <v>277</v>
      </c>
      <c r="C2778" t="s">
        <v>170</v>
      </c>
      <c r="D2778" t="s">
        <v>5151</v>
      </c>
      <c r="E2778" t="s">
        <v>5152</v>
      </c>
      <c r="G2778">
        <v>6</v>
      </c>
      <c r="H2778">
        <v>0</v>
      </c>
      <c r="I2778" t="s">
        <v>276</v>
      </c>
    </row>
    <row r="2779" spans="1:9" x14ac:dyDescent="0.25">
      <c r="A2779">
        <v>6</v>
      </c>
      <c r="B2779" t="s">
        <v>277</v>
      </c>
      <c r="C2779" t="s">
        <v>63</v>
      </c>
      <c r="D2779" t="s">
        <v>5149</v>
      </c>
      <c r="E2779" t="s">
        <v>5153</v>
      </c>
      <c r="G2779">
        <v>8</v>
      </c>
      <c r="H2779">
        <v>0</v>
      </c>
      <c r="I2779" t="s">
        <v>276</v>
      </c>
    </row>
    <row r="2780" spans="1:9" x14ac:dyDescent="0.25">
      <c r="A2780">
        <v>10</v>
      </c>
      <c r="B2780" t="s">
        <v>277</v>
      </c>
      <c r="D2780" t="s">
        <v>5154</v>
      </c>
      <c r="E2780" t="s">
        <v>5155</v>
      </c>
      <c r="G2780">
        <v>6</v>
      </c>
      <c r="H2780">
        <v>0</v>
      </c>
      <c r="I2780" t="s">
        <v>276</v>
      </c>
    </row>
    <row r="2781" spans="1:9" x14ac:dyDescent="0.25">
      <c r="A2781">
        <v>50</v>
      </c>
      <c r="B2781" t="s">
        <v>271</v>
      </c>
      <c r="C2781" t="s">
        <v>158</v>
      </c>
      <c r="D2781" t="s">
        <v>5156</v>
      </c>
      <c r="E2781" t="s">
        <v>5157</v>
      </c>
      <c r="G2781">
        <v>10</v>
      </c>
      <c r="H2781">
        <v>6</v>
      </c>
      <c r="I2781" t="s">
        <v>276</v>
      </c>
    </row>
    <row r="2782" spans="1:9" x14ac:dyDescent="0.25">
      <c r="A2782">
        <v>19</v>
      </c>
      <c r="B2782" t="s">
        <v>271</v>
      </c>
      <c r="C2782" t="s">
        <v>110</v>
      </c>
      <c r="D2782" t="s">
        <v>5158</v>
      </c>
      <c r="E2782" t="s">
        <v>5159</v>
      </c>
      <c r="G2782">
        <v>6</v>
      </c>
      <c r="H2782">
        <v>0</v>
      </c>
      <c r="I2782" t="s">
        <v>276</v>
      </c>
    </row>
    <row r="2783" spans="1:9" x14ac:dyDescent="0.25">
      <c r="A2783">
        <v>32</v>
      </c>
      <c r="B2783" t="s">
        <v>271</v>
      </c>
      <c r="C2783" t="s">
        <v>114</v>
      </c>
      <c r="D2783" t="s">
        <v>5160</v>
      </c>
      <c r="E2783" t="s">
        <v>5161</v>
      </c>
      <c r="G2783">
        <v>6</v>
      </c>
      <c r="H2783">
        <v>0</v>
      </c>
      <c r="I2783" t="s">
        <v>276</v>
      </c>
    </row>
    <row r="2784" spans="1:9" x14ac:dyDescent="0.25">
      <c r="A2784">
        <v>6</v>
      </c>
      <c r="B2784" t="s">
        <v>277</v>
      </c>
      <c r="C2784" t="s">
        <v>63</v>
      </c>
      <c r="D2784" t="s">
        <v>5162</v>
      </c>
      <c r="E2784" t="s">
        <v>5163</v>
      </c>
      <c r="G2784">
        <v>7</v>
      </c>
      <c r="H2784">
        <v>0</v>
      </c>
      <c r="I2784" t="s">
        <v>276</v>
      </c>
    </row>
    <row r="2785" spans="1:9" x14ac:dyDescent="0.25">
      <c r="A2785">
        <v>6</v>
      </c>
      <c r="B2785" t="s">
        <v>271</v>
      </c>
      <c r="C2785" t="s">
        <v>141</v>
      </c>
      <c r="D2785" t="s">
        <v>5164</v>
      </c>
      <c r="E2785" t="s">
        <v>5165</v>
      </c>
      <c r="G2785">
        <v>10</v>
      </c>
      <c r="H2785">
        <v>0</v>
      </c>
      <c r="I2785" t="s">
        <v>276</v>
      </c>
    </row>
    <row r="2786" spans="1:9" x14ac:dyDescent="0.25">
      <c r="A2786">
        <v>9</v>
      </c>
      <c r="B2786" t="s">
        <v>271</v>
      </c>
      <c r="C2786" t="s">
        <v>236</v>
      </c>
      <c r="D2786" t="s">
        <v>5166</v>
      </c>
      <c r="E2786" t="s">
        <v>5167</v>
      </c>
      <c r="F2786" t="s">
        <v>5168</v>
      </c>
      <c r="G2786">
        <v>11</v>
      </c>
      <c r="H2786">
        <v>15</v>
      </c>
      <c r="I2786" t="s">
        <v>299</v>
      </c>
    </row>
    <row r="2787" spans="1:9" x14ac:dyDescent="0.25">
      <c r="A2787">
        <v>6</v>
      </c>
      <c r="B2787" t="s">
        <v>271</v>
      </c>
      <c r="C2787" t="s">
        <v>57</v>
      </c>
      <c r="D2787" t="s">
        <v>5169</v>
      </c>
      <c r="E2787" t="s">
        <v>5170</v>
      </c>
      <c r="G2787">
        <v>6</v>
      </c>
      <c r="H2787">
        <v>0</v>
      </c>
      <c r="I2787" t="s">
        <v>276</v>
      </c>
    </row>
    <row r="2788" spans="1:9" x14ac:dyDescent="0.25">
      <c r="A2788">
        <v>7</v>
      </c>
      <c r="B2788" t="s">
        <v>271</v>
      </c>
      <c r="C2788" t="s">
        <v>240</v>
      </c>
      <c r="D2788" t="s">
        <v>4452</v>
      </c>
      <c r="E2788" t="s">
        <v>5171</v>
      </c>
      <c r="G2788">
        <v>6</v>
      </c>
      <c r="H2788">
        <v>2</v>
      </c>
      <c r="I2788" t="s">
        <v>276</v>
      </c>
    </row>
    <row r="2789" spans="1:9" x14ac:dyDescent="0.25">
      <c r="A2789">
        <v>5</v>
      </c>
      <c r="B2789" t="s">
        <v>277</v>
      </c>
      <c r="C2789" t="s">
        <v>130</v>
      </c>
      <c r="D2789" t="s">
        <v>5172</v>
      </c>
      <c r="E2789" t="s">
        <v>5173</v>
      </c>
      <c r="G2789">
        <v>10</v>
      </c>
      <c r="H2789">
        <v>0</v>
      </c>
      <c r="I2789" t="s">
        <v>276</v>
      </c>
    </row>
    <row r="2790" spans="1:9" x14ac:dyDescent="0.25">
      <c r="A2790">
        <v>5</v>
      </c>
      <c r="B2790" t="s">
        <v>271</v>
      </c>
      <c r="C2790" t="s">
        <v>249</v>
      </c>
      <c r="D2790" t="s">
        <v>5174</v>
      </c>
      <c r="E2790" t="s">
        <v>5175</v>
      </c>
      <c r="G2790">
        <v>6</v>
      </c>
      <c r="H2790">
        <v>0</v>
      </c>
      <c r="I2790" t="s">
        <v>276</v>
      </c>
    </row>
    <row r="2791" spans="1:9" x14ac:dyDescent="0.25">
      <c r="A2791">
        <v>40</v>
      </c>
      <c r="B2791" t="s">
        <v>271</v>
      </c>
      <c r="C2791" t="s">
        <v>66</v>
      </c>
      <c r="D2791" t="s">
        <v>5176</v>
      </c>
      <c r="E2791" t="s">
        <v>5177</v>
      </c>
      <c r="G2791">
        <v>6</v>
      </c>
      <c r="H2791">
        <v>0</v>
      </c>
      <c r="I2791" t="s">
        <v>276</v>
      </c>
    </row>
    <row r="2792" spans="1:9" x14ac:dyDescent="0.25">
      <c r="A2792">
        <v>38</v>
      </c>
      <c r="B2792" t="s">
        <v>271</v>
      </c>
      <c r="D2792" t="s">
        <v>5178</v>
      </c>
      <c r="E2792" t="s">
        <v>5179</v>
      </c>
      <c r="G2792">
        <v>20</v>
      </c>
      <c r="H2792">
        <v>0</v>
      </c>
      <c r="I2792" t="s">
        <v>276</v>
      </c>
    </row>
    <row r="2793" spans="1:9" x14ac:dyDescent="0.25">
      <c r="A2793">
        <v>41</v>
      </c>
      <c r="B2793" t="s">
        <v>277</v>
      </c>
      <c r="C2793" t="s">
        <v>99</v>
      </c>
      <c r="D2793" t="s">
        <v>5180</v>
      </c>
      <c r="E2793" t="s">
        <v>5181</v>
      </c>
      <c r="F2793" t="s">
        <v>5182</v>
      </c>
      <c r="G2793">
        <v>4</v>
      </c>
      <c r="H2793">
        <v>4</v>
      </c>
      <c r="I2793" t="s">
        <v>299</v>
      </c>
    </row>
    <row r="2794" spans="1:9" x14ac:dyDescent="0.25">
      <c r="A2794">
        <v>39</v>
      </c>
      <c r="B2794" t="s">
        <v>271</v>
      </c>
      <c r="C2794" t="s">
        <v>188</v>
      </c>
      <c r="D2794" t="s">
        <v>5183</v>
      </c>
      <c r="E2794" t="s">
        <v>5184</v>
      </c>
      <c r="G2794">
        <v>5</v>
      </c>
      <c r="H2794">
        <v>0</v>
      </c>
      <c r="I2794" t="s">
        <v>276</v>
      </c>
    </row>
    <row r="2795" spans="1:9" x14ac:dyDescent="0.25">
      <c r="A2795">
        <v>9</v>
      </c>
      <c r="B2795" t="s">
        <v>271</v>
      </c>
      <c r="C2795" t="s">
        <v>182</v>
      </c>
      <c r="D2795" t="s">
        <v>5185</v>
      </c>
      <c r="E2795" t="s">
        <v>5186</v>
      </c>
      <c r="G2795">
        <v>5</v>
      </c>
      <c r="H2795">
        <v>1</v>
      </c>
      <c r="I2795" t="s">
        <v>276</v>
      </c>
    </row>
    <row r="2796" spans="1:9" x14ac:dyDescent="0.25">
      <c r="A2796">
        <v>34</v>
      </c>
      <c r="B2796" t="s">
        <v>271</v>
      </c>
      <c r="C2796" t="s">
        <v>113</v>
      </c>
      <c r="D2796" t="s">
        <v>5187</v>
      </c>
      <c r="E2796" t="s">
        <v>5188</v>
      </c>
      <c r="G2796">
        <v>6</v>
      </c>
      <c r="H2796">
        <v>0</v>
      </c>
      <c r="I2796" t="s">
        <v>276</v>
      </c>
    </row>
    <row r="2797" spans="1:9" x14ac:dyDescent="0.25">
      <c r="A2797">
        <v>12</v>
      </c>
      <c r="B2797" t="s">
        <v>271</v>
      </c>
      <c r="C2797" t="s">
        <v>168</v>
      </c>
      <c r="D2797" t="s">
        <v>5189</v>
      </c>
      <c r="E2797" t="s">
        <v>5190</v>
      </c>
      <c r="G2797">
        <v>6</v>
      </c>
      <c r="H2797">
        <v>0</v>
      </c>
      <c r="I2797" t="s">
        <v>276</v>
      </c>
    </row>
    <row r="2798" spans="1:9" x14ac:dyDescent="0.25">
      <c r="A2798">
        <v>10</v>
      </c>
      <c r="B2798" t="s">
        <v>271</v>
      </c>
      <c r="C2798" t="s">
        <v>86</v>
      </c>
      <c r="D2798" t="s">
        <v>5191</v>
      </c>
      <c r="E2798" t="s">
        <v>5192</v>
      </c>
      <c r="G2798">
        <v>20</v>
      </c>
      <c r="H2798">
        <v>0</v>
      </c>
      <c r="I2798" t="s">
        <v>276</v>
      </c>
    </row>
    <row r="2799" spans="1:9" x14ac:dyDescent="0.25">
      <c r="A2799">
        <v>11</v>
      </c>
      <c r="B2799" t="s">
        <v>271</v>
      </c>
      <c r="C2799" t="s">
        <v>137</v>
      </c>
      <c r="D2799" t="s">
        <v>5086</v>
      </c>
      <c r="E2799" t="s">
        <v>5193</v>
      </c>
      <c r="F2799" t="s">
        <v>5194</v>
      </c>
      <c r="G2799">
        <v>6</v>
      </c>
      <c r="H2799">
        <v>8</v>
      </c>
      <c r="I2799" t="s">
        <v>299</v>
      </c>
    </row>
    <row r="2800" spans="1:9" x14ac:dyDescent="0.25">
      <c r="A2800">
        <v>7</v>
      </c>
      <c r="B2800" t="s">
        <v>271</v>
      </c>
      <c r="C2800" t="s">
        <v>121</v>
      </c>
      <c r="D2800" t="s">
        <v>5195</v>
      </c>
      <c r="E2800" t="s">
        <v>5196</v>
      </c>
      <c r="G2800">
        <v>10</v>
      </c>
      <c r="H2800">
        <v>3</v>
      </c>
      <c r="I2800" t="s">
        <v>276</v>
      </c>
    </row>
    <row r="2801" spans="1:9" x14ac:dyDescent="0.25">
      <c r="A2801">
        <v>9</v>
      </c>
      <c r="B2801" t="s">
        <v>277</v>
      </c>
      <c r="C2801" t="s">
        <v>114</v>
      </c>
      <c r="D2801" t="s">
        <v>5197</v>
      </c>
      <c r="E2801" t="s">
        <v>5198</v>
      </c>
      <c r="G2801">
        <v>10</v>
      </c>
      <c r="H2801">
        <v>0</v>
      </c>
      <c r="I2801" t="s">
        <v>276</v>
      </c>
    </row>
    <row r="2802" spans="1:9" x14ac:dyDescent="0.25">
      <c r="A2802">
        <v>6</v>
      </c>
      <c r="B2802" t="s">
        <v>277</v>
      </c>
      <c r="C2802" t="s">
        <v>133</v>
      </c>
      <c r="D2802" t="s">
        <v>5199</v>
      </c>
      <c r="E2802" t="s">
        <v>5200</v>
      </c>
      <c r="G2802">
        <v>6</v>
      </c>
      <c r="H2802">
        <v>0</v>
      </c>
      <c r="I2802" t="s">
        <v>276</v>
      </c>
    </row>
    <row r="2803" spans="1:9" x14ac:dyDescent="0.25">
      <c r="A2803">
        <v>18</v>
      </c>
      <c r="B2803" t="s">
        <v>271</v>
      </c>
      <c r="C2803" t="s">
        <v>133</v>
      </c>
      <c r="D2803" t="s">
        <v>5201</v>
      </c>
      <c r="E2803" t="s">
        <v>5202</v>
      </c>
      <c r="G2803">
        <v>5</v>
      </c>
      <c r="H2803">
        <v>0</v>
      </c>
      <c r="I2803" t="s">
        <v>276</v>
      </c>
    </row>
    <row r="2804" spans="1:9" x14ac:dyDescent="0.25">
      <c r="A2804">
        <v>36</v>
      </c>
      <c r="B2804" t="s">
        <v>271</v>
      </c>
      <c r="C2804" t="s">
        <v>121</v>
      </c>
      <c r="D2804" t="s">
        <v>5195</v>
      </c>
      <c r="E2804" t="s">
        <v>5203</v>
      </c>
      <c r="G2804">
        <v>2</v>
      </c>
      <c r="H2804">
        <v>0</v>
      </c>
      <c r="I2804" t="s">
        <v>276</v>
      </c>
    </row>
    <row r="2805" spans="1:9" x14ac:dyDescent="0.25">
      <c r="A2805">
        <v>9</v>
      </c>
      <c r="B2805" t="s">
        <v>277</v>
      </c>
      <c r="C2805" t="s">
        <v>110</v>
      </c>
      <c r="D2805" t="s">
        <v>5204</v>
      </c>
      <c r="E2805" t="s">
        <v>5205</v>
      </c>
      <c r="G2805">
        <v>6</v>
      </c>
      <c r="H2805">
        <v>2</v>
      </c>
      <c r="I2805" t="s">
        <v>276</v>
      </c>
    </row>
    <row r="2806" spans="1:9" x14ac:dyDescent="0.25">
      <c r="A2806">
        <v>51</v>
      </c>
      <c r="B2806" t="s">
        <v>271</v>
      </c>
      <c r="C2806" t="s">
        <v>228</v>
      </c>
      <c r="D2806" t="s">
        <v>5206</v>
      </c>
      <c r="E2806" t="s">
        <v>5207</v>
      </c>
      <c r="G2806">
        <v>6</v>
      </c>
      <c r="H2806">
        <v>0</v>
      </c>
      <c r="I2806" t="s">
        <v>276</v>
      </c>
    </row>
    <row r="2807" spans="1:9" x14ac:dyDescent="0.25">
      <c r="A2807">
        <v>7</v>
      </c>
      <c r="B2807" t="s">
        <v>277</v>
      </c>
      <c r="C2807" t="s">
        <v>247</v>
      </c>
      <c r="D2807" t="s">
        <v>5208</v>
      </c>
      <c r="E2807" t="s">
        <v>5209</v>
      </c>
      <c r="G2807">
        <v>6</v>
      </c>
      <c r="H2807">
        <v>0</v>
      </c>
      <c r="I2807" t="s">
        <v>276</v>
      </c>
    </row>
    <row r="2808" spans="1:9" x14ac:dyDescent="0.25">
      <c r="A2808">
        <v>34</v>
      </c>
      <c r="B2808" t="s">
        <v>271</v>
      </c>
      <c r="C2808" t="s">
        <v>210</v>
      </c>
      <c r="D2808" t="s">
        <v>5210</v>
      </c>
      <c r="E2808" t="s">
        <v>5211</v>
      </c>
      <c r="G2808">
        <v>8</v>
      </c>
      <c r="H2808">
        <v>0</v>
      </c>
      <c r="I2808" t="s">
        <v>276</v>
      </c>
    </row>
    <row r="2809" spans="1:9" x14ac:dyDescent="0.25">
      <c r="A2809">
        <v>6</v>
      </c>
      <c r="B2809" t="s">
        <v>271</v>
      </c>
      <c r="C2809" t="s">
        <v>154</v>
      </c>
      <c r="D2809" t="s">
        <v>5212</v>
      </c>
      <c r="E2809" t="s">
        <v>5213</v>
      </c>
      <c r="G2809">
        <v>8</v>
      </c>
      <c r="H2809">
        <v>0</v>
      </c>
      <c r="I2809" t="s">
        <v>276</v>
      </c>
    </row>
    <row r="2810" spans="1:9" x14ac:dyDescent="0.25">
      <c r="A2810">
        <v>8</v>
      </c>
      <c r="B2810" t="s">
        <v>277</v>
      </c>
      <c r="C2810" t="s">
        <v>100</v>
      </c>
      <c r="D2810" t="s">
        <v>5214</v>
      </c>
      <c r="E2810" t="s">
        <v>5215</v>
      </c>
      <c r="G2810">
        <v>6</v>
      </c>
      <c r="H2810">
        <v>0</v>
      </c>
      <c r="I2810" t="s">
        <v>276</v>
      </c>
    </row>
    <row r="2811" spans="1:9" x14ac:dyDescent="0.25">
      <c r="A2811">
        <v>9</v>
      </c>
      <c r="B2811" t="s">
        <v>271</v>
      </c>
      <c r="C2811" t="s">
        <v>137</v>
      </c>
      <c r="D2811" t="s">
        <v>5216</v>
      </c>
      <c r="E2811" t="s">
        <v>5217</v>
      </c>
      <c r="G2811">
        <v>15</v>
      </c>
      <c r="H2811">
        <v>8</v>
      </c>
      <c r="I2811" t="s">
        <v>276</v>
      </c>
    </row>
    <row r="2812" spans="1:9" x14ac:dyDescent="0.25">
      <c r="A2812">
        <v>8</v>
      </c>
      <c r="B2812" t="s">
        <v>277</v>
      </c>
      <c r="C2812" t="s">
        <v>244</v>
      </c>
      <c r="D2812" t="s">
        <v>5218</v>
      </c>
      <c r="E2812" t="s">
        <v>5219</v>
      </c>
      <c r="G2812">
        <v>10</v>
      </c>
      <c r="H2812">
        <v>0</v>
      </c>
      <c r="I2812" t="s">
        <v>276</v>
      </c>
    </row>
    <row r="2813" spans="1:9" x14ac:dyDescent="0.25">
      <c r="A2813">
        <v>7</v>
      </c>
      <c r="B2813" t="s">
        <v>277</v>
      </c>
      <c r="C2813" t="s">
        <v>110</v>
      </c>
      <c r="D2813" t="s">
        <v>5220</v>
      </c>
      <c r="E2813" t="s">
        <v>5221</v>
      </c>
      <c r="G2813">
        <v>6</v>
      </c>
      <c r="H2813">
        <v>1</v>
      </c>
      <c r="I2813" t="s">
        <v>276</v>
      </c>
    </row>
    <row r="2814" spans="1:9" x14ac:dyDescent="0.25">
      <c r="A2814">
        <v>8</v>
      </c>
      <c r="B2814" t="s">
        <v>277</v>
      </c>
      <c r="C2814" t="s">
        <v>109</v>
      </c>
      <c r="D2814" t="s">
        <v>5222</v>
      </c>
      <c r="E2814" t="s">
        <v>5223</v>
      </c>
      <c r="G2814">
        <v>6</v>
      </c>
      <c r="H2814">
        <v>0</v>
      </c>
      <c r="I2814" t="s">
        <v>276</v>
      </c>
    </row>
    <row r="2815" spans="1:9" x14ac:dyDescent="0.25">
      <c r="A2815">
        <v>6</v>
      </c>
      <c r="B2815" t="s">
        <v>271</v>
      </c>
      <c r="C2815" t="s">
        <v>109</v>
      </c>
      <c r="D2815" t="s">
        <v>5224</v>
      </c>
      <c r="E2815" t="s">
        <v>5225</v>
      </c>
      <c r="G2815">
        <v>8</v>
      </c>
      <c r="H2815">
        <v>0</v>
      </c>
      <c r="I2815" t="s">
        <v>276</v>
      </c>
    </row>
    <row r="2816" spans="1:9" x14ac:dyDescent="0.25">
      <c r="A2816">
        <v>42</v>
      </c>
      <c r="B2816" t="s">
        <v>277</v>
      </c>
      <c r="C2816" t="s">
        <v>191</v>
      </c>
      <c r="D2816" t="s">
        <v>3133</v>
      </c>
      <c r="E2816" t="s">
        <v>5226</v>
      </c>
      <c r="G2816">
        <v>10</v>
      </c>
      <c r="H2816">
        <v>2</v>
      </c>
      <c r="I2816" t="s">
        <v>276</v>
      </c>
    </row>
    <row r="2817" spans="1:9" x14ac:dyDescent="0.25">
      <c r="A2817">
        <v>10</v>
      </c>
      <c r="B2817" t="s">
        <v>271</v>
      </c>
      <c r="C2817" t="s">
        <v>76</v>
      </c>
      <c r="D2817" t="s">
        <v>5227</v>
      </c>
      <c r="E2817" t="s">
        <v>5228</v>
      </c>
      <c r="G2817">
        <v>10</v>
      </c>
      <c r="H2817">
        <v>0</v>
      </c>
      <c r="I2817" t="s">
        <v>276</v>
      </c>
    </row>
    <row r="2818" spans="1:9" x14ac:dyDescent="0.25">
      <c r="A2818">
        <v>5</v>
      </c>
      <c r="B2818" t="s">
        <v>277</v>
      </c>
      <c r="C2818" t="s">
        <v>110</v>
      </c>
      <c r="D2818" t="s">
        <v>5229</v>
      </c>
      <c r="E2818" t="s">
        <v>5230</v>
      </c>
      <c r="G2818">
        <v>6</v>
      </c>
      <c r="H2818">
        <v>0</v>
      </c>
      <c r="I2818" t="s">
        <v>276</v>
      </c>
    </row>
    <row r="2819" spans="1:9" x14ac:dyDescent="0.25">
      <c r="A2819">
        <v>52</v>
      </c>
      <c r="B2819" t="s">
        <v>271</v>
      </c>
      <c r="D2819" t="s">
        <v>5231</v>
      </c>
      <c r="E2819" t="s">
        <v>5232</v>
      </c>
      <c r="G2819">
        <v>6</v>
      </c>
      <c r="H2819">
        <v>0</v>
      </c>
      <c r="I2819" t="s">
        <v>276</v>
      </c>
    </row>
    <row r="2820" spans="1:9" x14ac:dyDescent="0.25">
      <c r="A2820">
        <v>5</v>
      </c>
      <c r="B2820" t="s">
        <v>277</v>
      </c>
      <c r="C2820" t="s">
        <v>57</v>
      </c>
      <c r="D2820" t="s">
        <v>5233</v>
      </c>
      <c r="E2820" t="s">
        <v>5234</v>
      </c>
      <c r="G2820">
        <v>6</v>
      </c>
      <c r="H2820">
        <v>0</v>
      </c>
      <c r="I2820" t="s">
        <v>276</v>
      </c>
    </row>
    <row r="2821" spans="1:9" x14ac:dyDescent="0.25">
      <c r="A2821">
        <v>31</v>
      </c>
      <c r="B2821" t="s">
        <v>271</v>
      </c>
      <c r="D2821" t="s">
        <v>5235</v>
      </c>
      <c r="E2821" t="s">
        <v>5236</v>
      </c>
      <c r="G2821">
        <v>12</v>
      </c>
      <c r="H2821">
        <v>0</v>
      </c>
      <c r="I2821" t="s">
        <v>276</v>
      </c>
    </row>
    <row r="2822" spans="1:9" x14ac:dyDescent="0.25">
      <c r="A2822">
        <v>7</v>
      </c>
      <c r="B2822" t="s">
        <v>277</v>
      </c>
      <c r="C2822" t="s">
        <v>126</v>
      </c>
      <c r="D2822" t="s">
        <v>5237</v>
      </c>
      <c r="E2822" t="s">
        <v>5238</v>
      </c>
      <c r="G2822">
        <v>6</v>
      </c>
      <c r="H2822">
        <v>0</v>
      </c>
      <c r="I2822" t="s">
        <v>276</v>
      </c>
    </row>
    <row r="2823" spans="1:9" x14ac:dyDescent="0.25">
      <c r="A2823">
        <v>7</v>
      </c>
      <c r="B2823" t="s">
        <v>271</v>
      </c>
      <c r="C2823" t="s">
        <v>52</v>
      </c>
      <c r="D2823" t="s">
        <v>5239</v>
      </c>
      <c r="E2823" t="s">
        <v>5240</v>
      </c>
      <c r="G2823">
        <v>6</v>
      </c>
      <c r="H2823">
        <v>0</v>
      </c>
      <c r="I2823" t="s">
        <v>276</v>
      </c>
    </row>
    <row r="2824" spans="1:9" x14ac:dyDescent="0.25">
      <c r="A2824">
        <v>56</v>
      </c>
      <c r="B2824" t="s">
        <v>271</v>
      </c>
      <c r="C2824" t="s">
        <v>243</v>
      </c>
      <c r="D2824" t="s">
        <v>5241</v>
      </c>
      <c r="E2824" t="s">
        <v>5242</v>
      </c>
      <c r="G2824">
        <v>4</v>
      </c>
      <c r="H2824">
        <v>0</v>
      </c>
      <c r="I2824" t="s">
        <v>276</v>
      </c>
    </row>
    <row r="2825" spans="1:9" x14ac:dyDescent="0.25">
      <c r="A2825">
        <v>42</v>
      </c>
      <c r="B2825" t="s">
        <v>271</v>
      </c>
      <c r="C2825" t="s">
        <v>236</v>
      </c>
      <c r="D2825" t="s">
        <v>5243</v>
      </c>
      <c r="E2825" t="s">
        <v>5244</v>
      </c>
      <c r="F2825" t="s">
        <v>5245</v>
      </c>
      <c r="G2825">
        <v>2</v>
      </c>
      <c r="H2825">
        <v>4</v>
      </c>
      <c r="I2825" t="s">
        <v>299</v>
      </c>
    </row>
    <row r="2826" spans="1:9" x14ac:dyDescent="0.25">
      <c r="A2826">
        <v>5</v>
      </c>
      <c r="B2826" t="s">
        <v>277</v>
      </c>
      <c r="C2826" t="s">
        <v>100</v>
      </c>
      <c r="D2826" t="s">
        <v>5246</v>
      </c>
      <c r="E2826" t="s">
        <v>5247</v>
      </c>
      <c r="G2826">
        <v>50</v>
      </c>
      <c r="H2826">
        <v>4</v>
      </c>
      <c r="I2826" t="s">
        <v>276</v>
      </c>
    </row>
    <row r="2827" spans="1:9" x14ac:dyDescent="0.25">
      <c r="A2827">
        <v>8</v>
      </c>
      <c r="B2827" t="s">
        <v>271</v>
      </c>
      <c r="C2827" t="s">
        <v>86</v>
      </c>
      <c r="D2827" t="s">
        <v>5248</v>
      </c>
      <c r="E2827" t="s">
        <v>5249</v>
      </c>
      <c r="G2827">
        <v>6</v>
      </c>
      <c r="H2827">
        <v>0</v>
      </c>
      <c r="I2827" t="s">
        <v>276</v>
      </c>
    </row>
    <row r="2828" spans="1:9" x14ac:dyDescent="0.25">
      <c r="A2828">
        <v>41</v>
      </c>
      <c r="B2828" t="s">
        <v>277</v>
      </c>
      <c r="C2828" t="s">
        <v>121</v>
      </c>
      <c r="D2828" t="s">
        <v>5250</v>
      </c>
      <c r="E2828" t="s">
        <v>5251</v>
      </c>
      <c r="G2828">
        <v>30</v>
      </c>
      <c r="H2828">
        <v>0</v>
      </c>
      <c r="I2828" t="s">
        <v>276</v>
      </c>
    </row>
    <row r="2829" spans="1:9" x14ac:dyDescent="0.25">
      <c r="A2829">
        <v>7</v>
      </c>
      <c r="B2829" t="s">
        <v>271</v>
      </c>
      <c r="C2829" t="s">
        <v>49</v>
      </c>
      <c r="D2829" t="s">
        <v>5252</v>
      </c>
      <c r="E2829" t="s">
        <v>5253</v>
      </c>
      <c r="G2829">
        <v>6</v>
      </c>
      <c r="H2829">
        <v>0</v>
      </c>
      <c r="I2829" t="s">
        <v>276</v>
      </c>
    </row>
    <row r="2830" spans="1:9" x14ac:dyDescent="0.25">
      <c r="A2830">
        <v>39</v>
      </c>
      <c r="B2830" t="s">
        <v>277</v>
      </c>
      <c r="C2830" t="s">
        <v>249</v>
      </c>
      <c r="D2830" t="s">
        <v>5254</v>
      </c>
      <c r="E2830" t="s">
        <v>5255</v>
      </c>
      <c r="G2830">
        <v>20</v>
      </c>
      <c r="H2830">
        <v>4</v>
      </c>
      <c r="I2830" t="s">
        <v>276</v>
      </c>
    </row>
    <row r="2831" spans="1:9" x14ac:dyDescent="0.25">
      <c r="A2831">
        <v>39</v>
      </c>
      <c r="B2831" t="s">
        <v>277</v>
      </c>
      <c r="C2831" t="s">
        <v>81</v>
      </c>
      <c r="D2831" t="s">
        <v>5256</v>
      </c>
      <c r="E2831" t="s">
        <v>5257</v>
      </c>
      <c r="G2831">
        <v>6</v>
      </c>
      <c r="H2831">
        <v>2</v>
      </c>
      <c r="I2831" t="s">
        <v>276</v>
      </c>
    </row>
    <row r="2832" spans="1:9" x14ac:dyDescent="0.25">
      <c r="A2832">
        <v>6</v>
      </c>
      <c r="B2832" t="s">
        <v>271</v>
      </c>
      <c r="C2832" t="s">
        <v>163</v>
      </c>
      <c r="D2832" t="s">
        <v>5258</v>
      </c>
      <c r="E2832" t="s">
        <v>5259</v>
      </c>
      <c r="G2832">
        <v>6</v>
      </c>
      <c r="H2832">
        <v>1</v>
      </c>
      <c r="I2832" t="s">
        <v>276</v>
      </c>
    </row>
    <row r="2833" spans="1:9" x14ac:dyDescent="0.25">
      <c r="A2833">
        <v>36</v>
      </c>
      <c r="B2833" t="s">
        <v>277</v>
      </c>
      <c r="C2833" t="s">
        <v>58</v>
      </c>
      <c r="D2833" t="s">
        <v>5260</v>
      </c>
      <c r="E2833" t="s">
        <v>5261</v>
      </c>
      <c r="G2833">
        <v>6</v>
      </c>
      <c r="H2833">
        <v>0</v>
      </c>
      <c r="I2833" t="s">
        <v>276</v>
      </c>
    </row>
    <row r="2834" spans="1:9" x14ac:dyDescent="0.25">
      <c r="A2834">
        <v>5</v>
      </c>
      <c r="B2834" t="s">
        <v>271</v>
      </c>
      <c r="C2834" t="s">
        <v>52</v>
      </c>
      <c r="D2834" t="s">
        <v>5239</v>
      </c>
      <c r="E2834" t="s">
        <v>5262</v>
      </c>
      <c r="G2834">
        <v>6</v>
      </c>
      <c r="H2834">
        <v>0</v>
      </c>
      <c r="I2834" t="s">
        <v>276</v>
      </c>
    </row>
    <row r="2835" spans="1:9" x14ac:dyDescent="0.25">
      <c r="A2835">
        <v>6</v>
      </c>
      <c r="B2835" t="s">
        <v>271</v>
      </c>
      <c r="C2835" t="s">
        <v>65</v>
      </c>
      <c r="D2835" t="s">
        <v>5263</v>
      </c>
      <c r="E2835" t="s">
        <v>5264</v>
      </c>
      <c r="G2835">
        <v>12</v>
      </c>
      <c r="H2835">
        <v>0</v>
      </c>
      <c r="I2835" t="s">
        <v>276</v>
      </c>
    </row>
    <row r="2836" spans="1:9" x14ac:dyDescent="0.25">
      <c r="A2836">
        <v>6</v>
      </c>
      <c r="B2836" t="s">
        <v>277</v>
      </c>
      <c r="C2836" t="s">
        <v>200</v>
      </c>
      <c r="D2836" t="s">
        <v>5265</v>
      </c>
      <c r="E2836" t="s">
        <v>5266</v>
      </c>
      <c r="G2836">
        <v>6</v>
      </c>
      <c r="H2836">
        <v>0</v>
      </c>
      <c r="I2836" t="s">
        <v>276</v>
      </c>
    </row>
    <row r="2837" spans="1:9" x14ac:dyDescent="0.25">
      <c r="A2837">
        <v>8</v>
      </c>
      <c r="B2837" t="s">
        <v>271</v>
      </c>
      <c r="C2837" t="s">
        <v>178</v>
      </c>
      <c r="D2837" t="s">
        <v>4696</v>
      </c>
      <c r="E2837" t="s">
        <v>5267</v>
      </c>
      <c r="F2837" t="s">
        <v>5268</v>
      </c>
      <c r="G2837">
        <v>6</v>
      </c>
      <c r="H2837">
        <v>7</v>
      </c>
      <c r="I2837" t="s">
        <v>299</v>
      </c>
    </row>
    <row r="2838" spans="1:9" x14ac:dyDescent="0.25">
      <c r="A2838">
        <v>4</v>
      </c>
      <c r="B2838" t="s">
        <v>271</v>
      </c>
      <c r="C2838" t="s">
        <v>185</v>
      </c>
      <c r="D2838" t="s">
        <v>5269</v>
      </c>
      <c r="E2838" t="s">
        <v>5270</v>
      </c>
      <c r="G2838">
        <v>6</v>
      </c>
      <c r="H2838">
        <v>0</v>
      </c>
      <c r="I2838" t="s">
        <v>276</v>
      </c>
    </row>
    <row r="2839" spans="1:9" x14ac:dyDescent="0.25">
      <c r="A2839">
        <v>7</v>
      </c>
      <c r="B2839" t="s">
        <v>277</v>
      </c>
      <c r="C2839" t="s">
        <v>228</v>
      </c>
      <c r="D2839" t="s">
        <v>5271</v>
      </c>
      <c r="E2839" t="s">
        <v>5272</v>
      </c>
      <c r="G2839">
        <v>5</v>
      </c>
      <c r="H2839">
        <v>0</v>
      </c>
      <c r="I2839" t="s">
        <v>276</v>
      </c>
    </row>
    <row r="2840" spans="1:9" x14ac:dyDescent="0.25">
      <c r="A2840">
        <v>5</v>
      </c>
      <c r="B2840" t="s">
        <v>277</v>
      </c>
      <c r="C2840" t="s">
        <v>121</v>
      </c>
      <c r="D2840" t="s">
        <v>5273</v>
      </c>
      <c r="E2840" t="s">
        <v>5274</v>
      </c>
      <c r="G2840">
        <v>6</v>
      </c>
      <c r="H2840">
        <v>0</v>
      </c>
      <c r="I2840" t="s">
        <v>276</v>
      </c>
    </row>
    <row r="2841" spans="1:9" x14ac:dyDescent="0.25">
      <c r="A2841">
        <v>40</v>
      </c>
      <c r="B2841" t="s">
        <v>271</v>
      </c>
      <c r="C2841" t="s">
        <v>220</v>
      </c>
      <c r="D2841" t="s">
        <v>5275</v>
      </c>
      <c r="E2841" t="s">
        <v>5276</v>
      </c>
      <c r="G2841">
        <v>6</v>
      </c>
      <c r="H2841">
        <v>1</v>
      </c>
      <c r="I2841" t="s">
        <v>276</v>
      </c>
    </row>
    <row r="2842" spans="1:9" x14ac:dyDescent="0.25">
      <c r="A2842">
        <v>28</v>
      </c>
      <c r="B2842" t="s">
        <v>271</v>
      </c>
      <c r="C2842" t="s">
        <v>121</v>
      </c>
      <c r="D2842" t="s">
        <v>5273</v>
      </c>
      <c r="E2842" t="s">
        <v>5277</v>
      </c>
      <c r="G2842">
        <v>6</v>
      </c>
      <c r="H2842">
        <v>0</v>
      </c>
      <c r="I2842" t="s">
        <v>276</v>
      </c>
    </row>
    <row r="2843" spans="1:9" x14ac:dyDescent="0.25">
      <c r="A2843">
        <v>39</v>
      </c>
      <c r="B2843" t="s">
        <v>271</v>
      </c>
      <c r="C2843" t="s">
        <v>126</v>
      </c>
      <c r="D2843" t="s">
        <v>5278</v>
      </c>
      <c r="E2843" t="s">
        <v>5279</v>
      </c>
      <c r="G2843">
        <v>25</v>
      </c>
      <c r="H2843">
        <v>0</v>
      </c>
      <c r="I2843" t="s">
        <v>276</v>
      </c>
    </row>
    <row r="2844" spans="1:9" x14ac:dyDescent="0.25">
      <c r="A2844">
        <v>41</v>
      </c>
      <c r="B2844" t="s">
        <v>271</v>
      </c>
      <c r="C2844" t="s">
        <v>86</v>
      </c>
      <c r="D2844" t="s">
        <v>5280</v>
      </c>
      <c r="E2844" t="s">
        <v>5281</v>
      </c>
      <c r="G2844">
        <v>6</v>
      </c>
      <c r="H2844">
        <v>0</v>
      </c>
      <c r="I2844" t="s">
        <v>276</v>
      </c>
    </row>
    <row r="2845" spans="1:9" x14ac:dyDescent="0.25">
      <c r="A2845">
        <v>5</v>
      </c>
      <c r="B2845" t="s">
        <v>271</v>
      </c>
      <c r="C2845" t="s">
        <v>86</v>
      </c>
      <c r="D2845" t="s">
        <v>5282</v>
      </c>
      <c r="E2845" t="s">
        <v>5283</v>
      </c>
      <c r="G2845">
        <v>6</v>
      </c>
      <c r="H2845">
        <v>0</v>
      </c>
      <c r="I2845" t="s">
        <v>276</v>
      </c>
    </row>
    <row r="2846" spans="1:9" x14ac:dyDescent="0.25">
      <c r="A2846">
        <v>37</v>
      </c>
      <c r="B2846" t="s">
        <v>271</v>
      </c>
      <c r="C2846" t="s">
        <v>128</v>
      </c>
      <c r="D2846" t="s">
        <v>5284</v>
      </c>
      <c r="E2846" t="s">
        <v>5285</v>
      </c>
      <c r="G2846">
        <v>5</v>
      </c>
      <c r="H2846">
        <v>0</v>
      </c>
      <c r="I2846" t="s">
        <v>276</v>
      </c>
    </row>
    <row r="2847" spans="1:9" x14ac:dyDescent="0.25">
      <c r="A2847">
        <v>33</v>
      </c>
      <c r="B2847" t="s">
        <v>271</v>
      </c>
      <c r="C2847" t="s">
        <v>240</v>
      </c>
      <c r="D2847" t="s">
        <v>5286</v>
      </c>
      <c r="E2847" t="s">
        <v>5287</v>
      </c>
      <c r="G2847">
        <v>6</v>
      </c>
      <c r="H2847">
        <v>0</v>
      </c>
      <c r="I2847" t="s">
        <v>276</v>
      </c>
    </row>
    <row r="2848" spans="1:9" x14ac:dyDescent="0.25">
      <c r="A2848">
        <v>5</v>
      </c>
      <c r="B2848" t="s">
        <v>277</v>
      </c>
      <c r="C2848" t="s">
        <v>190</v>
      </c>
      <c r="D2848" t="s">
        <v>5288</v>
      </c>
      <c r="E2848" t="s">
        <v>5289</v>
      </c>
      <c r="G2848">
        <v>6</v>
      </c>
      <c r="H2848">
        <v>0</v>
      </c>
      <c r="I2848" t="s">
        <v>276</v>
      </c>
    </row>
    <row r="2849" spans="1:9" x14ac:dyDescent="0.25">
      <c r="A2849">
        <v>34</v>
      </c>
      <c r="B2849" t="s">
        <v>277</v>
      </c>
      <c r="C2849" t="s">
        <v>244</v>
      </c>
      <c r="D2849" t="s">
        <v>5290</v>
      </c>
      <c r="E2849" t="s">
        <v>5291</v>
      </c>
      <c r="F2849" t="s">
        <v>5292</v>
      </c>
      <c r="G2849">
        <v>6</v>
      </c>
      <c r="H2849">
        <v>25</v>
      </c>
      <c r="I2849" t="s">
        <v>299</v>
      </c>
    </row>
    <row r="2850" spans="1:9" x14ac:dyDescent="0.25">
      <c r="A2850">
        <v>10</v>
      </c>
      <c r="B2850" t="s">
        <v>271</v>
      </c>
      <c r="C2850" t="s">
        <v>86</v>
      </c>
      <c r="D2850" t="s">
        <v>5293</v>
      </c>
      <c r="E2850" t="s">
        <v>5294</v>
      </c>
      <c r="G2850">
        <v>10</v>
      </c>
      <c r="H2850">
        <v>0</v>
      </c>
      <c r="I2850" t="s">
        <v>276</v>
      </c>
    </row>
    <row r="2851" spans="1:9" x14ac:dyDescent="0.25">
      <c r="A2851">
        <v>43</v>
      </c>
      <c r="B2851" t="s">
        <v>271</v>
      </c>
      <c r="C2851" t="s">
        <v>187</v>
      </c>
      <c r="D2851" t="s">
        <v>5295</v>
      </c>
      <c r="E2851" t="s">
        <v>5296</v>
      </c>
      <c r="G2851">
        <v>8</v>
      </c>
      <c r="H2851">
        <v>0</v>
      </c>
      <c r="I2851" t="s">
        <v>276</v>
      </c>
    </row>
    <row r="2852" spans="1:9" x14ac:dyDescent="0.25">
      <c r="A2852">
        <v>9</v>
      </c>
      <c r="B2852" t="s">
        <v>271</v>
      </c>
      <c r="C2852" t="s">
        <v>73</v>
      </c>
      <c r="D2852" t="s">
        <v>5297</v>
      </c>
      <c r="E2852" t="s">
        <v>5298</v>
      </c>
      <c r="G2852">
        <v>6</v>
      </c>
      <c r="H2852">
        <v>0</v>
      </c>
      <c r="I2852" t="s">
        <v>276</v>
      </c>
    </row>
    <row r="2853" spans="1:9" x14ac:dyDescent="0.25">
      <c r="A2853">
        <v>39</v>
      </c>
      <c r="B2853" t="s">
        <v>271</v>
      </c>
      <c r="C2853" t="s">
        <v>73</v>
      </c>
      <c r="D2853" t="s">
        <v>5297</v>
      </c>
      <c r="E2853" t="s">
        <v>5299</v>
      </c>
      <c r="G2853">
        <v>6</v>
      </c>
      <c r="H2853">
        <v>0</v>
      </c>
      <c r="I2853" t="s">
        <v>276</v>
      </c>
    </row>
    <row r="2854" spans="1:9" x14ac:dyDescent="0.25">
      <c r="A2854">
        <v>28</v>
      </c>
      <c r="B2854" t="s">
        <v>271</v>
      </c>
      <c r="C2854" t="s">
        <v>214</v>
      </c>
      <c r="D2854" t="s">
        <v>5300</v>
      </c>
      <c r="E2854" t="s">
        <v>5301</v>
      </c>
      <c r="G2854">
        <v>6</v>
      </c>
      <c r="H2854">
        <v>0</v>
      </c>
      <c r="I2854" t="s">
        <v>276</v>
      </c>
    </row>
    <row r="2855" spans="1:9" x14ac:dyDescent="0.25">
      <c r="A2855">
        <v>11</v>
      </c>
      <c r="B2855" t="s">
        <v>277</v>
      </c>
      <c r="C2855" t="s">
        <v>58</v>
      </c>
      <c r="D2855" t="s">
        <v>5302</v>
      </c>
      <c r="E2855" t="s">
        <v>5303</v>
      </c>
      <c r="G2855">
        <v>10</v>
      </c>
      <c r="H2855">
        <v>0</v>
      </c>
      <c r="I2855" t="s">
        <v>276</v>
      </c>
    </row>
    <row r="2856" spans="1:9" x14ac:dyDescent="0.25">
      <c r="A2856">
        <v>41</v>
      </c>
      <c r="B2856" t="s">
        <v>277</v>
      </c>
      <c r="C2856" t="s">
        <v>126</v>
      </c>
      <c r="D2856" t="s">
        <v>5304</v>
      </c>
      <c r="E2856" t="s">
        <v>5305</v>
      </c>
      <c r="G2856">
        <v>30</v>
      </c>
      <c r="H2856">
        <v>0</v>
      </c>
      <c r="I2856" t="s">
        <v>276</v>
      </c>
    </row>
    <row r="2857" spans="1:9" x14ac:dyDescent="0.25">
      <c r="A2857">
        <v>6</v>
      </c>
      <c r="B2857" t="s">
        <v>271</v>
      </c>
      <c r="C2857" t="s">
        <v>150</v>
      </c>
      <c r="D2857" t="s">
        <v>5306</v>
      </c>
      <c r="E2857" t="s">
        <v>5307</v>
      </c>
      <c r="G2857">
        <v>6</v>
      </c>
      <c r="H2857">
        <v>0</v>
      </c>
      <c r="I2857" t="s">
        <v>276</v>
      </c>
    </row>
    <row r="2858" spans="1:9" x14ac:dyDescent="0.25">
      <c r="A2858">
        <v>6</v>
      </c>
      <c r="B2858" t="s">
        <v>277</v>
      </c>
      <c r="C2858" t="s">
        <v>86</v>
      </c>
      <c r="D2858" t="s">
        <v>5308</v>
      </c>
      <c r="E2858" t="s">
        <v>5309</v>
      </c>
      <c r="G2858">
        <v>6</v>
      </c>
      <c r="H2858">
        <v>0</v>
      </c>
      <c r="I2858" t="s">
        <v>276</v>
      </c>
    </row>
    <row r="2859" spans="1:9" x14ac:dyDescent="0.25">
      <c r="A2859">
        <v>33</v>
      </c>
      <c r="B2859" t="s">
        <v>271</v>
      </c>
      <c r="C2859" t="s">
        <v>100</v>
      </c>
      <c r="D2859" t="s">
        <v>5310</v>
      </c>
      <c r="E2859" t="s">
        <v>5311</v>
      </c>
      <c r="G2859">
        <v>8</v>
      </c>
      <c r="H2859">
        <v>0</v>
      </c>
      <c r="I2859" t="s">
        <v>276</v>
      </c>
    </row>
    <row r="2860" spans="1:9" x14ac:dyDescent="0.25">
      <c r="A2860">
        <v>5</v>
      </c>
      <c r="B2860" t="s">
        <v>271</v>
      </c>
      <c r="C2860" t="s">
        <v>186</v>
      </c>
      <c r="D2860" t="s">
        <v>5312</v>
      </c>
      <c r="E2860" t="s">
        <v>5313</v>
      </c>
      <c r="G2860">
        <v>6</v>
      </c>
      <c r="H2860">
        <v>0</v>
      </c>
      <c r="I2860" t="s">
        <v>276</v>
      </c>
    </row>
    <row r="2861" spans="1:9" x14ac:dyDescent="0.25">
      <c r="A2861">
        <v>25</v>
      </c>
      <c r="B2861" t="s">
        <v>277</v>
      </c>
      <c r="D2861" t="s">
        <v>5314</v>
      </c>
      <c r="E2861" t="s">
        <v>5315</v>
      </c>
      <c r="G2861">
        <v>3</v>
      </c>
      <c r="H2861">
        <v>1</v>
      </c>
      <c r="I2861" t="s">
        <v>276</v>
      </c>
    </row>
    <row r="2862" spans="1:9" x14ac:dyDescent="0.25">
      <c r="A2862">
        <v>36</v>
      </c>
      <c r="B2862" t="s">
        <v>271</v>
      </c>
      <c r="C2862" t="s">
        <v>186</v>
      </c>
      <c r="D2862" t="s">
        <v>5312</v>
      </c>
      <c r="E2862" t="s">
        <v>5316</v>
      </c>
      <c r="G2862">
        <v>6</v>
      </c>
      <c r="H2862">
        <v>0</v>
      </c>
      <c r="I2862" t="s">
        <v>276</v>
      </c>
    </row>
    <row r="2863" spans="1:9" x14ac:dyDescent="0.25">
      <c r="A2863">
        <v>3</v>
      </c>
      <c r="B2863" t="s">
        <v>271</v>
      </c>
      <c r="C2863" t="s">
        <v>186</v>
      </c>
      <c r="D2863" t="s">
        <v>5312</v>
      </c>
      <c r="E2863" t="s">
        <v>5317</v>
      </c>
      <c r="G2863">
        <v>6</v>
      </c>
      <c r="H2863">
        <v>0</v>
      </c>
      <c r="I2863" t="s">
        <v>276</v>
      </c>
    </row>
    <row r="2864" spans="1:9" x14ac:dyDescent="0.25">
      <c r="A2864">
        <v>7</v>
      </c>
      <c r="B2864" t="s">
        <v>310</v>
      </c>
      <c r="C2864" t="s">
        <v>249</v>
      </c>
      <c r="D2864" t="s">
        <v>5318</v>
      </c>
      <c r="E2864" t="s">
        <v>5319</v>
      </c>
      <c r="G2864">
        <v>6</v>
      </c>
      <c r="H2864">
        <v>0</v>
      </c>
      <c r="I2864" t="s">
        <v>276</v>
      </c>
    </row>
    <row r="2865" spans="1:9" x14ac:dyDescent="0.25">
      <c r="A2865">
        <v>6</v>
      </c>
      <c r="B2865" t="s">
        <v>271</v>
      </c>
      <c r="C2865" t="s">
        <v>110</v>
      </c>
      <c r="D2865" t="s">
        <v>5320</v>
      </c>
      <c r="E2865" t="s">
        <v>5321</v>
      </c>
      <c r="G2865">
        <v>7</v>
      </c>
      <c r="H2865">
        <v>0</v>
      </c>
      <c r="I2865" t="s">
        <v>276</v>
      </c>
    </row>
    <row r="2866" spans="1:9" x14ac:dyDescent="0.25">
      <c r="A2866">
        <v>9</v>
      </c>
      <c r="B2866" t="s">
        <v>277</v>
      </c>
      <c r="C2866" t="s">
        <v>135</v>
      </c>
      <c r="D2866" t="s">
        <v>5322</v>
      </c>
      <c r="E2866" t="s">
        <v>5323</v>
      </c>
      <c r="G2866">
        <v>20</v>
      </c>
      <c r="H2866">
        <v>0</v>
      </c>
      <c r="I2866" t="s">
        <v>276</v>
      </c>
    </row>
    <row r="2867" spans="1:9" x14ac:dyDescent="0.25">
      <c r="A2867">
        <v>7</v>
      </c>
      <c r="B2867" t="s">
        <v>271</v>
      </c>
      <c r="C2867" t="s">
        <v>62</v>
      </c>
      <c r="D2867" t="s">
        <v>5324</v>
      </c>
      <c r="E2867" t="s">
        <v>5325</v>
      </c>
      <c r="G2867">
        <v>6</v>
      </c>
      <c r="H2867">
        <v>0</v>
      </c>
      <c r="I2867" t="s">
        <v>276</v>
      </c>
    </row>
    <row r="2868" spans="1:9" x14ac:dyDescent="0.25">
      <c r="A2868">
        <v>8</v>
      </c>
      <c r="B2868" t="s">
        <v>271</v>
      </c>
      <c r="C2868" t="s">
        <v>61</v>
      </c>
      <c r="D2868" t="s">
        <v>5326</v>
      </c>
      <c r="E2868" t="s">
        <v>5327</v>
      </c>
      <c r="G2868">
        <v>8</v>
      </c>
      <c r="H2868">
        <v>6</v>
      </c>
      <c r="I2868" t="s">
        <v>276</v>
      </c>
    </row>
    <row r="2869" spans="1:9" x14ac:dyDescent="0.25">
      <c r="A2869">
        <v>1</v>
      </c>
      <c r="B2869" t="s">
        <v>277</v>
      </c>
      <c r="C2869" t="s">
        <v>153</v>
      </c>
      <c r="D2869" t="s">
        <v>5328</v>
      </c>
      <c r="E2869" t="s">
        <v>5329</v>
      </c>
      <c r="G2869">
        <v>6</v>
      </c>
      <c r="H2869">
        <v>0</v>
      </c>
      <c r="I2869" t="s">
        <v>276</v>
      </c>
    </row>
    <row r="2870" spans="1:9" x14ac:dyDescent="0.25">
      <c r="A2870">
        <v>41</v>
      </c>
      <c r="B2870" t="s">
        <v>271</v>
      </c>
      <c r="C2870" t="s">
        <v>157</v>
      </c>
      <c r="D2870" t="s">
        <v>5330</v>
      </c>
      <c r="E2870" t="s">
        <v>5331</v>
      </c>
      <c r="G2870">
        <v>6</v>
      </c>
      <c r="H2870">
        <v>0</v>
      </c>
      <c r="I2870" t="s">
        <v>276</v>
      </c>
    </row>
    <row r="2871" spans="1:9" x14ac:dyDescent="0.25">
      <c r="A2871">
        <v>43</v>
      </c>
      <c r="B2871" t="s">
        <v>277</v>
      </c>
      <c r="D2871" t="s">
        <v>3705</v>
      </c>
      <c r="E2871" t="s">
        <v>5332</v>
      </c>
      <c r="F2871" t="s">
        <v>5333</v>
      </c>
      <c r="G2871">
        <v>5</v>
      </c>
      <c r="H2871">
        <v>5</v>
      </c>
      <c r="I2871" t="s">
        <v>299</v>
      </c>
    </row>
    <row r="2872" spans="1:9" x14ac:dyDescent="0.25">
      <c r="A2872">
        <v>6</v>
      </c>
      <c r="B2872" t="s">
        <v>271</v>
      </c>
      <c r="C2872" t="s">
        <v>247</v>
      </c>
      <c r="D2872" t="s">
        <v>5334</v>
      </c>
      <c r="E2872" t="s">
        <v>5335</v>
      </c>
      <c r="G2872">
        <v>6</v>
      </c>
      <c r="H2872">
        <v>1</v>
      </c>
      <c r="I2872" t="s">
        <v>276</v>
      </c>
    </row>
    <row r="2873" spans="1:9" x14ac:dyDescent="0.25">
      <c r="A2873">
        <v>41</v>
      </c>
      <c r="B2873" t="s">
        <v>271</v>
      </c>
      <c r="C2873" t="s">
        <v>227</v>
      </c>
      <c r="D2873" t="s">
        <v>5336</v>
      </c>
      <c r="E2873" t="s">
        <v>5337</v>
      </c>
      <c r="G2873">
        <v>12</v>
      </c>
      <c r="H2873">
        <v>1</v>
      </c>
      <c r="I2873" t="s">
        <v>276</v>
      </c>
    </row>
    <row r="2874" spans="1:9" x14ac:dyDescent="0.25">
      <c r="A2874">
        <v>40</v>
      </c>
      <c r="B2874" t="s">
        <v>271</v>
      </c>
      <c r="C2874" t="s">
        <v>251</v>
      </c>
      <c r="D2874" t="s">
        <v>5338</v>
      </c>
      <c r="E2874" t="s">
        <v>5339</v>
      </c>
      <c r="G2874">
        <v>6</v>
      </c>
      <c r="H2874">
        <v>0</v>
      </c>
      <c r="I2874" t="s">
        <v>276</v>
      </c>
    </row>
    <row r="2875" spans="1:9" x14ac:dyDescent="0.25">
      <c r="A2875">
        <v>41</v>
      </c>
      <c r="B2875" t="s">
        <v>271</v>
      </c>
      <c r="C2875" t="s">
        <v>126</v>
      </c>
      <c r="D2875" t="s">
        <v>5340</v>
      </c>
      <c r="E2875" t="s">
        <v>5341</v>
      </c>
      <c r="G2875">
        <v>6</v>
      </c>
      <c r="H2875">
        <v>0</v>
      </c>
      <c r="I2875" t="s">
        <v>276</v>
      </c>
    </row>
    <row r="2876" spans="1:9" x14ac:dyDescent="0.25">
      <c r="A2876">
        <v>43</v>
      </c>
      <c r="B2876" t="s">
        <v>271</v>
      </c>
      <c r="C2876" t="s">
        <v>179</v>
      </c>
      <c r="D2876" t="s">
        <v>5342</v>
      </c>
      <c r="E2876" t="s">
        <v>5343</v>
      </c>
      <c r="G2876">
        <v>6</v>
      </c>
      <c r="H2876">
        <v>0</v>
      </c>
      <c r="I2876" t="s">
        <v>276</v>
      </c>
    </row>
    <row r="2877" spans="1:9" x14ac:dyDescent="0.25">
      <c r="A2877">
        <v>7</v>
      </c>
      <c r="B2877" t="s">
        <v>271</v>
      </c>
      <c r="C2877" t="s">
        <v>133</v>
      </c>
      <c r="D2877" t="s">
        <v>5344</v>
      </c>
      <c r="E2877" t="s">
        <v>5345</v>
      </c>
      <c r="G2877">
        <v>10</v>
      </c>
      <c r="H2877">
        <v>0</v>
      </c>
      <c r="I2877" t="s">
        <v>276</v>
      </c>
    </row>
    <row r="2878" spans="1:9" x14ac:dyDescent="0.25">
      <c r="A2878">
        <v>36</v>
      </c>
      <c r="B2878" t="s">
        <v>271</v>
      </c>
      <c r="C2878" t="s">
        <v>80</v>
      </c>
      <c r="D2878" t="s">
        <v>5346</v>
      </c>
      <c r="E2878" t="s">
        <v>5347</v>
      </c>
      <c r="G2878">
        <v>6</v>
      </c>
      <c r="H2878">
        <v>2</v>
      </c>
      <c r="I2878" t="s">
        <v>276</v>
      </c>
    </row>
    <row r="2879" spans="1:9" x14ac:dyDescent="0.25">
      <c r="A2879">
        <v>4</v>
      </c>
      <c r="B2879" t="s">
        <v>277</v>
      </c>
      <c r="C2879" t="s">
        <v>80</v>
      </c>
      <c r="D2879" t="s">
        <v>5346</v>
      </c>
      <c r="E2879" t="s">
        <v>5348</v>
      </c>
      <c r="G2879">
        <v>6</v>
      </c>
      <c r="H2879">
        <v>3</v>
      </c>
      <c r="I2879" t="s">
        <v>276</v>
      </c>
    </row>
    <row r="2880" spans="1:9" x14ac:dyDescent="0.25">
      <c r="A2880">
        <v>8</v>
      </c>
      <c r="B2880" t="s">
        <v>277</v>
      </c>
      <c r="C2880" t="s">
        <v>246</v>
      </c>
      <c r="D2880" t="s">
        <v>5349</v>
      </c>
      <c r="E2880" t="s">
        <v>5350</v>
      </c>
      <c r="G2880">
        <v>6</v>
      </c>
      <c r="H2880">
        <v>1</v>
      </c>
      <c r="I2880" t="s">
        <v>276</v>
      </c>
    </row>
    <row r="2881" spans="1:9" x14ac:dyDescent="0.25">
      <c r="A2881">
        <v>30</v>
      </c>
      <c r="B2881" t="s">
        <v>271</v>
      </c>
      <c r="C2881" t="s">
        <v>191</v>
      </c>
      <c r="D2881" t="s">
        <v>5351</v>
      </c>
      <c r="E2881" t="s">
        <v>5352</v>
      </c>
      <c r="G2881">
        <v>6</v>
      </c>
      <c r="H2881">
        <v>0</v>
      </c>
      <c r="I2881" t="s">
        <v>276</v>
      </c>
    </row>
    <row r="2882" spans="1:9" x14ac:dyDescent="0.25">
      <c r="A2882">
        <v>42</v>
      </c>
      <c r="B2882" t="s">
        <v>271</v>
      </c>
      <c r="C2882" t="s">
        <v>83</v>
      </c>
      <c r="D2882" t="s">
        <v>5353</v>
      </c>
      <c r="E2882" t="s">
        <v>5354</v>
      </c>
      <c r="G2882">
        <v>6</v>
      </c>
      <c r="H2882">
        <v>0</v>
      </c>
      <c r="I2882" t="s">
        <v>276</v>
      </c>
    </row>
    <row r="2883" spans="1:9" x14ac:dyDescent="0.25">
      <c r="A2883">
        <v>51</v>
      </c>
      <c r="B2883" t="s">
        <v>271</v>
      </c>
      <c r="C2883" t="s">
        <v>228</v>
      </c>
      <c r="D2883" t="s">
        <v>5355</v>
      </c>
      <c r="E2883" t="s">
        <v>5356</v>
      </c>
      <c r="G2883">
        <v>6</v>
      </c>
      <c r="H2883">
        <v>0</v>
      </c>
      <c r="I2883" t="s">
        <v>276</v>
      </c>
    </row>
    <row r="2884" spans="1:9" x14ac:dyDescent="0.25">
      <c r="A2884">
        <v>46</v>
      </c>
      <c r="B2884" t="s">
        <v>271</v>
      </c>
      <c r="C2884" t="s">
        <v>57</v>
      </c>
      <c r="D2884" t="s">
        <v>5357</v>
      </c>
      <c r="E2884" t="s">
        <v>5358</v>
      </c>
      <c r="G2884">
        <v>4</v>
      </c>
      <c r="H2884">
        <v>0</v>
      </c>
      <c r="I2884" t="s">
        <v>276</v>
      </c>
    </row>
    <row r="2885" spans="1:9" x14ac:dyDescent="0.25">
      <c r="A2885">
        <v>48</v>
      </c>
      <c r="B2885" t="s">
        <v>310</v>
      </c>
      <c r="D2885" t="s">
        <v>5359</v>
      </c>
      <c r="E2885" t="s">
        <v>5360</v>
      </c>
      <c r="G2885">
        <v>10</v>
      </c>
      <c r="H2885">
        <v>1</v>
      </c>
      <c r="I2885" t="s">
        <v>276</v>
      </c>
    </row>
    <row r="2886" spans="1:9" x14ac:dyDescent="0.25">
      <c r="A2886">
        <v>4</v>
      </c>
      <c r="B2886" t="s">
        <v>277</v>
      </c>
      <c r="C2886" t="s">
        <v>160</v>
      </c>
      <c r="D2886" t="s">
        <v>5361</v>
      </c>
      <c r="E2886" t="s">
        <v>5362</v>
      </c>
      <c r="G2886">
        <v>8</v>
      </c>
      <c r="H2886">
        <v>2</v>
      </c>
      <c r="I2886" t="s">
        <v>276</v>
      </c>
    </row>
    <row r="2887" spans="1:9" x14ac:dyDescent="0.25">
      <c r="A2887">
        <v>9</v>
      </c>
      <c r="B2887" t="s">
        <v>277</v>
      </c>
      <c r="D2887" t="s">
        <v>5359</v>
      </c>
      <c r="E2887" t="s">
        <v>5363</v>
      </c>
      <c r="G2887">
        <v>10</v>
      </c>
      <c r="H2887">
        <v>0</v>
      </c>
      <c r="I2887" t="s">
        <v>276</v>
      </c>
    </row>
    <row r="2888" spans="1:9" x14ac:dyDescent="0.25">
      <c r="A2888">
        <v>64</v>
      </c>
      <c r="B2888" t="s">
        <v>271</v>
      </c>
      <c r="C2888" t="s">
        <v>62</v>
      </c>
      <c r="D2888" t="s">
        <v>5364</v>
      </c>
      <c r="E2888" t="s">
        <v>5365</v>
      </c>
      <c r="G2888">
        <v>6</v>
      </c>
      <c r="H2888">
        <v>0</v>
      </c>
      <c r="I2888" t="s">
        <v>276</v>
      </c>
    </row>
    <row r="2889" spans="1:9" x14ac:dyDescent="0.25">
      <c r="A2889">
        <v>39</v>
      </c>
      <c r="B2889" t="s">
        <v>277</v>
      </c>
      <c r="C2889" t="s">
        <v>106</v>
      </c>
      <c r="D2889" t="s">
        <v>5366</v>
      </c>
      <c r="E2889" t="s">
        <v>5367</v>
      </c>
      <c r="G2889">
        <v>7</v>
      </c>
      <c r="H2889">
        <v>0</v>
      </c>
      <c r="I2889" t="s">
        <v>276</v>
      </c>
    </row>
    <row r="2890" spans="1:9" x14ac:dyDescent="0.25">
      <c r="A2890">
        <v>30</v>
      </c>
      <c r="B2890" t="s">
        <v>277</v>
      </c>
      <c r="C2890" t="s">
        <v>85</v>
      </c>
      <c r="D2890" t="s">
        <v>5368</v>
      </c>
      <c r="E2890" t="s">
        <v>5369</v>
      </c>
      <c r="G2890">
        <v>6</v>
      </c>
      <c r="H2890">
        <v>0</v>
      </c>
      <c r="I2890" t="s">
        <v>276</v>
      </c>
    </row>
    <row r="2891" spans="1:9" x14ac:dyDescent="0.25">
      <c r="A2891">
        <v>5</v>
      </c>
      <c r="B2891" t="s">
        <v>277</v>
      </c>
      <c r="C2891" t="s">
        <v>150</v>
      </c>
      <c r="D2891" t="s">
        <v>5370</v>
      </c>
      <c r="E2891" t="s">
        <v>5371</v>
      </c>
      <c r="G2891">
        <v>18</v>
      </c>
      <c r="H2891">
        <v>2</v>
      </c>
      <c r="I2891" t="s">
        <v>276</v>
      </c>
    </row>
    <row r="2892" spans="1:9" x14ac:dyDescent="0.25">
      <c r="A2892">
        <v>28</v>
      </c>
      <c r="B2892" t="s">
        <v>271</v>
      </c>
      <c r="C2892" t="s">
        <v>73</v>
      </c>
      <c r="D2892" t="s">
        <v>5372</v>
      </c>
      <c r="E2892" t="s">
        <v>5373</v>
      </c>
      <c r="G2892">
        <v>6</v>
      </c>
      <c r="H2892">
        <v>0</v>
      </c>
      <c r="I2892" t="s">
        <v>276</v>
      </c>
    </row>
    <row r="2893" spans="1:9" x14ac:dyDescent="0.25">
      <c r="A2893">
        <v>7</v>
      </c>
      <c r="B2893" t="s">
        <v>277</v>
      </c>
      <c r="C2893" t="s">
        <v>106</v>
      </c>
      <c r="D2893" t="s">
        <v>5366</v>
      </c>
      <c r="E2893" t="s">
        <v>5374</v>
      </c>
      <c r="G2893">
        <v>7</v>
      </c>
      <c r="H2893">
        <v>0</v>
      </c>
      <c r="I2893" t="s">
        <v>276</v>
      </c>
    </row>
    <row r="2894" spans="1:9" x14ac:dyDescent="0.25">
      <c r="A2894">
        <v>37</v>
      </c>
      <c r="B2894" t="s">
        <v>271</v>
      </c>
      <c r="C2894">
        <v>5001</v>
      </c>
      <c r="D2894" t="s">
        <v>5375</v>
      </c>
      <c r="E2894" t="s">
        <v>5376</v>
      </c>
      <c r="F2894" t="s">
        <v>5377</v>
      </c>
      <c r="G2894">
        <v>15</v>
      </c>
      <c r="H2894">
        <v>15</v>
      </c>
      <c r="I2894" t="s">
        <v>299</v>
      </c>
    </row>
    <row r="2895" spans="1:9" x14ac:dyDescent="0.25">
      <c r="A2895">
        <v>5</v>
      </c>
      <c r="B2895" t="s">
        <v>277</v>
      </c>
      <c r="C2895" t="s">
        <v>86</v>
      </c>
      <c r="D2895" t="s">
        <v>5378</v>
      </c>
      <c r="E2895" t="s">
        <v>5379</v>
      </c>
      <c r="G2895">
        <v>6</v>
      </c>
      <c r="H2895">
        <v>0</v>
      </c>
      <c r="I2895" t="s">
        <v>276</v>
      </c>
    </row>
    <row r="2896" spans="1:9" x14ac:dyDescent="0.25">
      <c r="A2896">
        <v>44</v>
      </c>
      <c r="B2896" t="s">
        <v>277</v>
      </c>
      <c r="C2896" t="s">
        <v>110</v>
      </c>
      <c r="D2896" t="s">
        <v>5380</v>
      </c>
      <c r="E2896" t="s">
        <v>5381</v>
      </c>
      <c r="G2896">
        <v>8</v>
      </c>
      <c r="H2896">
        <v>1</v>
      </c>
      <c r="I2896" t="s">
        <v>276</v>
      </c>
    </row>
    <row r="2897" spans="1:9" x14ac:dyDescent="0.25">
      <c r="A2897">
        <v>40</v>
      </c>
      <c r="B2897" t="s">
        <v>277</v>
      </c>
      <c r="C2897" t="s">
        <v>243</v>
      </c>
      <c r="D2897" t="s">
        <v>4213</v>
      </c>
      <c r="E2897" t="s">
        <v>5382</v>
      </c>
      <c r="G2897">
        <v>6</v>
      </c>
      <c r="H2897">
        <v>0</v>
      </c>
      <c r="I2897" t="s">
        <v>276</v>
      </c>
    </row>
    <row r="2898" spans="1:9" x14ac:dyDescent="0.25">
      <c r="A2898">
        <v>7</v>
      </c>
      <c r="B2898" t="s">
        <v>271</v>
      </c>
      <c r="C2898" t="s">
        <v>247</v>
      </c>
      <c r="D2898" t="s">
        <v>5383</v>
      </c>
      <c r="E2898" t="s">
        <v>5384</v>
      </c>
      <c r="G2898">
        <v>6</v>
      </c>
      <c r="H2898">
        <v>0</v>
      </c>
      <c r="I2898" t="s">
        <v>276</v>
      </c>
    </row>
    <row r="2899" spans="1:9" x14ac:dyDescent="0.25">
      <c r="A2899">
        <v>40</v>
      </c>
      <c r="B2899" t="s">
        <v>277</v>
      </c>
      <c r="C2899" t="s">
        <v>128</v>
      </c>
      <c r="D2899" t="s">
        <v>5385</v>
      </c>
      <c r="E2899" t="s">
        <v>5386</v>
      </c>
      <c r="G2899">
        <v>6</v>
      </c>
      <c r="H2899">
        <v>0</v>
      </c>
      <c r="I2899" t="s">
        <v>276</v>
      </c>
    </row>
    <row r="2900" spans="1:9" x14ac:dyDescent="0.25">
      <c r="A2900">
        <v>8</v>
      </c>
      <c r="B2900" t="s">
        <v>277</v>
      </c>
      <c r="C2900" t="s">
        <v>88</v>
      </c>
      <c r="D2900" t="s">
        <v>5387</v>
      </c>
      <c r="E2900" t="s">
        <v>5388</v>
      </c>
      <c r="G2900">
        <v>10</v>
      </c>
      <c r="H2900">
        <v>0</v>
      </c>
      <c r="I2900" t="s">
        <v>276</v>
      </c>
    </row>
    <row r="2901" spans="1:9" x14ac:dyDescent="0.25">
      <c r="A2901">
        <v>7</v>
      </c>
      <c r="B2901" t="s">
        <v>271</v>
      </c>
      <c r="C2901" t="s">
        <v>121</v>
      </c>
      <c r="D2901" t="s">
        <v>5389</v>
      </c>
      <c r="E2901" t="s">
        <v>5390</v>
      </c>
      <c r="G2901">
        <v>6</v>
      </c>
      <c r="H2901">
        <v>2</v>
      </c>
      <c r="I2901" t="s">
        <v>276</v>
      </c>
    </row>
    <row r="2902" spans="1:9" x14ac:dyDescent="0.25">
      <c r="A2902">
        <v>11</v>
      </c>
      <c r="B2902" t="s">
        <v>277</v>
      </c>
      <c r="C2902" t="s">
        <v>247</v>
      </c>
      <c r="D2902" t="s">
        <v>5391</v>
      </c>
      <c r="E2902" t="s">
        <v>5392</v>
      </c>
      <c r="G2902">
        <v>4</v>
      </c>
      <c r="H2902">
        <v>0</v>
      </c>
      <c r="I2902" t="s">
        <v>276</v>
      </c>
    </row>
    <row r="2903" spans="1:9" x14ac:dyDescent="0.25">
      <c r="A2903">
        <v>6</v>
      </c>
      <c r="B2903" t="s">
        <v>271</v>
      </c>
      <c r="C2903" t="s">
        <v>113</v>
      </c>
      <c r="D2903" t="s">
        <v>5393</v>
      </c>
      <c r="E2903" t="s">
        <v>5394</v>
      </c>
      <c r="G2903">
        <v>12</v>
      </c>
      <c r="H2903">
        <v>0</v>
      </c>
      <c r="I2903" t="s">
        <v>276</v>
      </c>
    </row>
    <row r="2904" spans="1:9" x14ac:dyDescent="0.25">
      <c r="A2904">
        <v>45</v>
      </c>
      <c r="B2904" t="s">
        <v>277</v>
      </c>
      <c r="C2904" t="s">
        <v>240</v>
      </c>
      <c r="D2904" t="s">
        <v>5395</v>
      </c>
      <c r="E2904" t="s">
        <v>5396</v>
      </c>
      <c r="G2904">
        <v>30</v>
      </c>
      <c r="H2904">
        <v>15</v>
      </c>
      <c r="I2904" t="s">
        <v>276</v>
      </c>
    </row>
    <row r="2905" spans="1:9" x14ac:dyDescent="0.25">
      <c r="A2905">
        <v>38</v>
      </c>
      <c r="B2905" t="s">
        <v>271</v>
      </c>
      <c r="C2905" t="s">
        <v>187</v>
      </c>
      <c r="D2905" t="s">
        <v>5397</v>
      </c>
      <c r="E2905" t="s">
        <v>5398</v>
      </c>
      <c r="G2905">
        <v>6</v>
      </c>
      <c r="H2905">
        <v>2</v>
      </c>
      <c r="I2905" t="s">
        <v>276</v>
      </c>
    </row>
    <row r="2906" spans="1:9" x14ac:dyDescent="0.25">
      <c r="A2906">
        <v>48</v>
      </c>
      <c r="B2906" t="s">
        <v>271</v>
      </c>
      <c r="C2906" t="s">
        <v>168</v>
      </c>
      <c r="D2906" t="s">
        <v>5399</v>
      </c>
      <c r="E2906" t="s">
        <v>5400</v>
      </c>
      <c r="G2906">
        <v>6</v>
      </c>
      <c r="H2906">
        <v>0</v>
      </c>
      <c r="I2906" t="s">
        <v>276</v>
      </c>
    </row>
    <row r="2907" spans="1:9" x14ac:dyDescent="0.25">
      <c r="A2907">
        <v>31</v>
      </c>
      <c r="B2907" t="s">
        <v>271</v>
      </c>
      <c r="C2907" t="s">
        <v>181</v>
      </c>
      <c r="D2907" t="s">
        <v>5401</v>
      </c>
      <c r="E2907" t="s">
        <v>5402</v>
      </c>
      <c r="G2907">
        <v>30</v>
      </c>
      <c r="H2907">
        <v>14</v>
      </c>
      <c r="I2907" t="s">
        <v>276</v>
      </c>
    </row>
    <row r="2908" spans="1:9" x14ac:dyDescent="0.25">
      <c r="A2908">
        <v>46</v>
      </c>
      <c r="B2908" t="s">
        <v>277</v>
      </c>
      <c r="C2908" t="s">
        <v>187</v>
      </c>
      <c r="D2908" t="s">
        <v>5403</v>
      </c>
      <c r="E2908" t="s">
        <v>5404</v>
      </c>
      <c r="G2908">
        <v>6</v>
      </c>
      <c r="H2908">
        <v>0</v>
      </c>
      <c r="I2908" t="s">
        <v>276</v>
      </c>
    </row>
    <row r="2909" spans="1:9" x14ac:dyDescent="0.25">
      <c r="A2909">
        <v>9</v>
      </c>
      <c r="B2909" t="s">
        <v>277</v>
      </c>
      <c r="C2909" t="s">
        <v>191</v>
      </c>
      <c r="D2909" t="s">
        <v>5405</v>
      </c>
      <c r="E2909" t="s">
        <v>5406</v>
      </c>
      <c r="G2909">
        <v>3</v>
      </c>
      <c r="H2909">
        <v>0</v>
      </c>
      <c r="I2909" t="s">
        <v>276</v>
      </c>
    </row>
    <row r="2910" spans="1:9" x14ac:dyDescent="0.25">
      <c r="A2910">
        <v>39</v>
      </c>
      <c r="B2910" t="s">
        <v>271</v>
      </c>
      <c r="C2910" t="s">
        <v>61</v>
      </c>
      <c r="D2910" t="s">
        <v>5407</v>
      </c>
      <c r="E2910" t="s">
        <v>5408</v>
      </c>
      <c r="G2910">
        <v>4</v>
      </c>
      <c r="H2910">
        <v>0</v>
      </c>
      <c r="I2910" t="s">
        <v>276</v>
      </c>
    </row>
    <row r="2911" spans="1:9" x14ac:dyDescent="0.25">
      <c r="A2911">
        <v>6</v>
      </c>
      <c r="B2911" t="s">
        <v>271</v>
      </c>
      <c r="C2911" t="s">
        <v>50</v>
      </c>
      <c r="D2911" t="s">
        <v>5409</v>
      </c>
      <c r="E2911" t="s">
        <v>5410</v>
      </c>
      <c r="G2911">
        <v>6</v>
      </c>
      <c r="H2911">
        <v>1</v>
      </c>
      <c r="I2911" t="s">
        <v>276</v>
      </c>
    </row>
    <row r="2912" spans="1:9" x14ac:dyDescent="0.25">
      <c r="A2912">
        <v>8</v>
      </c>
      <c r="B2912" t="s">
        <v>277</v>
      </c>
      <c r="C2912" t="s">
        <v>240</v>
      </c>
      <c r="D2912" t="s">
        <v>5411</v>
      </c>
      <c r="E2912" t="s">
        <v>5412</v>
      </c>
      <c r="G2912">
        <v>10</v>
      </c>
      <c r="H2912">
        <v>0</v>
      </c>
      <c r="I2912" t="s">
        <v>276</v>
      </c>
    </row>
    <row r="2913" spans="1:9" x14ac:dyDescent="0.25">
      <c r="A2913">
        <v>10</v>
      </c>
      <c r="B2913" t="s">
        <v>277</v>
      </c>
      <c r="C2913" t="s">
        <v>72</v>
      </c>
      <c r="D2913" t="s">
        <v>5413</v>
      </c>
      <c r="E2913" t="s">
        <v>5414</v>
      </c>
      <c r="G2913">
        <v>6</v>
      </c>
      <c r="H2913">
        <v>1</v>
      </c>
      <c r="I2913" t="s">
        <v>276</v>
      </c>
    </row>
    <row r="2914" spans="1:9" x14ac:dyDescent="0.25">
      <c r="A2914">
        <v>44</v>
      </c>
      <c r="B2914" t="s">
        <v>271</v>
      </c>
      <c r="C2914" t="s">
        <v>74</v>
      </c>
      <c r="D2914" t="s">
        <v>3164</v>
      </c>
      <c r="E2914" t="s">
        <v>5415</v>
      </c>
      <c r="G2914">
        <v>6</v>
      </c>
      <c r="H2914">
        <v>0</v>
      </c>
      <c r="I2914" t="s">
        <v>276</v>
      </c>
    </row>
    <row r="2915" spans="1:9" x14ac:dyDescent="0.25">
      <c r="A2915">
        <v>4</v>
      </c>
      <c r="B2915" t="s">
        <v>277</v>
      </c>
      <c r="C2915" t="s">
        <v>222</v>
      </c>
      <c r="D2915" t="s">
        <v>5416</v>
      </c>
      <c r="E2915" t="s">
        <v>5417</v>
      </c>
      <c r="G2915">
        <v>6</v>
      </c>
      <c r="H2915">
        <v>0</v>
      </c>
      <c r="I2915" t="s">
        <v>276</v>
      </c>
    </row>
    <row r="2916" spans="1:9" x14ac:dyDescent="0.25">
      <c r="A2916">
        <v>40</v>
      </c>
      <c r="B2916" t="s">
        <v>271</v>
      </c>
      <c r="C2916" t="s">
        <v>184</v>
      </c>
      <c r="D2916" t="s">
        <v>5418</v>
      </c>
      <c r="E2916" t="s">
        <v>5419</v>
      </c>
      <c r="G2916">
        <v>25</v>
      </c>
      <c r="H2916">
        <v>0</v>
      </c>
      <c r="I2916" t="s">
        <v>276</v>
      </c>
    </row>
    <row r="2917" spans="1:9" x14ac:dyDescent="0.25">
      <c r="A2917">
        <v>6</v>
      </c>
      <c r="B2917" t="s">
        <v>277</v>
      </c>
      <c r="C2917" t="s">
        <v>74</v>
      </c>
      <c r="D2917" t="s">
        <v>3164</v>
      </c>
      <c r="E2917" t="s">
        <v>5420</v>
      </c>
      <c r="F2917" t="s">
        <v>5421</v>
      </c>
      <c r="G2917">
        <v>6</v>
      </c>
      <c r="H2917">
        <v>6</v>
      </c>
      <c r="I2917" t="s">
        <v>299</v>
      </c>
    </row>
    <row r="2918" spans="1:9" x14ac:dyDescent="0.25">
      <c r="A2918">
        <v>6</v>
      </c>
      <c r="B2918" t="s">
        <v>271</v>
      </c>
      <c r="C2918" t="s">
        <v>246</v>
      </c>
      <c r="D2918" t="s">
        <v>5422</v>
      </c>
      <c r="E2918" t="s">
        <v>5423</v>
      </c>
      <c r="G2918">
        <v>6</v>
      </c>
      <c r="H2918">
        <v>0</v>
      </c>
      <c r="I2918" t="s">
        <v>276</v>
      </c>
    </row>
    <row r="2919" spans="1:9" x14ac:dyDescent="0.25">
      <c r="A2919">
        <v>7</v>
      </c>
      <c r="B2919" t="s">
        <v>271</v>
      </c>
      <c r="C2919" t="s">
        <v>246</v>
      </c>
      <c r="D2919" t="s">
        <v>5424</v>
      </c>
      <c r="E2919" t="s">
        <v>5425</v>
      </c>
      <c r="G2919">
        <v>6</v>
      </c>
      <c r="H2919">
        <v>1</v>
      </c>
      <c r="I2919" t="s">
        <v>276</v>
      </c>
    </row>
    <row r="2920" spans="1:9" x14ac:dyDescent="0.25">
      <c r="A2920">
        <v>4</v>
      </c>
      <c r="B2920" t="s">
        <v>271</v>
      </c>
      <c r="C2920" t="s">
        <v>103</v>
      </c>
      <c r="D2920" t="s">
        <v>5426</v>
      </c>
      <c r="E2920" t="s">
        <v>5427</v>
      </c>
      <c r="G2920">
        <v>30</v>
      </c>
      <c r="H2920">
        <v>0</v>
      </c>
      <c r="I2920" t="s">
        <v>276</v>
      </c>
    </row>
    <row r="2921" spans="1:9" x14ac:dyDescent="0.25">
      <c r="A2921">
        <v>6</v>
      </c>
      <c r="B2921" t="s">
        <v>277</v>
      </c>
      <c r="C2921" t="s">
        <v>243</v>
      </c>
      <c r="D2921" t="s">
        <v>5428</v>
      </c>
      <c r="E2921" t="s">
        <v>5429</v>
      </c>
      <c r="G2921">
        <v>6</v>
      </c>
      <c r="H2921">
        <v>0</v>
      </c>
      <c r="I2921" t="s">
        <v>276</v>
      </c>
    </row>
    <row r="2922" spans="1:9" x14ac:dyDescent="0.25">
      <c r="A2922">
        <v>39</v>
      </c>
      <c r="B2922" t="s">
        <v>271</v>
      </c>
      <c r="C2922" t="s">
        <v>85</v>
      </c>
      <c r="D2922" t="s">
        <v>5430</v>
      </c>
      <c r="E2922" t="s">
        <v>5431</v>
      </c>
      <c r="G2922">
        <v>6</v>
      </c>
      <c r="H2922">
        <v>1</v>
      </c>
      <c r="I2922" t="s">
        <v>276</v>
      </c>
    </row>
    <row r="2923" spans="1:9" x14ac:dyDescent="0.25">
      <c r="A2923">
        <v>28</v>
      </c>
      <c r="B2923" t="s">
        <v>277</v>
      </c>
      <c r="C2923" t="s">
        <v>128</v>
      </c>
      <c r="D2923" t="s">
        <v>5432</v>
      </c>
      <c r="E2923" t="s">
        <v>5433</v>
      </c>
      <c r="G2923">
        <v>5</v>
      </c>
      <c r="H2923">
        <v>0</v>
      </c>
      <c r="I2923" t="s">
        <v>276</v>
      </c>
    </row>
    <row r="2924" spans="1:9" x14ac:dyDescent="0.25">
      <c r="A2924">
        <v>5</v>
      </c>
      <c r="B2924" t="s">
        <v>277</v>
      </c>
      <c r="C2924" t="s">
        <v>110</v>
      </c>
      <c r="D2924" t="s">
        <v>5434</v>
      </c>
      <c r="E2924" t="s">
        <v>5435</v>
      </c>
      <c r="G2924">
        <v>6</v>
      </c>
      <c r="H2924">
        <v>0</v>
      </c>
      <c r="I2924" t="s">
        <v>276</v>
      </c>
    </row>
    <row r="2925" spans="1:9" x14ac:dyDescent="0.25">
      <c r="A2925">
        <v>39</v>
      </c>
      <c r="B2925" t="s">
        <v>271</v>
      </c>
      <c r="C2925" t="s">
        <v>174</v>
      </c>
      <c r="D2925" t="s">
        <v>5436</v>
      </c>
      <c r="E2925" t="s">
        <v>5437</v>
      </c>
      <c r="G2925">
        <v>6</v>
      </c>
      <c r="H2925">
        <v>0</v>
      </c>
      <c r="I2925" t="s">
        <v>276</v>
      </c>
    </row>
    <row r="2926" spans="1:9" x14ac:dyDescent="0.25">
      <c r="A2926">
        <v>30</v>
      </c>
      <c r="B2926" t="s">
        <v>271</v>
      </c>
      <c r="C2926" t="s">
        <v>110</v>
      </c>
      <c r="D2926" t="s">
        <v>5438</v>
      </c>
      <c r="E2926" t="s">
        <v>5439</v>
      </c>
      <c r="G2926">
        <v>6</v>
      </c>
      <c r="H2926">
        <v>1</v>
      </c>
      <c r="I2926" t="s">
        <v>276</v>
      </c>
    </row>
    <row r="2927" spans="1:9" x14ac:dyDescent="0.25">
      <c r="A2927">
        <v>11</v>
      </c>
      <c r="B2927" t="s">
        <v>271</v>
      </c>
      <c r="C2927" t="s">
        <v>174</v>
      </c>
      <c r="D2927" t="s">
        <v>5436</v>
      </c>
      <c r="E2927" t="s">
        <v>5440</v>
      </c>
      <c r="G2927">
        <v>4</v>
      </c>
      <c r="H2927">
        <v>0</v>
      </c>
      <c r="I2927" t="s">
        <v>276</v>
      </c>
    </row>
    <row r="2928" spans="1:9" x14ac:dyDescent="0.25">
      <c r="A2928">
        <v>6</v>
      </c>
      <c r="B2928" t="s">
        <v>277</v>
      </c>
      <c r="D2928" t="s">
        <v>5441</v>
      </c>
      <c r="E2928" t="s">
        <v>5442</v>
      </c>
      <c r="G2928">
        <v>6</v>
      </c>
      <c r="H2928">
        <v>0</v>
      </c>
      <c r="I2928" t="s">
        <v>276</v>
      </c>
    </row>
    <row r="2929" spans="1:9" x14ac:dyDescent="0.25">
      <c r="A2929">
        <v>53</v>
      </c>
      <c r="B2929" t="s">
        <v>271</v>
      </c>
      <c r="C2929" t="s">
        <v>99</v>
      </c>
      <c r="D2929" t="s">
        <v>5443</v>
      </c>
      <c r="E2929" t="s">
        <v>5444</v>
      </c>
      <c r="G2929">
        <v>6</v>
      </c>
      <c r="H2929">
        <v>0</v>
      </c>
      <c r="I2929" t="s">
        <v>276</v>
      </c>
    </row>
    <row r="2930" spans="1:9" x14ac:dyDescent="0.25">
      <c r="A2930">
        <v>41</v>
      </c>
      <c r="B2930" t="s">
        <v>271</v>
      </c>
      <c r="C2930" t="s">
        <v>121</v>
      </c>
      <c r="D2930" t="s">
        <v>5445</v>
      </c>
      <c r="E2930" t="s">
        <v>5446</v>
      </c>
      <c r="G2930">
        <v>6</v>
      </c>
      <c r="H2930">
        <v>0</v>
      </c>
      <c r="I2930" t="s">
        <v>276</v>
      </c>
    </row>
    <row r="2931" spans="1:9" x14ac:dyDescent="0.25">
      <c r="A2931">
        <v>6</v>
      </c>
      <c r="B2931" t="s">
        <v>277</v>
      </c>
      <c r="C2931" t="s">
        <v>110</v>
      </c>
      <c r="D2931" t="s">
        <v>5447</v>
      </c>
      <c r="E2931" t="s">
        <v>5448</v>
      </c>
      <c r="G2931">
        <v>10</v>
      </c>
      <c r="H2931">
        <v>1</v>
      </c>
      <c r="I2931" t="s">
        <v>276</v>
      </c>
    </row>
    <row r="2932" spans="1:9" x14ac:dyDescent="0.25">
      <c r="A2932">
        <v>4</v>
      </c>
      <c r="B2932" t="s">
        <v>277</v>
      </c>
      <c r="C2932" t="s">
        <v>212</v>
      </c>
      <c r="D2932" t="s">
        <v>5449</v>
      </c>
      <c r="E2932" t="s">
        <v>5450</v>
      </c>
      <c r="G2932">
        <v>10</v>
      </c>
      <c r="H2932">
        <v>7</v>
      </c>
      <c r="I2932" t="s">
        <v>276</v>
      </c>
    </row>
    <row r="2933" spans="1:9" x14ac:dyDescent="0.25">
      <c r="A2933">
        <v>33</v>
      </c>
      <c r="B2933" t="s">
        <v>271</v>
      </c>
      <c r="C2933" t="s">
        <v>138</v>
      </c>
      <c r="D2933" t="s">
        <v>5451</v>
      </c>
      <c r="E2933" t="s">
        <v>5452</v>
      </c>
      <c r="G2933">
        <v>6</v>
      </c>
      <c r="H2933">
        <v>0</v>
      </c>
      <c r="I2933" t="s">
        <v>276</v>
      </c>
    </row>
    <row r="2934" spans="1:9" x14ac:dyDescent="0.25">
      <c r="A2934">
        <v>32</v>
      </c>
      <c r="B2934" t="s">
        <v>271</v>
      </c>
      <c r="C2934" t="s">
        <v>126</v>
      </c>
      <c r="D2934" t="s">
        <v>5453</v>
      </c>
      <c r="E2934" t="s">
        <v>5454</v>
      </c>
      <c r="G2934">
        <v>6</v>
      </c>
      <c r="H2934">
        <v>0</v>
      </c>
      <c r="I2934" t="s">
        <v>276</v>
      </c>
    </row>
    <row r="2935" spans="1:9" x14ac:dyDescent="0.25">
      <c r="A2935">
        <v>65</v>
      </c>
      <c r="B2935" t="s">
        <v>310</v>
      </c>
      <c r="C2935" t="s">
        <v>128</v>
      </c>
      <c r="D2935" t="s">
        <v>5455</v>
      </c>
      <c r="E2935" t="s">
        <v>5456</v>
      </c>
      <c r="G2935">
        <v>6</v>
      </c>
      <c r="H2935">
        <v>0</v>
      </c>
      <c r="I2935" t="s">
        <v>276</v>
      </c>
    </row>
    <row r="2936" spans="1:9" x14ac:dyDescent="0.25">
      <c r="A2936">
        <v>39</v>
      </c>
      <c r="B2936" t="s">
        <v>271</v>
      </c>
      <c r="C2936" t="s">
        <v>174</v>
      </c>
      <c r="D2936" t="s">
        <v>5457</v>
      </c>
      <c r="E2936" t="s">
        <v>5458</v>
      </c>
      <c r="G2936">
        <v>6</v>
      </c>
      <c r="H2936">
        <v>0</v>
      </c>
      <c r="I2936" t="s">
        <v>276</v>
      </c>
    </row>
    <row r="2937" spans="1:9" x14ac:dyDescent="0.25">
      <c r="A2937">
        <v>7</v>
      </c>
      <c r="B2937" t="s">
        <v>277</v>
      </c>
      <c r="C2937" t="s">
        <v>121</v>
      </c>
      <c r="D2937" t="s">
        <v>5459</v>
      </c>
      <c r="E2937" t="s">
        <v>5460</v>
      </c>
      <c r="G2937">
        <v>6</v>
      </c>
      <c r="H2937">
        <v>0</v>
      </c>
      <c r="I2937" t="s">
        <v>276</v>
      </c>
    </row>
    <row r="2938" spans="1:9" x14ac:dyDescent="0.25">
      <c r="A2938">
        <v>6</v>
      </c>
      <c r="B2938" t="s">
        <v>277</v>
      </c>
      <c r="C2938" t="s">
        <v>206</v>
      </c>
      <c r="D2938" t="s">
        <v>5461</v>
      </c>
      <c r="E2938" t="s">
        <v>5462</v>
      </c>
      <c r="G2938">
        <v>6</v>
      </c>
      <c r="H2938">
        <v>0</v>
      </c>
      <c r="I2938" t="s">
        <v>276</v>
      </c>
    </row>
    <row r="2939" spans="1:9" x14ac:dyDescent="0.25">
      <c r="A2939">
        <v>9</v>
      </c>
      <c r="B2939" t="s">
        <v>271</v>
      </c>
      <c r="C2939" t="s">
        <v>206</v>
      </c>
      <c r="D2939" t="s">
        <v>5461</v>
      </c>
      <c r="E2939" t="s">
        <v>5463</v>
      </c>
      <c r="G2939">
        <v>6</v>
      </c>
      <c r="H2939">
        <v>0</v>
      </c>
      <c r="I2939" t="s">
        <v>276</v>
      </c>
    </row>
    <row r="2940" spans="1:9" x14ac:dyDescent="0.25">
      <c r="A2940">
        <v>7</v>
      </c>
      <c r="B2940" t="s">
        <v>271</v>
      </c>
      <c r="C2940" t="s">
        <v>174</v>
      </c>
      <c r="D2940" t="s">
        <v>5464</v>
      </c>
      <c r="E2940" t="s">
        <v>5465</v>
      </c>
      <c r="G2940">
        <v>10</v>
      </c>
      <c r="H2940">
        <v>0</v>
      </c>
      <c r="I2940" t="s">
        <v>276</v>
      </c>
    </row>
    <row r="2941" spans="1:9" x14ac:dyDescent="0.25">
      <c r="A2941">
        <v>5</v>
      </c>
      <c r="B2941" t="s">
        <v>277</v>
      </c>
      <c r="C2941" t="s">
        <v>174</v>
      </c>
      <c r="D2941" t="s">
        <v>5466</v>
      </c>
      <c r="E2941" t="s">
        <v>5467</v>
      </c>
      <c r="G2941">
        <v>20</v>
      </c>
      <c r="H2941">
        <v>0</v>
      </c>
      <c r="I2941" t="s">
        <v>276</v>
      </c>
    </row>
    <row r="2942" spans="1:9" x14ac:dyDescent="0.25">
      <c r="A2942">
        <v>34</v>
      </c>
      <c r="B2942" t="s">
        <v>271</v>
      </c>
      <c r="C2942" t="s">
        <v>86</v>
      </c>
      <c r="D2942" t="s">
        <v>5468</v>
      </c>
      <c r="E2942" t="s">
        <v>5469</v>
      </c>
      <c r="G2942">
        <v>3</v>
      </c>
      <c r="H2942">
        <v>0</v>
      </c>
      <c r="I2942" t="s">
        <v>276</v>
      </c>
    </row>
    <row r="2943" spans="1:9" x14ac:dyDescent="0.25">
      <c r="A2943">
        <v>42</v>
      </c>
      <c r="B2943" t="s">
        <v>277</v>
      </c>
      <c r="C2943" t="s">
        <v>183</v>
      </c>
      <c r="D2943" t="s">
        <v>5470</v>
      </c>
      <c r="E2943" t="s">
        <v>5471</v>
      </c>
      <c r="G2943">
        <v>20</v>
      </c>
      <c r="H2943">
        <v>11</v>
      </c>
      <c r="I2943" t="s">
        <v>276</v>
      </c>
    </row>
    <row r="2944" spans="1:9" x14ac:dyDescent="0.25">
      <c r="A2944">
        <v>40</v>
      </c>
      <c r="B2944" t="s">
        <v>271</v>
      </c>
      <c r="C2944" t="s">
        <v>228</v>
      </c>
      <c r="D2944" t="s">
        <v>5472</v>
      </c>
      <c r="E2944" t="s">
        <v>5473</v>
      </c>
      <c r="G2944">
        <v>6</v>
      </c>
      <c r="H2944">
        <v>0</v>
      </c>
      <c r="I2944" t="s">
        <v>276</v>
      </c>
    </row>
    <row r="2945" spans="1:9" x14ac:dyDescent="0.25">
      <c r="A2945">
        <v>39</v>
      </c>
      <c r="B2945" t="s">
        <v>271</v>
      </c>
      <c r="C2945" t="s">
        <v>81</v>
      </c>
      <c r="D2945" t="s">
        <v>5474</v>
      </c>
      <c r="E2945" t="s">
        <v>5475</v>
      </c>
      <c r="F2945" t="s">
        <v>5476</v>
      </c>
      <c r="G2945">
        <v>20</v>
      </c>
      <c r="H2945">
        <v>23</v>
      </c>
      <c r="I2945" t="s">
        <v>299</v>
      </c>
    </row>
    <row r="2946" spans="1:9" x14ac:dyDescent="0.25">
      <c r="A2946">
        <v>47</v>
      </c>
      <c r="B2946" t="s">
        <v>271</v>
      </c>
      <c r="C2946" t="s">
        <v>115</v>
      </c>
      <c r="D2946" t="s">
        <v>5477</v>
      </c>
      <c r="E2946" t="s">
        <v>5478</v>
      </c>
      <c r="G2946">
        <v>6</v>
      </c>
      <c r="H2946">
        <v>0</v>
      </c>
      <c r="I2946" t="s">
        <v>276</v>
      </c>
    </row>
    <row r="2947" spans="1:9" x14ac:dyDescent="0.25">
      <c r="A2947">
        <v>7</v>
      </c>
      <c r="B2947" t="s">
        <v>277</v>
      </c>
      <c r="C2947" t="s">
        <v>183</v>
      </c>
      <c r="D2947" t="s">
        <v>5470</v>
      </c>
      <c r="E2947" t="s">
        <v>5479</v>
      </c>
      <c r="G2947">
        <v>50</v>
      </c>
      <c r="H2947">
        <v>8</v>
      </c>
      <c r="I2947" t="s">
        <v>276</v>
      </c>
    </row>
    <row r="2948" spans="1:9" x14ac:dyDescent="0.25">
      <c r="A2948">
        <v>5</v>
      </c>
      <c r="B2948" t="s">
        <v>271</v>
      </c>
      <c r="C2948" t="s">
        <v>103</v>
      </c>
      <c r="D2948" t="s">
        <v>5480</v>
      </c>
      <c r="E2948" t="s">
        <v>5481</v>
      </c>
      <c r="G2948">
        <v>6</v>
      </c>
      <c r="H2948">
        <v>0</v>
      </c>
      <c r="I2948" t="s">
        <v>276</v>
      </c>
    </row>
    <row r="2949" spans="1:9" x14ac:dyDescent="0.25">
      <c r="A2949">
        <v>39</v>
      </c>
      <c r="B2949" t="s">
        <v>277</v>
      </c>
      <c r="C2949" t="s">
        <v>86</v>
      </c>
      <c r="D2949" t="s">
        <v>5482</v>
      </c>
      <c r="E2949" t="s">
        <v>5483</v>
      </c>
      <c r="G2949">
        <v>6</v>
      </c>
      <c r="H2949">
        <v>0</v>
      </c>
      <c r="I2949" t="s">
        <v>276</v>
      </c>
    </row>
    <row r="2950" spans="1:9" x14ac:dyDescent="0.25">
      <c r="A2950">
        <v>30</v>
      </c>
      <c r="B2950" t="s">
        <v>271</v>
      </c>
      <c r="C2950" t="s">
        <v>195</v>
      </c>
      <c r="D2950" t="s">
        <v>5484</v>
      </c>
      <c r="E2950" t="s">
        <v>5485</v>
      </c>
      <c r="G2950">
        <v>8</v>
      </c>
      <c r="H2950">
        <v>1</v>
      </c>
      <c r="I2950" t="s">
        <v>276</v>
      </c>
    </row>
    <row r="2951" spans="1:9" x14ac:dyDescent="0.25">
      <c r="A2951">
        <v>43</v>
      </c>
      <c r="B2951" t="s">
        <v>271</v>
      </c>
      <c r="C2951" t="s">
        <v>75</v>
      </c>
      <c r="D2951" t="s">
        <v>5486</v>
      </c>
      <c r="E2951" t="s">
        <v>5487</v>
      </c>
      <c r="G2951">
        <v>20</v>
      </c>
      <c r="H2951">
        <v>0</v>
      </c>
      <c r="I2951" t="s">
        <v>276</v>
      </c>
    </row>
    <row r="2952" spans="1:9" x14ac:dyDescent="0.25">
      <c r="A2952">
        <v>8</v>
      </c>
      <c r="B2952" t="s">
        <v>271</v>
      </c>
      <c r="C2952" t="s">
        <v>252</v>
      </c>
      <c r="D2952" t="s">
        <v>5488</v>
      </c>
      <c r="E2952" t="s">
        <v>5489</v>
      </c>
      <c r="G2952">
        <v>6</v>
      </c>
      <c r="H2952">
        <v>0</v>
      </c>
      <c r="I2952" t="s">
        <v>276</v>
      </c>
    </row>
    <row r="2953" spans="1:9" x14ac:dyDescent="0.25">
      <c r="A2953">
        <v>48</v>
      </c>
      <c r="B2953" t="s">
        <v>271</v>
      </c>
      <c r="C2953" t="s">
        <v>141</v>
      </c>
      <c r="D2953" t="s">
        <v>5490</v>
      </c>
      <c r="E2953" t="s">
        <v>5491</v>
      </c>
      <c r="G2953">
        <v>6</v>
      </c>
      <c r="H2953">
        <v>0</v>
      </c>
      <c r="I2953" t="s">
        <v>276</v>
      </c>
    </row>
    <row r="2954" spans="1:9" x14ac:dyDescent="0.25">
      <c r="A2954">
        <v>36</v>
      </c>
      <c r="B2954" t="s">
        <v>271</v>
      </c>
      <c r="C2954" t="s">
        <v>110</v>
      </c>
      <c r="D2954" t="s">
        <v>5492</v>
      </c>
      <c r="E2954" t="s">
        <v>5493</v>
      </c>
      <c r="G2954">
        <v>6</v>
      </c>
      <c r="H2954">
        <v>1</v>
      </c>
      <c r="I2954" t="s">
        <v>276</v>
      </c>
    </row>
    <row r="2955" spans="1:9" x14ac:dyDescent="0.25">
      <c r="A2955">
        <v>28</v>
      </c>
      <c r="B2955" t="s">
        <v>271</v>
      </c>
      <c r="D2955" t="s">
        <v>5494</v>
      </c>
      <c r="E2955" t="s">
        <v>5495</v>
      </c>
      <c r="G2955">
        <v>6</v>
      </c>
      <c r="H2955">
        <v>0</v>
      </c>
      <c r="I2955" t="s">
        <v>276</v>
      </c>
    </row>
    <row r="2956" spans="1:9" x14ac:dyDescent="0.25">
      <c r="A2956">
        <v>8</v>
      </c>
      <c r="B2956" t="s">
        <v>271</v>
      </c>
      <c r="C2956" t="s">
        <v>81</v>
      </c>
      <c r="D2956" t="s">
        <v>5496</v>
      </c>
      <c r="E2956" t="s">
        <v>5497</v>
      </c>
      <c r="G2956">
        <v>6</v>
      </c>
      <c r="H2956">
        <v>0</v>
      </c>
      <c r="I2956" t="s">
        <v>276</v>
      </c>
    </row>
    <row r="2957" spans="1:9" x14ac:dyDescent="0.25">
      <c r="A2957">
        <v>45</v>
      </c>
      <c r="B2957" t="s">
        <v>277</v>
      </c>
      <c r="C2957" t="s">
        <v>236</v>
      </c>
      <c r="D2957" t="s">
        <v>5498</v>
      </c>
      <c r="E2957" t="s">
        <v>5499</v>
      </c>
      <c r="G2957">
        <v>6</v>
      </c>
      <c r="H2957">
        <v>0</v>
      </c>
      <c r="I2957" t="s">
        <v>276</v>
      </c>
    </row>
    <row r="2958" spans="1:9" x14ac:dyDescent="0.25">
      <c r="A2958">
        <v>16</v>
      </c>
      <c r="B2958" t="s">
        <v>271</v>
      </c>
      <c r="C2958" t="s">
        <v>168</v>
      </c>
      <c r="D2958" t="s">
        <v>5500</v>
      </c>
      <c r="E2958" t="s">
        <v>5501</v>
      </c>
      <c r="G2958">
        <v>6</v>
      </c>
      <c r="H2958">
        <v>2</v>
      </c>
      <c r="I2958" t="s">
        <v>276</v>
      </c>
    </row>
    <row r="2959" spans="1:9" x14ac:dyDescent="0.25">
      <c r="A2959">
        <v>36</v>
      </c>
      <c r="B2959" t="s">
        <v>277</v>
      </c>
      <c r="C2959" t="s">
        <v>110</v>
      </c>
      <c r="D2959" t="s">
        <v>5502</v>
      </c>
      <c r="E2959" t="s">
        <v>5503</v>
      </c>
      <c r="G2959">
        <v>6</v>
      </c>
      <c r="H2959">
        <v>0</v>
      </c>
      <c r="I2959" t="s">
        <v>276</v>
      </c>
    </row>
    <row r="2960" spans="1:9" x14ac:dyDescent="0.25">
      <c r="A2960">
        <v>36</v>
      </c>
      <c r="B2960" t="s">
        <v>271</v>
      </c>
      <c r="C2960" t="s">
        <v>183</v>
      </c>
      <c r="D2960" t="s">
        <v>5504</v>
      </c>
      <c r="E2960" t="s">
        <v>5505</v>
      </c>
      <c r="G2960">
        <v>6</v>
      </c>
      <c r="H2960">
        <v>0</v>
      </c>
      <c r="I2960" t="s">
        <v>276</v>
      </c>
    </row>
    <row r="2961" spans="1:9" x14ac:dyDescent="0.25">
      <c r="A2961">
        <v>7</v>
      </c>
      <c r="B2961" t="s">
        <v>271</v>
      </c>
      <c r="C2961" t="s">
        <v>121</v>
      </c>
      <c r="D2961" t="s">
        <v>5506</v>
      </c>
      <c r="E2961" t="s">
        <v>5507</v>
      </c>
      <c r="G2961">
        <v>6</v>
      </c>
      <c r="H2961">
        <v>0</v>
      </c>
      <c r="I2961" t="s">
        <v>276</v>
      </c>
    </row>
    <row r="2962" spans="1:9" x14ac:dyDescent="0.25">
      <c r="A2962">
        <v>42</v>
      </c>
      <c r="B2962" t="s">
        <v>271</v>
      </c>
      <c r="C2962" t="s">
        <v>244</v>
      </c>
      <c r="D2962" t="s">
        <v>5508</v>
      </c>
      <c r="E2962" t="s">
        <v>5509</v>
      </c>
      <c r="G2962">
        <v>6</v>
      </c>
      <c r="H2962">
        <v>0</v>
      </c>
      <c r="I2962" t="s">
        <v>276</v>
      </c>
    </row>
    <row r="2963" spans="1:9" x14ac:dyDescent="0.25">
      <c r="A2963">
        <v>39</v>
      </c>
      <c r="B2963" t="s">
        <v>271</v>
      </c>
      <c r="C2963" t="s">
        <v>52</v>
      </c>
      <c r="D2963" t="s">
        <v>5510</v>
      </c>
      <c r="E2963" t="s">
        <v>5511</v>
      </c>
      <c r="G2963">
        <v>6</v>
      </c>
      <c r="H2963">
        <v>0</v>
      </c>
      <c r="I2963" t="s">
        <v>276</v>
      </c>
    </row>
    <row r="2964" spans="1:9" x14ac:dyDescent="0.25">
      <c r="A2964">
        <v>41</v>
      </c>
      <c r="B2964" t="s">
        <v>271</v>
      </c>
      <c r="D2964" t="s">
        <v>5445</v>
      </c>
      <c r="E2964" t="s">
        <v>5512</v>
      </c>
      <c r="G2964">
        <v>6</v>
      </c>
      <c r="H2964">
        <v>0</v>
      </c>
      <c r="I2964" t="s">
        <v>276</v>
      </c>
    </row>
    <row r="2965" spans="1:9" x14ac:dyDescent="0.25">
      <c r="A2965">
        <v>4</v>
      </c>
      <c r="B2965" t="s">
        <v>271</v>
      </c>
      <c r="C2965" t="s">
        <v>136</v>
      </c>
      <c r="D2965" t="s">
        <v>5513</v>
      </c>
      <c r="E2965" t="s">
        <v>5514</v>
      </c>
      <c r="G2965">
        <v>6</v>
      </c>
      <c r="H2965">
        <v>0</v>
      </c>
      <c r="I2965" t="s">
        <v>276</v>
      </c>
    </row>
    <row r="2966" spans="1:9" x14ac:dyDescent="0.25">
      <c r="A2966">
        <v>32</v>
      </c>
      <c r="B2966" t="s">
        <v>271</v>
      </c>
      <c r="C2966" t="s">
        <v>251</v>
      </c>
      <c r="D2966" t="s">
        <v>5515</v>
      </c>
      <c r="E2966" t="s">
        <v>5516</v>
      </c>
      <c r="G2966">
        <v>6</v>
      </c>
      <c r="H2966">
        <v>0</v>
      </c>
      <c r="I2966" t="s">
        <v>276</v>
      </c>
    </row>
    <row r="2967" spans="1:9" x14ac:dyDescent="0.25">
      <c r="A2967">
        <v>37</v>
      </c>
      <c r="B2967" t="s">
        <v>271</v>
      </c>
      <c r="C2967" t="s">
        <v>191</v>
      </c>
      <c r="D2967" t="s">
        <v>5517</v>
      </c>
      <c r="E2967" t="s">
        <v>5518</v>
      </c>
      <c r="G2967">
        <v>6</v>
      </c>
      <c r="H2967">
        <v>0</v>
      </c>
      <c r="I2967" t="s">
        <v>276</v>
      </c>
    </row>
    <row r="2968" spans="1:9" x14ac:dyDescent="0.25">
      <c r="A2968">
        <v>6</v>
      </c>
      <c r="B2968" t="s">
        <v>277</v>
      </c>
      <c r="C2968" t="s">
        <v>121</v>
      </c>
      <c r="D2968" t="s">
        <v>5519</v>
      </c>
      <c r="E2968" t="s">
        <v>5520</v>
      </c>
      <c r="G2968">
        <v>6</v>
      </c>
      <c r="H2968">
        <v>0</v>
      </c>
      <c r="I2968" t="s">
        <v>276</v>
      </c>
    </row>
    <row r="2969" spans="1:9" x14ac:dyDescent="0.25">
      <c r="A2969">
        <v>40</v>
      </c>
      <c r="B2969" t="s">
        <v>271</v>
      </c>
      <c r="C2969" t="s">
        <v>128</v>
      </c>
      <c r="D2969" t="s">
        <v>5521</v>
      </c>
      <c r="E2969" t="s">
        <v>5522</v>
      </c>
      <c r="G2969">
        <v>16</v>
      </c>
      <c r="H2969">
        <v>2</v>
      </c>
      <c r="I2969" t="s">
        <v>276</v>
      </c>
    </row>
    <row r="2970" spans="1:9" x14ac:dyDescent="0.25">
      <c r="A2970">
        <v>44</v>
      </c>
      <c r="B2970" t="s">
        <v>271</v>
      </c>
      <c r="C2970" t="s">
        <v>113</v>
      </c>
      <c r="D2970" t="s">
        <v>5523</v>
      </c>
      <c r="E2970" t="s">
        <v>5524</v>
      </c>
      <c r="G2970">
        <v>10</v>
      </c>
      <c r="H2970">
        <v>0</v>
      </c>
      <c r="I2970" t="s">
        <v>276</v>
      </c>
    </row>
    <row r="2971" spans="1:9" x14ac:dyDescent="0.25">
      <c r="A2971">
        <v>4</v>
      </c>
      <c r="B2971" t="s">
        <v>271</v>
      </c>
      <c r="C2971" t="s">
        <v>179</v>
      </c>
      <c r="D2971" t="s">
        <v>5525</v>
      </c>
      <c r="E2971" t="s">
        <v>5526</v>
      </c>
      <c r="G2971">
        <v>5</v>
      </c>
      <c r="H2971">
        <v>0</v>
      </c>
      <c r="I2971" t="s">
        <v>276</v>
      </c>
    </row>
    <row r="2972" spans="1:9" x14ac:dyDescent="0.25">
      <c r="A2972">
        <v>36</v>
      </c>
      <c r="B2972" t="s">
        <v>271</v>
      </c>
      <c r="C2972" t="s">
        <v>93</v>
      </c>
      <c r="D2972" t="s">
        <v>5527</v>
      </c>
      <c r="E2972" t="s">
        <v>5528</v>
      </c>
      <c r="G2972">
        <v>6</v>
      </c>
      <c r="H2972">
        <v>0</v>
      </c>
      <c r="I2972" t="s">
        <v>276</v>
      </c>
    </row>
    <row r="2973" spans="1:9" x14ac:dyDescent="0.25">
      <c r="A2973">
        <v>35</v>
      </c>
      <c r="B2973" t="s">
        <v>271</v>
      </c>
      <c r="C2973" t="s">
        <v>228</v>
      </c>
      <c r="D2973" t="s">
        <v>5529</v>
      </c>
      <c r="E2973" t="s">
        <v>5530</v>
      </c>
      <c r="G2973">
        <v>6</v>
      </c>
      <c r="H2973">
        <v>0</v>
      </c>
      <c r="I2973" t="s">
        <v>276</v>
      </c>
    </row>
    <row r="2974" spans="1:9" x14ac:dyDescent="0.25">
      <c r="A2974">
        <v>7</v>
      </c>
      <c r="B2974" t="s">
        <v>277</v>
      </c>
      <c r="C2974" t="s">
        <v>197</v>
      </c>
      <c r="D2974" t="s">
        <v>5531</v>
      </c>
      <c r="E2974" t="s">
        <v>5532</v>
      </c>
      <c r="G2974">
        <v>6</v>
      </c>
      <c r="H2974">
        <v>0</v>
      </c>
      <c r="I2974" t="s">
        <v>276</v>
      </c>
    </row>
    <row r="2975" spans="1:9" x14ac:dyDescent="0.25">
      <c r="A2975">
        <v>41</v>
      </c>
      <c r="B2975" t="s">
        <v>271</v>
      </c>
      <c r="C2975" t="s">
        <v>63</v>
      </c>
      <c r="D2975" t="s">
        <v>5533</v>
      </c>
      <c r="E2975" t="s">
        <v>5534</v>
      </c>
      <c r="G2975">
        <v>6</v>
      </c>
      <c r="H2975">
        <v>0</v>
      </c>
      <c r="I2975" t="s">
        <v>276</v>
      </c>
    </row>
    <row r="2976" spans="1:9" x14ac:dyDescent="0.25">
      <c r="A2976">
        <v>32</v>
      </c>
      <c r="B2976" t="s">
        <v>271</v>
      </c>
      <c r="C2976" t="s">
        <v>244</v>
      </c>
      <c r="D2976" t="s">
        <v>5535</v>
      </c>
      <c r="E2976" t="s">
        <v>5536</v>
      </c>
      <c r="F2976" t="s">
        <v>5537</v>
      </c>
      <c r="G2976">
        <v>10</v>
      </c>
      <c r="H2976">
        <v>17</v>
      </c>
      <c r="I2976" t="s">
        <v>299</v>
      </c>
    </row>
    <row r="2977" spans="1:9" x14ac:dyDescent="0.25">
      <c r="A2977">
        <v>7</v>
      </c>
      <c r="B2977" t="s">
        <v>271</v>
      </c>
      <c r="C2977" t="s">
        <v>52</v>
      </c>
      <c r="D2977" t="s">
        <v>5538</v>
      </c>
      <c r="E2977" t="s">
        <v>5539</v>
      </c>
      <c r="G2977">
        <v>12</v>
      </c>
      <c r="H2977">
        <v>0</v>
      </c>
      <c r="I2977" t="s">
        <v>276</v>
      </c>
    </row>
    <row r="2978" spans="1:9" x14ac:dyDescent="0.25">
      <c r="A2978">
        <v>11</v>
      </c>
      <c r="B2978" t="s">
        <v>277</v>
      </c>
      <c r="C2978" t="s">
        <v>63</v>
      </c>
      <c r="D2978" t="s">
        <v>5540</v>
      </c>
      <c r="E2978" t="s">
        <v>5541</v>
      </c>
      <c r="G2978">
        <v>6</v>
      </c>
      <c r="H2978">
        <v>0</v>
      </c>
      <c r="I2978" t="s">
        <v>276</v>
      </c>
    </row>
    <row r="2979" spans="1:9" x14ac:dyDescent="0.25">
      <c r="A2979">
        <v>9</v>
      </c>
      <c r="B2979" t="s">
        <v>271</v>
      </c>
      <c r="C2979" t="s">
        <v>63</v>
      </c>
      <c r="D2979" t="s">
        <v>5540</v>
      </c>
      <c r="E2979" t="s">
        <v>5542</v>
      </c>
      <c r="G2979">
        <v>6</v>
      </c>
      <c r="H2979">
        <v>0</v>
      </c>
      <c r="I2979" t="s">
        <v>276</v>
      </c>
    </row>
    <row r="2980" spans="1:9" x14ac:dyDescent="0.25">
      <c r="A2980">
        <v>37</v>
      </c>
      <c r="B2980" t="s">
        <v>271</v>
      </c>
      <c r="C2980" t="s">
        <v>163</v>
      </c>
      <c r="D2980" t="s">
        <v>5543</v>
      </c>
      <c r="E2980" t="s">
        <v>5544</v>
      </c>
      <c r="G2980">
        <v>10</v>
      </c>
      <c r="H2980">
        <v>0</v>
      </c>
      <c r="I2980" t="s">
        <v>276</v>
      </c>
    </row>
    <row r="2981" spans="1:9" x14ac:dyDescent="0.25">
      <c r="A2981">
        <v>40</v>
      </c>
      <c r="B2981" t="s">
        <v>271</v>
      </c>
      <c r="C2981" t="s">
        <v>174</v>
      </c>
      <c r="D2981" t="s">
        <v>5545</v>
      </c>
      <c r="E2981" t="s">
        <v>5546</v>
      </c>
      <c r="G2981">
        <v>6</v>
      </c>
      <c r="H2981">
        <v>0</v>
      </c>
      <c r="I2981" t="s">
        <v>276</v>
      </c>
    </row>
    <row r="2982" spans="1:9" x14ac:dyDescent="0.25">
      <c r="A2982">
        <v>5</v>
      </c>
      <c r="B2982" t="s">
        <v>271</v>
      </c>
      <c r="D2982" t="s">
        <v>5547</v>
      </c>
      <c r="E2982" t="s">
        <v>5548</v>
      </c>
      <c r="F2982" t="s">
        <v>5549</v>
      </c>
      <c r="G2982">
        <v>8</v>
      </c>
      <c r="H2982">
        <v>9</v>
      </c>
      <c r="I2982" t="s">
        <v>299</v>
      </c>
    </row>
    <row r="2983" spans="1:9" x14ac:dyDescent="0.25">
      <c r="A2983">
        <v>40</v>
      </c>
      <c r="B2983" t="s">
        <v>277</v>
      </c>
      <c r="C2983" t="s">
        <v>244</v>
      </c>
      <c r="D2983" t="s">
        <v>5550</v>
      </c>
      <c r="E2983" t="s">
        <v>5551</v>
      </c>
      <c r="G2983">
        <v>6</v>
      </c>
      <c r="H2983">
        <v>0</v>
      </c>
      <c r="I2983" t="s">
        <v>276</v>
      </c>
    </row>
    <row r="2984" spans="1:9" x14ac:dyDescent="0.25">
      <c r="A2984">
        <v>37</v>
      </c>
      <c r="B2984" t="s">
        <v>271</v>
      </c>
      <c r="C2984" t="s">
        <v>253</v>
      </c>
      <c r="D2984" t="s">
        <v>5552</v>
      </c>
      <c r="E2984" t="s">
        <v>5553</v>
      </c>
      <c r="G2984">
        <v>6</v>
      </c>
      <c r="H2984">
        <v>0</v>
      </c>
      <c r="I2984" t="s">
        <v>276</v>
      </c>
    </row>
    <row r="2985" spans="1:9" x14ac:dyDescent="0.25">
      <c r="A2985">
        <v>6</v>
      </c>
      <c r="B2985" t="s">
        <v>271</v>
      </c>
      <c r="C2985" t="s">
        <v>205</v>
      </c>
      <c r="D2985" t="s">
        <v>5554</v>
      </c>
      <c r="E2985" t="s">
        <v>5555</v>
      </c>
      <c r="G2985">
        <v>8</v>
      </c>
      <c r="H2985">
        <v>0</v>
      </c>
      <c r="I2985" t="s">
        <v>276</v>
      </c>
    </row>
    <row r="2986" spans="1:9" x14ac:dyDescent="0.25">
      <c r="A2986">
        <v>7</v>
      </c>
      <c r="B2986" t="s">
        <v>271</v>
      </c>
      <c r="C2986" t="s">
        <v>205</v>
      </c>
      <c r="D2986" t="s">
        <v>5554</v>
      </c>
      <c r="E2986" t="s">
        <v>5556</v>
      </c>
      <c r="G2986">
        <v>8</v>
      </c>
      <c r="H2986">
        <v>0</v>
      </c>
      <c r="I2986" t="s">
        <v>276</v>
      </c>
    </row>
    <row r="2987" spans="1:9" x14ac:dyDescent="0.25">
      <c r="A2987">
        <v>6</v>
      </c>
      <c r="B2987" t="s">
        <v>271</v>
      </c>
      <c r="C2987" t="s">
        <v>205</v>
      </c>
      <c r="D2987" t="s">
        <v>5554</v>
      </c>
      <c r="E2987" t="s">
        <v>5557</v>
      </c>
      <c r="G2987">
        <v>8</v>
      </c>
      <c r="H2987">
        <v>3</v>
      </c>
      <c r="I2987" t="s">
        <v>276</v>
      </c>
    </row>
    <row r="2988" spans="1:9" x14ac:dyDescent="0.25">
      <c r="A2988">
        <v>6</v>
      </c>
      <c r="B2988" t="s">
        <v>271</v>
      </c>
      <c r="C2988" t="s">
        <v>244</v>
      </c>
      <c r="D2988" t="s">
        <v>5550</v>
      </c>
      <c r="E2988" t="s">
        <v>5558</v>
      </c>
      <c r="G2988">
        <v>6</v>
      </c>
      <c r="H2988">
        <v>0</v>
      </c>
      <c r="I2988" t="s">
        <v>276</v>
      </c>
    </row>
    <row r="2989" spans="1:9" x14ac:dyDescent="0.25">
      <c r="A2989">
        <v>46</v>
      </c>
      <c r="B2989" t="s">
        <v>271</v>
      </c>
      <c r="C2989" t="s">
        <v>62</v>
      </c>
      <c r="D2989" t="s">
        <v>5559</v>
      </c>
      <c r="E2989" t="s">
        <v>5560</v>
      </c>
      <c r="G2989">
        <v>6</v>
      </c>
      <c r="H2989">
        <v>0</v>
      </c>
      <c r="I2989" t="s">
        <v>276</v>
      </c>
    </row>
    <row r="2990" spans="1:9" x14ac:dyDescent="0.25">
      <c r="A2990">
        <v>39</v>
      </c>
      <c r="B2990" t="s">
        <v>271</v>
      </c>
      <c r="C2990" t="s">
        <v>172</v>
      </c>
      <c r="D2990" t="s">
        <v>5561</v>
      </c>
      <c r="E2990" t="s">
        <v>5562</v>
      </c>
      <c r="G2990">
        <v>6</v>
      </c>
      <c r="H2990">
        <v>0</v>
      </c>
      <c r="I2990" t="s">
        <v>276</v>
      </c>
    </row>
    <row r="2991" spans="1:9" x14ac:dyDescent="0.25">
      <c r="A2991">
        <v>32</v>
      </c>
      <c r="B2991" t="s">
        <v>271</v>
      </c>
      <c r="C2991" t="s">
        <v>205</v>
      </c>
      <c r="D2991" t="s">
        <v>5554</v>
      </c>
      <c r="E2991" t="s">
        <v>5563</v>
      </c>
      <c r="G2991">
        <v>8</v>
      </c>
      <c r="H2991">
        <v>0</v>
      </c>
      <c r="I2991" t="s">
        <v>276</v>
      </c>
    </row>
    <row r="2992" spans="1:9" x14ac:dyDescent="0.25">
      <c r="A2992">
        <v>6</v>
      </c>
      <c r="B2992" t="s">
        <v>277</v>
      </c>
      <c r="C2992" t="s">
        <v>52</v>
      </c>
      <c r="D2992" t="s">
        <v>5564</v>
      </c>
      <c r="E2992" t="s">
        <v>5565</v>
      </c>
      <c r="G2992">
        <v>6</v>
      </c>
      <c r="H2992">
        <v>0</v>
      </c>
      <c r="I2992" t="s">
        <v>276</v>
      </c>
    </row>
    <row r="2993" spans="1:9" x14ac:dyDescent="0.25">
      <c r="A2993">
        <v>9</v>
      </c>
      <c r="B2993" t="s">
        <v>271</v>
      </c>
      <c r="D2993">
        <v>989186683691</v>
      </c>
      <c r="E2993" t="s">
        <v>5566</v>
      </c>
      <c r="G2993">
        <v>6</v>
      </c>
      <c r="H2993">
        <v>0</v>
      </c>
      <c r="I2993" t="s">
        <v>276</v>
      </c>
    </row>
    <row r="2994" spans="1:9" x14ac:dyDescent="0.25">
      <c r="A2994">
        <v>5</v>
      </c>
      <c r="B2994" t="s">
        <v>277</v>
      </c>
      <c r="C2994" t="s">
        <v>80</v>
      </c>
      <c r="D2994" t="s">
        <v>5567</v>
      </c>
      <c r="E2994" t="s">
        <v>5568</v>
      </c>
      <c r="G2994">
        <v>6</v>
      </c>
      <c r="H2994">
        <v>2</v>
      </c>
      <c r="I2994" t="s">
        <v>276</v>
      </c>
    </row>
    <row r="2995" spans="1:9" x14ac:dyDescent="0.25">
      <c r="A2995">
        <v>16</v>
      </c>
      <c r="B2995" t="s">
        <v>277</v>
      </c>
      <c r="C2995" t="s">
        <v>156</v>
      </c>
      <c r="D2995" t="s">
        <v>5569</v>
      </c>
      <c r="E2995" t="s">
        <v>5570</v>
      </c>
      <c r="F2995" t="s">
        <v>5571</v>
      </c>
      <c r="G2995">
        <v>2</v>
      </c>
      <c r="H2995">
        <v>2</v>
      </c>
      <c r="I2995" t="s">
        <v>299</v>
      </c>
    </row>
    <row r="2996" spans="1:9" x14ac:dyDescent="0.25">
      <c r="A2996">
        <v>32</v>
      </c>
      <c r="B2996" t="s">
        <v>271</v>
      </c>
      <c r="C2996" t="s">
        <v>89</v>
      </c>
      <c r="D2996" t="s">
        <v>5572</v>
      </c>
      <c r="E2996" t="s">
        <v>5573</v>
      </c>
      <c r="G2996">
        <v>7</v>
      </c>
      <c r="H2996">
        <v>1</v>
      </c>
      <c r="I2996" t="s">
        <v>276</v>
      </c>
    </row>
    <row r="2997" spans="1:9" x14ac:dyDescent="0.25">
      <c r="A2997">
        <v>7</v>
      </c>
      <c r="B2997" t="s">
        <v>271</v>
      </c>
      <c r="C2997" t="s">
        <v>235</v>
      </c>
      <c r="D2997" t="s">
        <v>5574</v>
      </c>
      <c r="E2997" t="s">
        <v>5575</v>
      </c>
      <c r="G2997">
        <v>6</v>
      </c>
      <c r="H2997">
        <v>0</v>
      </c>
      <c r="I2997" t="s">
        <v>276</v>
      </c>
    </row>
    <row r="2998" spans="1:9" x14ac:dyDescent="0.25">
      <c r="A2998">
        <v>43</v>
      </c>
      <c r="B2998" t="s">
        <v>271</v>
      </c>
      <c r="C2998" t="s">
        <v>126</v>
      </c>
      <c r="D2998" t="s">
        <v>5576</v>
      </c>
      <c r="E2998" t="s">
        <v>5577</v>
      </c>
      <c r="G2998">
        <v>6</v>
      </c>
      <c r="H2998">
        <v>0</v>
      </c>
      <c r="I2998" t="s">
        <v>276</v>
      </c>
    </row>
    <row r="2999" spans="1:9" x14ac:dyDescent="0.25">
      <c r="A2999">
        <v>6</v>
      </c>
      <c r="B2999" t="s">
        <v>277</v>
      </c>
      <c r="C2999" t="s">
        <v>220</v>
      </c>
      <c r="D2999" t="s">
        <v>5578</v>
      </c>
      <c r="E2999" t="s">
        <v>5579</v>
      </c>
      <c r="G2999">
        <v>5</v>
      </c>
      <c r="H2999">
        <v>0</v>
      </c>
      <c r="I2999" t="s">
        <v>276</v>
      </c>
    </row>
    <row r="3000" spans="1:9" x14ac:dyDescent="0.25">
      <c r="A3000">
        <v>35</v>
      </c>
      <c r="B3000" t="s">
        <v>277</v>
      </c>
      <c r="C3000" t="s">
        <v>110</v>
      </c>
      <c r="D3000" t="s">
        <v>5580</v>
      </c>
      <c r="E3000" t="s">
        <v>5581</v>
      </c>
      <c r="G3000">
        <v>10</v>
      </c>
      <c r="H3000">
        <v>0</v>
      </c>
      <c r="I3000" t="s">
        <v>276</v>
      </c>
    </row>
    <row r="3001" spans="1:9" x14ac:dyDescent="0.25">
      <c r="A3001">
        <v>5</v>
      </c>
      <c r="B3001" t="s">
        <v>271</v>
      </c>
      <c r="C3001" t="s">
        <v>163</v>
      </c>
      <c r="D3001" t="s">
        <v>5582</v>
      </c>
      <c r="E3001" t="s">
        <v>5583</v>
      </c>
      <c r="G3001">
        <v>17</v>
      </c>
      <c r="H3001">
        <v>0</v>
      </c>
      <c r="I3001" t="s">
        <v>276</v>
      </c>
    </row>
    <row r="3002" spans="1:9" x14ac:dyDescent="0.25">
      <c r="A3002">
        <v>8</v>
      </c>
      <c r="B3002" t="s">
        <v>271</v>
      </c>
      <c r="C3002" t="s">
        <v>235</v>
      </c>
      <c r="D3002" t="s">
        <v>5584</v>
      </c>
      <c r="E3002" t="s">
        <v>5585</v>
      </c>
      <c r="G3002">
        <v>12</v>
      </c>
      <c r="H3002">
        <v>0</v>
      </c>
      <c r="I3002" t="s">
        <v>276</v>
      </c>
    </row>
    <row r="3003" spans="1:9" x14ac:dyDescent="0.25">
      <c r="A3003">
        <v>37</v>
      </c>
      <c r="B3003" t="s">
        <v>271</v>
      </c>
      <c r="D3003" t="s">
        <v>5586</v>
      </c>
      <c r="E3003" t="s">
        <v>5587</v>
      </c>
      <c r="G3003">
        <v>6</v>
      </c>
      <c r="H3003">
        <v>2</v>
      </c>
      <c r="I3003" t="s">
        <v>276</v>
      </c>
    </row>
    <row r="3004" spans="1:9" x14ac:dyDescent="0.25">
      <c r="A3004">
        <v>41</v>
      </c>
      <c r="B3004" t="s">
        <v>271</v>
      </c>
      <c r="C3004" t="s">
        <v>224</v>
      </c>
      <c r="D3004" t="s">
        <v>5588</v>
      </c>
      <c r="E3004" t="s">
        <v>5589</v>
      </c>
      <c r="G3004">
        <v>10</v>
      </c>
      <c r="H3004">
        <v>2</v>
      </c>
      <c r="I3004" t="s">
        <v>276</v>
      </c>
    </row>
    <row r="3005" spans="1:9" x14ac:dyDescent="0.25">
      <c r="A3005">
        <v>4</v>
      </c>
      <c r="B3005" t="s">
        <v>271</v>
      </c>
      <c r="C3005" t="s">
        <v>151</v>
      </c>
      <c r="D3005" t="s">
        <v>5590</v>
      </c>
      <c r="E3005" t="s">
        <v>5591</v>
      </c>
      <c r="G3005">
        <v>6</v>
      </c>
      <c r="H3005">
        <v>0</v>
      </c>
      <c r="I3005" t="s">
        <v>276</v>
      </c>
    </row>
    <row r="3006" spans="1:9" x14ac:dyDescent="0.25">
      <c r="A3006">
        <v>5</v>
      </c>
      <c r="B3006" t="s">
        <v>277</v>
      </c>
      <c r="C3006" t="s">
        <v>151</v>
      </c>
      <c r="D3006" t="s">
        <v>5592</v>
      </c>
      <c r="E3006" t="s">
        <v>5593</v>
      </c>
      <c r="G3006">
        <v>10</v>
      </c>
      <c r="H3006">
        <v>0</v>
      </c>
      <c r="I3006" t="s">
        <v>276</v>
      </c>
    </row>
    <row r="3007" spans="1:9" x14ac:dyDescent="0.25">
      <c r="A3007">
        <v>40</v>
      </c>
      <c r="B3007" t="s">
        <v>271</v>
      </c>
      <c r="C3007" t="s">
        <v>163</v>
      </c>
      <c r="D3007" t="s">
        <v>5594</v>
      </c>
      <c r="E3007" t="s">
        <v>5595</v>
      </c>
      <c r="G3007">
        <v>6</v>
      </c>
      <c r="H3007">
        <v>0</v>
      </c>
      <c r="I3007" t="s">
        <v>276</v>
      </c>
    </row>
    <row r="3008" spans="1:9" x14ac:dyDescent="0.25">
      <c r="A3008">
        <v>43</v>
      </c>
      <c r="B3008" t="s">
        <v>277</v>
      </c>
      <c r="C3008" t="s">
        <v>134</v>
      </c>
      <c r="D3008" t="s">
        <v>5596</v>
      </c>
      <c r="E3008" t="s">
        <v>5597</v>
      </c>
      <c r="G3008">
        <v>5</v>
      </c>
      <c r="H3008">
        <v>0</v>
      </c>
      <c r="I3008" t="s">
        <v>276</v>
      </c>
    </row>
    <row r="3009" spans="1:9" x14ac:dyDescent="0.25">
      <c r="A3009">
        <v>27</v>
      </c>
      <c r="B3009" t="s">
        <v>277</v>
      </c>
      <c r="C3009" t="s">
        <v>225</v>
      </c>
      <c r="D3009" t="s">
        <v>5598</v>
      </c>
      <c r="E3009" t="s">
        <v>5599</v>
      </c>
      <c r="G3009">
        <v>8</v>
      </c>
      <c r="H3009">
        <v>1</v>
      </c>
      <c r="I3009" t="s">
        <v>276</v>
      </c>
    </row>
    <row r="3010" spans="1:9" x14ac:dyDescent="0.25">
      <c r="A3010">
        <v>30</v>
      </c>
      <c r="B3010" t="s">
        <v>271</v>
      </c>
      <c r="C3010" t="s">
        <v>127</v>
      </c>
      <c r="D3010" t="s">
        <v>5600</v>
      </c>
      <c r="E3010" t="s">
        <v>5601</v>
      </c>
      <c r="G3010">
        <v>2</v>
      </c>
      <c r="H3010">
        <v>0</v>
      </c>
      <c r="I3010" t="s">
        <v>276</v>
      </c>
    </row>
    <row r="3011" spans="1:9" x14ac:dyDescent="0.25">
      <c r="A3011">
        <v>35</v>
      </c>
      <c r="B3011" t="s">
        <v>271</v>
      </c>
      <c r="C3011" t="s">
        <v>190</v>
      </c>
      <c r="D3011" t="s">
        <v>5602</v>
      </c>
      <c r="E3011" t="s">
        <v>5603</v>
      </c>
      <c r="G3011">
        <v>6</v>
      </c>
      <c r="H3011">
        <v>0</v>
      </c>
      <c r="I3011" t="s">
        <v>276</v>
      </c>
    </row>
    <row r="3012" spans="1:9" x14ac:dyDescent="0.25">
      <c r="A3012">
        <v>5</v>
      </c>
      <c r="B3012" t="s">
        <v>277</v>
      </c>
      <c r="C3012" t="s">
        <v>118</v>
      </c>
      <c r="D3012" t="s">
        <v>4640</v>
      </c>
      <c r="E3012" t="s">
        <v>5604</v>
      </c>
      <c r="G3012">
        <v>6</v>
      </c>
      <c r="H3012">
        <v>4</v>
      </c>
      <c r="I3012" t="s">
        <v>276</v>
      </c>
    </row>
    <row r="3013" spans="1:9" x14ac:dyDescent="0.25">
      <c r="A3013">
        <v>49</v>
      </c>
      <c r="B3013" t="s">
        <v>271</v>
      </c>
      <c r="C3013" t="s">
        <v>125</v>
      </c>
      <c r="D3013" t="s">
        <v>5605</v>
      </c>
      <c r="E3013" t="s">
        <v>5606</v>
      </c>
      <c r="G3013">
        <v>6</v>
      </c>
      <c r="H3013">
        <v>0</v>
      </c>
      <c r="I3013" t="s">
        <v>276</v>
      </c>
    </row>
    <row r="3014" spans="1:9" x14ac:dyDescent="0.25">
      <c r="A3014">
        <v>8</v>
      </c>
      <c r="B3014" t="s">
        <v>277</v>
      </c>
      <c r="C3014" t="s">
        <v>163</v>
      </c>
      <c r="D3014" t="s">
        <v>5607</v>
      </c>
      <c r="E3014" t="s">
        <v>5608</v>
      </c>
      <c r="G3014">
        <v>6</v>
      </c>
      <c r="H3014">
        <v>0</v>
      </c>
      <c r="I3014" t="s">
        <v>276</v>
      </c>
    </row>
    <row r="3015" spans="1:9" x14ac:dyDescent="0.25">
      <c r="A3015">
        <v>5</v>
      </c>
      <c r="B3015" t="s">
        <v>277</v>
      </c>
      <c r="C3015" t="s">
        <v>201</v>
      </c>
      <c r="D3015" t="s">
        <v>5609</v>
      </c>
      <c r="E3015" t="s">
        <v>5610</v>
      </c>
      <c r="G3015">
        <v>6</v>
      </c>
      <c r="H3015">
        <v>0</v>
      </c>
      <c r="I3015" t="s">
        <v>276</v>
      </c>
    </row>
    <row r="3016" spans="1:9" x14ac:dyDescent="0.25">
      <c r="A3016">
        <v>51</v>
      </c>
      <c r="B3016" t="s">
        <v>271</v>
      </c>
      <c r="C3016" t="s">
        <v>187</v>
      </c>
      <c r="D3016" t="s">
        <v>5611</v>
      </c>
      <c r="E3016" t="s">
        <v>5612</v>
      </c>
      <c r="G3016">
        <v>6</v>
      </c>
      <c r="H3016">
        <v>0</v>
      </c>
      <c r="I3016" t="s">
        <v>276</v>
      </c>
    </row>
    <row r="3017" spans="1:9" x14ac:dyDescent="0.25">
      <c r="A3017">
        <v>5</v>
      </c>
      <c r="B3017" t="s">
        <v>277</v>
      </c>
      <c r="C3017" t="s">
        <v>58</v>
      </c>
      <c r="D3017" t="s">
        <v>5613</v>
      </c>
      <c r="E3017" t="s">
        <v>5614</v>
      </c>
      <c r="G3017">
        <v>6</v>
      </c>
      <c r="H3017">
        <v>0</v>
      </c>
      <c r="I3017" t="s">
        <v>276</v>
      </c>
    </row>
    <row r="3018" spans="1:9" x14ac:dyDescent="0.25">
      <c r="A3018">
        <v>34</v>
      </c>
      <c r="B3018" t="s">
        <v>271</v>
      </c>
      <c r="C3018" t="s">
        <v>214</v>
      </c>
      <c r="D3018" t="s">
        <v>5615</v>
      </c>
      <c r="E3018" t="s">
        <v>5616</v>
      </c>
      <c r="G3018">
        <v>6</v>
      </c>
      <c r="H3018">
        <v>0</v>
      </c>
      <c r="I3018" t="s">
        <v>276</v>
      </c>
    </row>
    <row r="3019" spans="1:9" x14ac:dyDescent="0.25">
      <c r="A3019">
        <v>6</v>
      </c>
      <c r="B3019" t="s">
        <v>271</v>
      </c>
      <c r="D3019" t="s">
        <v>5617</v>
      </c>
      <c r="E3019" t="s">
        <v>5618</v>
      </c>
      <c r="G3019">
        <v>10</v>
      </c>
      <c r="H3019">
        <v>0</v>
      </c>
      <c r="I3019" t="s">
        <v>276</v>
      </c>
    </row>
    <row r="3020" spans="1:9" x14ac:dyDescent="0.25">
      <c r="A3020">
        <v>55</v>
      </c>
      <c r="B3020" t="s">
        <v>271</v>
      </c>
      <c r="C3020" t="s">
        <v>100</v>
      </c>
      <c r="D3020" t="s">
        <v>5619</v>
      </c>
      <c r="E3020" t="s">
        <v>5620</v>
      </c>
      <c r="G3020">
        <v>2</v>
      </c>
      <c r="H3020">
        <v>0</v>
      </c>
      <c r="I3020" t="s">
        <v>276</v>
      </c>
    </row>
    <row r="3021" spans="1:9" x14ac:dyDescent="0.25">
      <c r="A3021">
        <v>34</v>
      </c>
      <c r="B3021" t="s">
        <v>271</v>
      </c>
      <c r="C3021" t="s">
        <v>231</v>
      </c>
      <c r="D3021" t="s">
        <v>5621</v>
      </c>
      <c r="E3021" t="s">
        <v>5622</v>
      </c>
      <c r="G3021">
        <v>6</v>
      </c>
      <c r="H3021">
        <v>3</v>
      </c>
      <c r="I3021" t="s">
        <v>276</v>
      </c>
    </row>
    <row r="3022" spans="1:9" x14ac:dyDescent="0.25">
      <c r="A3022">
        <v>65</v>
      </c>
      <c r="B3022" t="s">
        <v>310</v>
      </c>
      <c r="C3022" t="s">
        <v>250</v>
      </c>
      <c r="D3022">
        <v>132456378908</v>
      </c>
      <c r="E3022" t="s">
        <v>5623</v>
      </c>
      <c r="G3022">
        <v>5</v>
      </c>
      <c r="H3022">
        <v>0</v>
      </c>
      <c r="I3022" t="s">
        <v>276</v>
      </c>
    </row>
    <row r="3023" spans="1:9" x14ac:dyDescent="0.25">
      <c r="A3023">
        <v>34</v>
      </c>
      <c r="B3023" t="s">
        <v>271</v>
      </c>
      <c r="C3023" t="s">
        <v>110</v>
      </c>
      <c r="D3023" t="s">
        <v>5624</v>
      </c>
      <c r="E3023" t="s">
        <v>5625</v>
      </c>
      <c r="G3023">
        <v>6</v>
      </c>
      <c r="H3023">
        <v>0</v>
      </c>
      <c r="I3023" t="s">
        <v>276</v>
      </c>
    </row>
    <row r="3024" spans="1:9" x14ac:dyDescent="0.25">
      <c r="A3024">
        <v>10</v>
      </c>
      <c r="B3024" t="s">
        <v>271</v>
      </c>
      <c r="C3024" t="s">
        <v>202</v>
      </c>
      <c r="D3024" t="s">
        <v>5626</v>
      </c>
      <c r="E3024" t="s">
        <v>5627</v>
      </c>
      <c r="G3024">
        <v>6</v>
      </c>
      <c r="H3024">
        <v>0</v>
      </c>
      <c r="I3024" t="s">
        <v>276</v>
      </c>
    </row>
    <row r="3025" spans="1:9" x14ac:dyDescent="0.25">
      <c r="A3025">
        <v>32</v>
      </c>
      <c r="B3025" t="s">
        <v>271</v>
      </c>
      <c r="C3025" t="s">
        <v>251</v>
      </c>
      <c r="D3025" t="s">
        <v>5628</v>
      </c>
      <c r="E3025" t="s">
        <v>5629</v>
      </c>
      <c r="G3025">
        <v>12</v>
      </c>
      <c r="H3025">
        <v>2</v>
      </c>
      <c r="I3025" t="s">
        <v>276</v>
      </c>
    </row>
    <row r="3026" spans="1:9" x14ac:dyDescent="0.25">
      <c r="A3026">
        <v>26</v>
      </c>
      <c r="B3026" t="s">
        <v>271</v>
      </c>
      <c r="C3026" t="s">
        <v>231</v>
      </c>
      <c r="D3026" t="s">
        <v>5630</v>
      </c>
      <c r="E3026" t="s">
        <v>5631</v>
      </c>
      <c r="G3026">
        <v>6</v>
      </c>
      <c r="H3026">
        <v>0</v>
      </c>
      <c r="I3026" t="s">
        <v>276</v>
      </c>
    </row>
    <row r="3027" spans="1:9" x14ac:dyDescent="0.25">
      <c r="A3027">
        <v>6</v>
      </c>
      <c r="B3027" t="s">
        <v>277</v>
      </c>
      <c r="C3027" t="s">
        <v>102</v>
      </c>
      <c r="D3027" t="s">
        <v>5632</v>
      </c>
      <c r="E3027" t="s">
        <v>5633</v>
      </c>
      <c r="G3027">
        <v>4</v>
      </c>
      <c r="H3027">
        <v>0</v>
      </c>
      <c r="I3027" t="s">
        <v>276</v>
      </c>
    </row>
    <row r="3028" spans="1:9" x14ac:dyDescent="0.25">
      <c r="A3028">
        <v>11</v>
      </c>
      <c r="B3028" t="s">
        <v>271</v>
      </c>
      <c r="C3028" t="s">
        <v>174</v>
      </c>
      <c r="D3028" t="s">
        <v>5634</v>
      </c>
      <c r="E3028" t="s">
        <v>5635</v>
      </c>
      <c r="G3028">
        <v>4</v>
      </c>
      <c r="H3028">
        <v>0</v>
      </c>
      <c r="I3028" t="s">
        <v>276</v>
      </c>
    </row>
    <row r="3029" spans="1:9" x14ac:dyDescent="0.25">
      <c r="A3029">
        <v>44</v>
      </c>
      <c r="B3029" t="s">
        <v>271</v>
      </c>
      <c r="C3029" t="s">
        <v>162</v>
      </c>
      <c r="D3029" t="s">
        <v>5636</v>
      </c>
      <c r="E3029" t="s">
        <v>5637</v>
      </c>
      <c r="G3029">
        <v>6</v>
      </c>
      <c r="H3029">
        <v>2</v>
      </c>
      <c r="I3029" t="s">
        <v>276</v>
      </c>
    </row>
    <row r="3030" spans="1:9" x14ac:dyDescent="0.25">
      <c r="A3030">
        <v>38</v>
      </c>
      <c r="B3030" t="s">
        <v>271</v>
      </c>
      <c r="C3030" t="s">
        <v>181</v>
      </c>
      <c r="D3030" t="s">
        <v>5638</v>
      </c>
      <c r="E3030" t="s">
        <v>5639</v>
      </c>
      <c r="G3030">
        <v>6</v>
      </c>
      <c r="H3030">
        <v>0</v>
      </c>
      <c r="I3030" t="s">
        <v>276</v>
      </c>
    </row>
    <row r="3031" spans="1:9" x14ac:dyDescent="0.25">
      <c r="A3031">
        <v>40</v>
      </c>
      <c r="B3031" t="s">
        <v>271</v>
      </c>
      <c r="C3031" t="s">
        <v>110</v>
      </c>
      <c r="D3031" t="s">
        <v>5640</v>
      </c>
      <c r="E3031" t="s">
        <v>5641</v>
      </c>
      <c r="G3031">
        <v>6</v>
      </c>
      <c r="H3031">
        <v>0</v>
      </c>
      <c r="I3031" t="s">
        <v>276</v>
      </c>
    </row>
    <row r="3032" spans="1:9" x14ac:dyDescent="0.25">
      <c r="A3032">
        <v>31</v>
      </c>
      <c r="B3032" t="s">
        <v>271</v>
      </c>
      <c r="C3032" t="s">
        <v>218</v>
      </c>
      <c r="D3032" t="s">
        <v>5642</v>
      </c>
      <c r="E3032" t="s">
        <v>5643</v>
      </c>
      <c r="F3032" t="s">
        <v>5644</v>
      </c>
      <c r="G3032">
        <v>8</v>
      </c>
      <c r="H3032">
        <v>10</v>
      </c>
      <c r="I3032" t="s">
        <v>299</v>
      </c>
    </row>
    <row r="3033" spans="1:9" x14ac:dyDescent="0.25">
      <c r="A3033">
        <v>4</v>
      </c>
      <c r="B3033" t="s">
        <v>271</v>
      </c>
      <c r="C3033" t="s">
        <v>121</v>
      </c>
      <c r="D3033" t="s">
        <v>5645</v>
      </c>
      <c r="E3033" t="s">
        <v>5646</v>
      </c>
      <c r="G3033">
        <v>6</v>
      </c>
      <c r="H3033">
        <v>0</v>
      </c>
      <c r="I3033" t="s">
        <v>276</v>
      </c>
    </row>
    <row r="3034" spans="1:9" x14ac:dyDescent="0.25">
      <c r="A3034">
        <v>1</v>
      </c>
      <c r="B3034" t="s">
        <v>277</v>
      </c>
      <c r="C3034" t="s">
        <v>184</v>
      </c>
      <c r="D3034" t="s">
        <v>5647</v>
      </c>
      <c r="E3034" t="s">
        <v>5648</v>
      </c>
      <c r="G3034">
        <v>6</v>
      </c>
      <c r="H3034">
        <v>0</v>
      </c>
      <c r="I3034" t="s">
        <v>276</v>
      </c>
    </row>
    <row r="3035" spans="1:9" x14ac:dyDescent="0.25">
      <c r="A3035">
        <v>46</v>
      </c>
      <c r="B3035" t="s">
        <v>271</v>
      </c>
      <c r="C3035" t="s">
        <v>191</v>
      </c>
      <c r="D3035" t="s">
        <v>5649</v>
      </c>
      <c r="E3035" t="s">
        <v>5650</v>
      </c>
      <c r="G3035">
        <v>8</v>
      </c>
      <c r="H3035">
        <v>0</v>
      </c>
      <c r="I3035" t="s">
        <v>276</v>
      </c>
    </row>
    <row r="3036" spans="1:9" x14ac:dyDescent="0.25">
      <c r="A3036">
        <v>9</v>
      </c>
      <c r="B3036" t="s">
        <v>277</v>
      </c>
      <c r="C3036" t="s">
        <v>163</v>
      </c>
      <c r="D3036" t="s">
        <v>5651</v>
      </c>
      <c r="E3036" t="s">
        <v>5652</v>
      </c>
      <c r="G3036">
        <v>5</v>
      </c>
      <c r="H3036">
        <v>0</v>
      </c>
      <c r="I3036" t="s">
        <v>276</v>
      </c>
    </row>
    <row r="3037" spans="1:9" x14ac:dyDescent="0.25">
      <c r="A3037">
        <v>41</v>
      </c>
      <c r="B3037" t="s">
        <v>271</v>
      </c>
      <c r="C3037" t="s">
        <v>121</v>
      </c>
      <c r="D3037" t="s">
        <v>5653</v>
      </c>
      <c r="E3037" t="s">
        <v>5654</v>
      </c>
      <c r="F3037" t="s">
        <v>5655</v>
      </c>
      <c r="G3037">
        <v>5</v>
      </c>
      <c r="H3037">
        <v>7</v>
      </c>
      <c r="I3037" t="s">
        <v>299</v>
      </c>
    </row>
    <row r="3038" spans="1:9" x14ac:dyDescent="0.25">
      <c r="A3038">
        <v>13</v>
      </c>
      <c r="B3038" t="s">
        <v>271</v>
      </c>
      <c r="C3038" t="s">
        <v>80</v>
      </c>
      <c r="D3038" t="s">
        <v>5656</v>
      </c>
      <c r="E3038" t="s">
        <v>5657</v>
      </c>
      <c r="G3038">
        <v>15</v>
      </c>
      <c r="H3038">
        <v>5</v>
      </c>
      <c r="I3038" t="s">
        <v>276</v>
      </c>
    </row>
    <row r="3039" spans="1:9" x14ac:dyDescent="0.25">
      <c r="A3039">
        <v>45</v>
      </c>
      <c r="B3039" t="s">
        <v>271</v>
      </c>
      <c r="C3039" t="s">
        <v>220</v>
      </c>
      <c r="D3039" t="s">
        <v>5658</v>
      </c>
      <c r="E3039" t="s">
        <v>5657</v>
      </c>
      <c r="G3039">
        <v>10</v>
      </c>
      <c r="H3039">
        <v>0</v>
      </c>
      <c r="I3039" t="s">
        <v>276</v>
      </c>
    </row>
    <row r="3040" spans="1:9" x14ac:dyDescent="0.25">
      <c r="A3040">
        <v>8</v>
      </c>
      <c r="B3040" t="s">
        <v>271</v>
      </c>
      <c r="C3040" t="s">
        <v>121</v>
      </c>
      <c r="D3040" t="s">
        <v>5659</v>
      </c>
      <c r="E3040" t="s">
        <v>5660</v>
      </c>
      <c r="G3040">
        <v>6</v>
      </c>
      <c r="H3040">
        <v>0</v>
      </c>
      <c r="I3040" t="s">
        <v>276</v>
      </c>
    </row>
    <row r="3041" spans="1:9" x14ac:dyDescent="0.25">
      <c r="A3041">
        <v>51</v>
      </c>
      <c r="B3041" t="s">
        <v>277</v>
      </c>
      <c r="C3041" t="s">
        <v>100</v>
      </c>
      <c r="D3041" t="s">
        <v>5661</v>
      </c>
      <c r="E3041" t="s">
        <v>5662</v>
      </c>
      <c r="G3041">
        <v>6</v>
      </c>
      <c r="H3041">
        <v>0</v>
      </c>
      <c r="I3041" t="s">
        <v>276</v>
      </c>
    </row>
    <row r="3042" spans="1:9" x14ac:dyDescent="0.25">
      <c r="A3042">
        <v>23</v>
      </c>
      <c r="B3042" t="s">
        <v>310</v>
      </c>
      <c r="D3042" t="s">
        <v>5663</v>
      </c>
      <c r="E3042" t="s">
        <v>5664</v>
      </c>
      <c r="G3042">
        <v>10</v>
      </c>
      <c r="H3042">
        <v>0</v>
      </c>
      <c r="I3042" t="s">
        <v>276</v>
      </c>
    </row>
    <row r="3043" spans="1:9" x14ac:dyDescent="0.25">
      <c r="A3043">
        <v>41</v>
      </c>
      <c r="B3043" t="s">
        <v>271</v>
      </c>
      <c r="C3043" t="s">
        <v>137</v>
      </c>
      <c r="D3043" t="s">
        <v>5665</v>
      </c>
      <c r="E3043" t="s">
        <v>5666</v>
      </c>
      <c r="G3043">
        <v>7</v>
      </c>
      <c r="H3043">
        <v>0</v>
      </c>
      <c r="I3043" t="s">
        <v>276</v>
      </c>
    </row>
    <row r="3044" spans="1:9" x14ac:dyDescent="0.25">
      <c r="A3044">
        <v>22</v>
      </c>
      <c r="B3044" t="s">
        <v>271</v>
      </c>
      <c r="C3044" t="s">
        <v>113</v>
      </c>
      <c r="D3044" t="s">
        <v>5667</v>
      </c>
      <c r="E3044" t="s">
        <v>5668</v>
      </c>
      <c r="G3044">
        <v>6</v>
      </c>
      <c r="H3044">
        <v>3</v>
      </c>
      <c r="I3044" t="s">
        <v>276</v>
      </c>
    </row>
    <row r="3045" spans="1:9" x14ac:dyDescent="0.25">
      <c r="A3045">
        <v>51</v>
      </c>
      <c r="B3045" t="s">
        <v>271</v>
      </c>
      <c r="C3045" t="s">
        <v>110</v>
      </c>
      <c r="D3045" t="s">
        <v>5669</v>
      </c>
      <c r="E3045" t="s">
        <v>5670</v>
      </c>
      <c r="G3045">
        <v>6</v>
      </c>
      <c r="H3045">
        <v>0</v>
      </c>
      <c r="I3045" t="s">
        <v>276</v>
      </c>
    </row>
    <row r="3046" spans="1:9" x14ac:dyDescent="0.25">
      <c r="A3046">
        <v>6</v>
      </c>
      <c r="B3046" t="s">
        <v>271</v>
      </c>
      <c r="C3046" t="s">
        <v>232</v>
      </c>
      <c r="D3046" t="s">
        <v>5671</v>
      </c>
      <c r="E3046" t="s">
        <v>5672</v>
      </c>
      <c r="G3046">
        <v>10</v>
      </c>
      <c r="H3046">
        <v>0</v>
      </c>
      <c r="I3046" t="s">
        <v>276</v>
      </c>
    </row>
    <row r="3047" spans="1:9" x14ac:dyDescent="0.25">
      <c r="A3047">
        <v>9</v>
      </c>
      <c r="E3047" t="s">
        <v>5673</v>
      </c>
      <c r="G3047">
        <v>6</v>
      </c>
      <c r="H3047">
        <v>0</v>
      </c>
      <c r="I3047" t="s">
        <v>276</v>
      </c>
    </row>
    <row r="3048" spans="1:9" x14ac:dyDescent="0.25">
      <c r="A3048">
        <v>41</v>
      </c>
      <c r="B3048" t="s">
        <v>310</v>
      </c>
      <c r="C3048" t="s">
        <v>113</v>
      </c>
      <c r="D3048" t="s">
        <v>5674</v>
      </c>
      <c r="E3048" t="s">
        <v>5675</v>
      </c>
      <c r="G3048">
        <v>6</v>
      </c>
      <c r="H3048">
        <v>0</v>
      </c>
      <c r="I3048" t="s">
        <v>276</v>
      </c>
    </row>
    <row r="3049" spans="1:9" x14ac:dyDescent="0.25">
      <c r="A3049">
        <v>38</v>
      </c>
      <c r="B3049" t="s">
        <v>277</v>
      </c>
      <c r="C3049" t="s">
        <v>135</v>
      </c>
      <c r="D3049" t="s">
        <v>5676</v>
      </c>
      <c r="E3049" t="s">
        <v>5677</v>
      </c>
      <c r="G3049">
        <v>24</v>
      </c>
      <c r="H3049">
        <v>0</v>
      </c>
      <c r="I3049" t="s">
        <v>276</v>
      </c>
    </row>
    <row r="3050" spans="1:9" x14ac:dyDescent="0.25">
      <c r="A3050">
        <v>38</v>
      </c>
      <c r="B3050" t="s">
        <v>277</v>
      </c>
      <c r="C3050" t="s">
        <v>145</v>
      </c>
      <c r="D3050" t="s">
        <v>5678</v>
      </c>
      <c r="E3050" t="s">
        <v>5679</v>
      </c>
      <c r="G3050">
        <v>6</v>
      </c>
      <c r="H3050">
        <v>0</v>
      </c>
      <c r="I3050" t="s">
        <v>276</v>
      </c>
    </row>
    <row r="3051" spans="1:9" x14ac:dyDescent="0.25">
      <c r="A3051">
        <v>34</v>
      </c>
      <c r="B3051" t="s">
        <v>271</v>
      </c>
      <c r="C3051" t="s">
        <v>250</v>
      </c>
      <c r="D3051" t="s">
        <v>5680</v>
      </c>
      <c r="E3051" t="s">
        <v>5681</v>
      </c>
      <c r="G3051">
        <v>6</v>
      </c>
      <c r="H3051">
        <v>0</v>
      </c>
      <c r="I3051" t="s">
        <v>276</v>
      </c>
    </row>
    <row r="3052" spans="1:9" x14ac:dyDescent="0.25">
      <c r="A3052">
        <v>7</v>
      </c>
      <c r="B3052" t="s">
        <v>271</v>
      </c>
      <c r="C3052" t="s">
        <v>174</v>
      </c>
      <c r="D3052" t="s">
        <v>5682</v>
      </c>
      <c r="E3052" t="s">
        <v>5683</v>
      </c>
      <c r="G3052">
        <v>12</v>
      </c>
      <c r="H3052">
        <v>0</v>
      </c>
      <c r="I3052" t="s">
        <v>276</v>
      </c>
    </row>
    <row r="3053" spans="1:9" x14ac:dyDescent="0.25">
      <c r="A3053">
        <v>43</v>
      </c>
      <c r="B3053" t="s">
        <v>271</v>
      </c>
      <c r="C3053" t="s">
        <v>121</v>
      </c>
      <c r="D3053" t="s">
        <v>5684</v>
      </c>
      <c r="E3053" t="s">
        <v>5685</v>
      </c>
      <c r="G3053">
        <v>6</v>
      </c>
      <c r="H3053">
        <v>0</v>
      </c>
      <c r="I3053" t="s">
        <v>276</v>
      </c>
    </row>
    <row r="3054" spans="1:9" x14ac:dyDescent="0.25">
      <c r="A3054">
        <v>11</v>
      </c>
      <c r="B3054" t="s">
        <v>271</v>
      </c>
      <c r="C3054" t="s">
        <v>234</v>
      </c>
      <c r="D3054" t="s">
        <v>5686</v>
      </c>
      <c r="E3054" t="s">
        <v>5687</v>
      </c>
      <c r="G3054">
        <v>6</v>
      </c>
      <c r="H3054">
        <v>0</v>
      </c>
      <c r="I3054" t="s">
        <v>276</v>
      </c>
    </row>
    <row r="3055" spans="1:9" x14ac:dyDescent="0.25">
      <c r="A3055">
        <v>8</v>
      </c>
      <c r="B3055" t="s">
        <v>277</v>
      </c>
      <c r="C3055" t="s">
        <v>212</v>
      </c>
      <c r="D3055" t="s">
        <v>5688</v>
      </c>
      <c r="E3055" t="s">
        <v>5689</v>
      </c>
      <c r="G3055">
        <v>6</v>
      </c>
      <c r="H3055">
        <v>0</v>
      </c>
      <c r="I3055" t="s">
        <v>276</v>
      </c>
    </row>
    <row r="3056" spans="1:9" x14ac:dyDescent="0.25">
      <c r="A3056">
        <v>34</v>
      </c>
      <c r="B3056" t="s">
        <v>271</v>
      </c>
      <c r="C3056" t="s">
        <v>220</v>
      </c>
      <c r="D3056" t="s">
        <v>5690</v>
      </c>
      <c r="E3056" t="s">
        <v>5691</v>
      </c>
      <c r="G3056">
        <v>6</v>
      </c>
      <c r="H3056">
        <v>3</v>
      </c>
      <c r="I3056" t="s">
        <v>276</v>
      </c>
    </row>
    <row r="3057" spans="1:9" x14ac:dyDescent="0.25">
      <c r="A3057">
        <v>7</v>
      </c>
      <c r="B3057" t="s">
        <v>277</v>
      </c>
      <c r="C3057" t="s">
        <v>57</v>
      </c>
      <c r="D3057" t="s">
        <v>5692</v>
      </c>
      <c r="E3057" t="s">
        <v>5693</v>
      </c>
      <c r="G3057">
        <v>20</v>
      </c>
      <c r="H3057">
        <v>0</v>
      </c>
      <c r="I3057" t="s">
        <v>276</v>
      </c>
    </row>
    <row r="3058" spans="1:9" x14ac:dyDescent="0.25">
      <c r="A3058">
        <v>8</v>
      </c>
      <c r="B3058" t="s">
        <v>277</v>
      </c>
      <c r="C3058" t="s">
        <v>135</v>
      </c>
      <c r="D3058" t="s">
        <v>5694</v>
      </c>
      <c r="E3058" t="s">
        <v>5695</v>
      </c>
      <c r="G3058">
        <v>3</v>
      </c>
      <c r="H3058">
        <v>0</v>
      </c>
      <c r="I3058" t="s">
        <v>276</v>
      </c>
    </row>
    <row r="3059" spans="1:9" x14ac:dyDescent="0.25">
      <c r="A3059">
        <v>6</v>
      </c>
      <c r="B3059" t="s">
        <v>271</v>
      </c>
      <c r="C3059" t="s">
        <v>135</v>
      </c>
      <c r="D3059" t="s">
        <v>5694</v>
      </c>
      <c r="E3059" t="s">
        <v>5696</v>
      </c>
      <c r="G3059">
        <v>5</v>
      </c>
      <c r="H3059">
        <v>0</v>
      </c>
      <c r="I3059" t="s">
        <v>276</v>
      </c>
    </row>
    <row r="3060" spans="1:9" x14ac:dyDescent="0.25">
      <c r="A3060">
        <v>35</v>
      </c>
      <c r="B3060" t="s">
        <v>271</v>
      </c>
      <c r="C3060" t="s">
        <v>135</v>
      </c>
      <c r="D3060" t="s">
        <v>5694</v>
      </c>
      <c r="E3060" t="s">
        <v>5697</v>
      </c>
      <c r="G3060">
        <v>2</v>
      </c>
      <c r="H3060">
        <v>0</v>
      </c>
      <c r="I3060" t="s">
        <v>276</v>
      </c>
    </row>
    <row r="3061" spans="1:9" x14ac:dyDescent="0.25">
      <c r="A3061">
        <v>7</v>
      </c>
      <c r="B3061" t="s">
        <v>271</v>
      </c>
      <c r="C3061" t="s">
        <v>174</v>
      </c>
      <c r="D3061" t="s">
        <v>5698</v>
      </c>
      <c r="E3061" t="s">
        <v>5699</v>
      </c>
      <c r="G3061">
        <v>10</v>
      </c>
      <c r="H3061">
        <v>2</v>
      </c>
      <c r="I3061" t="s">
        <v>276</v>
      </c>
    </row>
    <row r="3062" spans="1:9" x14ac:dyDescent="0.25">
      <c r="A3062">
        <v>10</v>
      </c>
      <c r="B3062" t="s">
        <v>271</v>
      </c>
      <c r="C3062" t="s">
        <v>240</v>
      </c>
      <c r="D3062" t="s">
        <v>5700</v>
      </c>
      <c r="E3062" t="s">
        <v>5701</v>
      </c>
      <c r="F3062" t="s">
        <v>5702</v>
      </c>
      <c r="G3062">
        <v>6</v>
      </c>
      <c r="H3062">
        <v>8</v>
      </c>
      <c r="I3062" t="s">
        <v>299</v>
      </c>
    </row>
    <row r="3063" spans="1:9" x14ac:dyDescent="0.25">
      <c r="A3063">
        <v>36</v>
      </c>
      <c r="B3063" t="s">
        <v>271</v>
      </c>
      <c r="C3063" t="s">
        <v>125</v>
      </c>
      <c r="D3063" t="s">
        <v>5703</v>
      </c>
      <c r="E3063" t="s">
        <v>5704</v>
      </c>
      <c r="G3063">
        <v>5</v>
      </c>
      <c r="H3063">
        <v>0</v>
      </c>
      <c r="I3063" t="s">
        <v>276</v>
      </c>
    </row>
    <row r="3064" spans="1:9" x14ac:dyDescent="0.25">
      <c r="A3064">
        <v>8</v>
      </c>
      <c r="B3064" t="s">
        <v>277</v>
      </c>
      <c r="C3064" t="s">
        <v>133</v>
      </c>
      <c r="D3064" t="s">
        <v>5705</v>
      </c>
      <c r="E3064" t="s">
        <v>5706</v>
      </c>
      <c r="G3064">
        <v>4</v>
      </c>
      <c r="H3064">
        <v>0</v>
      </c>
      <c r="I3064" t="s">
        <v>276</v>
      </c>
    </row>
    <row r="3065" spans="1:9" x14ac:dyDescent="0.25">
      <c r="A3065">
        <v>25</v>
      </c>
      <c r="B3065" t="s">
        <v>310</v>
      </c>
      <c r="C3065" t="s">
        <v>87</v>
      </c>
      <c r="D3065" t="s">
        <v>5707</v>
      </c>
      <c r="E3065" t="s">
        <v>5708</v>
      </c>
      <c r="F3065" t="s">
        <v>5709</v>
      </c>
      <c r="G3065">
        <v>6</v>
      </c>
      <c r="H3065">
        <v>6</v>
      </c>
      <c r="I3065" t="s">
        <v>299</v>
      </c>
    </row>
    <row r="3066" spans="1:9" x14ac:dyDescent="0.25">
      <c r="A3066">
        <v>5</v>
      </c>
      <c r="B3066" t="s">
        <v>271</v>
      </c>
      <c r="C3066" t="s">
        <v>135</v>
      </c>
      <c r="D3066" t="s">
        <v>5710</v>
      </c>
      <c r="E3066" t="s">
        <v>5711</v>
      </c>
      <c r="G3066">
        <v>6</v>
      </c>
      <c r="H3066">
        <v>0</v>
      </c>
      <c r="I3066" t="s">
        <v>276</v>
      </c>
    </row>
    <row r="3067" spans="1:9" x14ac:dyDescent="0.25">
      <c r="A3067">
        <v>39</v>
      </c>
      <c r="B3067" t="s">
        <v>271</v>
      </c>
      <c r="D3067" t="s">
        <v>5712</v>
      </c>
      <c r="E3067" t="s">
        <v>5713</v>
      </c>
      <c r="G3067">
        <v>6</v>
      </c>
      <c r="H3067">
        <v>0</v>
      </c>
      <c r="I3067" t="s">
        <v>276</v>
      </c>
    </row>
    <row r="3068" spans="1:9" x14ac:dyDescent="0.25">
      <c r="A3068">
        <v>10</v>
      </c>
      <c r="B3068" t="s">
        <v>277</v>
      </c>
      <c r="C3068" t="s">
        <v>72</v>
      </c>
      <c r="D3068" t="s">
        <v>5714</v>
      </c>
      <c r="E3068" t="s">
        <v>5715</v>
      </c>
      <c r="G3068">
        <v>6</v>
      </c>
      <c r="H3068">
        <v>1</v>
      </c>
      <c r="I3068" t="s">
        <v>276</v>
      </c>
    </row>
    <row r="3069" spans="1:9" x14ac:dyDescent="0.25">
      <c r="A3069">
        <v>36</v>
      </c>
      <c r="B3069" t="s">
        <v>271</v>
      </c>
      <c r="C3069" t="s">
        <v>251</v>
      </c>
      <c r="D3069" t="s">
        <v>5716</v>
      </c>
      <c r="E3069" t="s">
        <v>5717</v>
      </c>
      <c r="G3069">
        <v>3</v>
      </c>
      <c r="H3069">
        <v>0</v>
      </c>
      <c r="I3069" t="s">
        <v>276</v>
      </c>
    </row>
    <row r="3070" spans="1:9" x14ac:dyDescent="0.25">
      <c r="A3070">
        <v>8</v>
      </c>
      <c r="B3070" t="s">
        <v>271</v>
      </c>
      <c r="C3070" t="s">
        <v>183</v>
      </c>
      <c r="D3070" t="s">
        <v>5718</v>
      </c>
      <c r="E3070" t="s">
        <v>5719</v>
      </c>
      <c r="G3070">
        <v>10</v>
      </c>
      <c r="H3070">
        <v>0</v>
      </c>
      <c r="I3070" t="s">
        <v>276</v>
      </c>
    </row>
    <row r="3071" spans="1:9" x14ac:dyDescent="0.25">
      <c r="A3071">
        <v>5</v>
      </c>
      <c r="B3071" t="s">
        <v>271</v>
      </c>
      <c r="C3071" t="s">
        <v>121</v>
      </c>
      <c r="D3071" t="s">
        <v>5720</v>
      </c>
      <c r="E3071" t="s">
        <v>5721</v>
      </c>
      <c r="G3071">
        <v>10</v>
      </c>
      <c r="H3071">
        <v>0</v>
      </c>
      <c r="I3071" t="s">
        <v>276</v>
      </c>
    </row>
    <row r="3072" spans="1:9" x14ac:dyDescent="0.25">
      <c r="A3072">
        <v>6</v>
      </c>
      <c r="B3072" t="s">
        <v>271</v>
      </c>
      <c r="C3072" t="s">
        <v>190</v>
      </c>
      <c r="D3072" t="s">
        <v>5722</v>
      </c>
      <c r="E3072" t="s">
        <v>5723</v>
      </c>
      <c r="G3072">
        <v>6</v>
      </c>
      <c r="H3072">
        <v>2</v>
      </c>
      <c r="I3072" t="s">
        <v>276</v>
      </c>
    </row>
    <row r="3073" spans="1:9" x14ac:dyDescent="0.25">
      <c r="A3073">
        <v>6</v>
      </c>
      <c r="B3073" t="s">
        <v>277</v>
      </c>
      <c r="C3073" t="s">
        <v>201</v>
      </c>
      <c r="D3073" t="s">
        <v>5724</v>
      </c>
      <c r="E3073" t="s">
        <v>5725</v>
      </c>
      <c r="G3073">
        <v>6</v>
      </c>
      <c r="H3073">
        <v>0</v>
      </c>
      <c r="I3073" t="s">
        <v>276</v>
      </c>
    </row>
    <row r="3074" spans="1:9" x14ac:dyDescent="0.25">
      <c r="A3074">
        <v>9</v>
      </c>
      <c r="B3074" t="s">
        <v>277</v>
      </c>
      <c r="C3074" t="s">
        <v>110</v>
      </c>
      <c r="D3074" t="s">
        <v>5726</v>
      </c>
      <c r="E3074" t="s">
        <v>5727</v>
      </c>
      <c r="G3074">
        <v>6</v>
      </c>
      <c r="H3074">
        <v>3</v>
      </c>
      <c r="I3074" t="s">
        <v>276</v>
      </c>
    </row>
    <row r="3075" spans="1:9" x14ac:dyDescent="0.25">
      <c r="A3075">
        <v>41</v>
      </c>
      <c r="B3075" t="s">
        <v>271</v>
      </c>
      <c r="C3075" t="s">
        <v>121</v>
      </c>
      <c r="D3075" t="s">
        <v>5728</v>
      </c>
      <c r="E3075" t="s">
        <v>5729</v>
      </c>
      <c r="G3075">
        <v>8</v>
      </c>
      <c r="H3075">
        <v>0</v>
      </c>
      <c r="I3075" t="s">
        <v>276</v>
      </c>
    </row>
    <row r="3076" spans="1:9" x14ac:dyDescent="0.25">
      <c r="A3076">
        <v>5</v>
      </c>
      <c r="B3076" t="s">
        <v>277</v>
      </c>
      <c r="C3076" t="s">
        <v>163</v>
      </c>
      <c r="D3076" t="s">
        <v>5730</v>
      </c>
      <c r="E3076" t="s">
        <v>5731</v>
      </c>
      <c r="G3076">
        <v>14</v>
      </c>
      <c r="H3076">
        <v>1</v>
      </c>
      <c r="I3076" t="s">
        <v>276</v>
      </c>
    </row>
    <row r="3077" spans="1:9" x14ac:dyDescent="0.25">
      <c r="A3077">
        <v>10</v>
      </c>
      <c r="B3077" t="s">
        <v>271</v>
      </c>
      <c r="C3077" t="s">
        <v>223</v>
      </c>
      <c r="D3077" t="s">
        <v>5732</v>
      </c>
      <c r="E3077" t="s">
        <v>5733</v>
      </c>
      <c r="G3077">
        <v>5</v>
      </c>
      <c r="H3077">
        <v>0</v>
      </c>
      <c r="I3077" t="s">
        <v>276</v>
      </c>
    </row>
    <row r="3078" spans="1:9" x14ac:dyDescent="0.25">
      <c r="A3078">
        <v>39</v>
      </c>
      <c r="B3078" t="s">
        <v>271</v>
      </c>
      <c r="C3078" t="s">
        <v>50</v>
      </c>
      <c r="D3078" t="s">
        <v>5734</v>
      </c>
      <c r="E3078" t="s">
        <v>5735</v>
      </c>
      <c r="G3078">
        <v>6</v>
      </c>
      <c r="H3078">
        <v>0</v>
      </c>
      <c r="I3078" t="s">
        <v>276</v>
      </c>
    </row>
    <row r="3079" spans="1:9" x14ac:dyDescent="0.25">
      <c r="A3079">
        <v>0</v>
      </c>
      <c r="B3079" t="s">
        <v>271</v>
      </c>
      <c r="C3079" t="s">
        <v>243</v>
      </c>
      <c r="D3079" t="s">
        <v>5736</v>
      </c>
      <c r="E3079" t="s">
        <v>5737</v>
      </c>
      <c r="G3079">
        <v>6</v>
      </c>
      <c r="H3079">
        <v>0</v>
      </c>
      <c r="I3079" t="s">
        <v>276</v>
      </c>
    </row>
    <row r="3080" spans="1:9" x14ac:dyDescent="0.25">
      <c r="A3080">
        <v>29</v>
      </c>
      <c r="B3080" t="s">
        <v>271</v>
      </c>
      <c r="C3080" t="s">
        <v>190</v>
      </c>
      <c r="D3080" t="s">
        <v>5738</v>
      </c>
      <c r="E3080" t="s">
        <v>5739</v>
      </c>
      <c r="G3080">
        <v>7</v>
      </c>
      <c r="H3080">
        <v>0</v>
      </c>
      <c r="I3080" t="s">
        <v>276</v>
      </c>
    </row>
    <row r="3081" spans="1:9" x14ac:dyDescent="0.25">
      <c r="A3081">
        <v>47</v>
      </c>
      <c r="B3081" t="s">
        <v>277</v>
      </c>
      <c r="C3081" t="s">
        <v>161</v>
      </c>
      <c r="D3081" t="s">
        <v>5740</v>
      </c>
      <c r="E3081" t="s">
        <v>5741</v>
      </c>
      <c r="F3081" t="s">
        <v>5742</v>
      </c>
      <c r="G3081">
        <v>3</v>
      </c>
      <c r="H3081">
        <v>3</v>
      </c>
      <c r="I3081" t="s">
        <v>299</v>
      </c>
    </row>
    <row r="3082" spans="1:9" x14ac:dyDescent="0.25">
      <c r="A3082">
        <v>35</v>
      </c>
      <c r="B3082" t="s">
        <v>271</v>
      </c>
      <c r="C3082" t="s">
        <v>174</v>
      </c>
      <c r="D3082" t="s">
        <v>5743</v>
      </c>
      <c r="E3082" t="s">
        <v>5744</v>
      </c>
      <c r="G3082">
        <v>6</v>
      </c>
      <c r="H3082">
        <v>0</v>
      </c>
      <c r="I3082" t="s">
        <v>276</v>
      </c>
    </row>
    <row r="3083" spans="1:9" x14ac:dyDescent="0.25">
      <c r="A3083">
        <v>43</v>
      </c>
      <c r="B3083" t="s">
        <v>271</v>
      </c>
      <c r="C3083" t="s">
        <v>110</v>
      </c>
      <c r="D3083" t="s">
        <v>5726</v>
      </c>
      <c r="E3083" t="s">
        <v>5745</v>
      </c>
      <c r="G3083">
        <v>6</v>
      </c>
      <c r="H3083">
        <v>2</v>
      </c>
      <c r="I3083" t="s">
        <v>276</v>
      </c>
    </row>
    <row r="3084" spans="1:9" x14ac:dyDescent="0.25">
      <c r="A3084">
        <v>41</v>
      </c>
      <c r="B3084" t="s">
        <v>271</v>
      </c>
      <c r="C3084" t="s">
        <v>151</v>
      </c>
      <c r="D3084" t="s">
        <v>5746</v>
      </c>
      <c r="E3084" t="s">
        <v>5747</v>
      </c>
      <c r="G3084">
        <v>10</v>
      </c>
      <c r="H3084">
        <v>0</v>
      </c>
      <c r="I3084" t="s">
        <v>276</v>
      </c>
    </row>
    <row r="3085" spans="1:9" x14ac:dyDescent="0.25">
      <c r="A3085">
        <v>3</v>
      </c>
      <c r="B3085" t="s">
        <v>277</v>
      </c>
      <c r="C3085" t="s">
        <v>82</v>
      </c>
      <c r="D3085" t="s">
        <v>5748</v>
      </c>
      <c r="E3085" t="s">
        <v>5749</v>
      </c>
      <c r="G3085">
        <v>9</v>
      </c>
      <c r="H3085">
        <v>3</v>
      </c>
      <c r="I3085" t="s">
        <v>276</v>
      </c>
    </row>
    <row r="3086" spans="1:9" x14ac:dyDescent="0.25">
      <c r="A3086">
        <v>9</v>
      </c>
      <c r="B3086" t="s">
        <v>277</v>
      </c>
      <c r="C3086" t="s">
        <v>99</v>
      </c>
      <c r="D3086" t="s">
        <v>5750</v>
      </c>
      <c r="E3086" t="s">
        <v>5751</v>
      </c>
      <c r="G3086">
        <v>5</v>
      </c>
      <c r="H3086">
        <v>0</v>
      </c>
      <c r="I3086" t="s">
        <v>276</v>
      </c>
    </row>
    <row r="3087" spans="1:9" x14ac:dyDescent="0.25">
      <c r="A3087">
        <v>24</v>
      </c>
      <c r="B3087" t="s">
        <v>271</v>
      </c>
      <c r="C3087" t="s">
        <v>187</v>
      </c>
      <c r="D3087" t="s">
        <v>5752</v>
      </c>
      <c r="E3087" t="s">
        <v>5753</v>
      </c>
      <c r="G3087">
        <v>10</v>
      </c>
      <c r="H3087">
        <v>2</v>
      </c>
      <c r="I3087" t="s">
        <v>276</v>
      </c>
    </row>
    <row r="3088" spans="1:9" x14ac:dyDescent="0.25">
      <c r="A3088">
        <v>43</v>
      </c>
      <c r="B3088" t="s">
        <v>880</v>
      </c>
      <c r="C3088" t="s">
        <v>58</v>
      </c>
      <c r="D3088" t="s">
        <v>5754</v>
      </c>
      <c r="E3088" t="s">
        <v>5755</v>
      </c>
      <c r="G3088">
        <v>7</v>
      </c>
      <c r="H3088">
        <v>0</v>
      </c>
      <c r="I3088" t="s">
        <v>276</v>
      </c>
    </row>
    <row r="3089" spans="1:9" x14ac:dyDescent="0.25">
      <c r="A3089">
        <v>11</v>
      </c>
      <c r="B3089" t="s">
        <v>271</v>
      </c>
      <c r="C3089" t="s">
        <v>184</v>
      </c>
      <c r="D3089" t="s">
        <v>5756</v>
      </c>
      <c r="E3089" t="s">
        <v>5757</v>
      </c>
      <c r="G3089">
        <v>7</v>
      </c>
      <c r="H3089">
        <v>1</v>
      </c>
      <c r="I3089" t="s">
        <v>276</v>
      </c>
    </row>
    <row r="3090" spans="1:9" x14ac:dyDescent="0.25">
      <c r="A3090">
        <v>7</v>
      </c>
      <c r="B3090" t="s">
        <v>271</v>
      </c>
      <c r="C3090" t="s">
        <v>72</v>
      </c>
      <c r="D3090" t="s">
        <v>5758</v>
      </c>
      <c r="E3090" t="s">
        <v>5759</v>
      </c>
      <c r="G3090">
        <v>6</v>
      </c>
      <c r="H3090">
        <v>2</v>
      </c>
      <c r="I3090" t="s">
        <v>276</v>
      </c>
    </row>
    <row r="3091" spans="1:9" x14ac:dyDescent="0.25">
      <c r="A3091">
        <v>23</v>
      </c>
      <c r="B3091" t="s">
        <v>277</v>
      </c>
      <c r="C3091" t="s">
        <v>145</v>
      </c>
      <c r="D3091" t="s">
        <v>5760</v>
      </c>
      <c r="E3091" t="s">
        <v>5761</v>
      </c>
      <c r="G3091">
        <v>6</v>
      </c>
      <c r="H3091">
        <v>1</v>
      </c>
      <c r="I3091" t="s">
        <v>276</v>
      </c>
    </row>
    <row r="3092" spans="1:9" x14ac:dyDescent="0.25">
      <c r="A3092">
        <v>6</v>
      </c>
      <c r="B3092" t="s">
        <v>277</v>
      </c>
      <c r="C3092" t="s">
        <v>113</v>
      </c>
      <c r="D3092" t="s">
        <v>5762</v>
      </c>
      <c r="E3092" t="s">
        <v>5763</v>
      </c>
      <c r="G3092">
        <v>13</v>
      </c>
      <c r="H3092">
        <v>9</v>
      </c>
      <c r="I3092" t="s">
        <v>276</v>
      </c>
    </row>
    <row r="3093" spans="1:9" x14ac:dyDescent="0.25">
      <c r="A3093">
        <v>7</v>
      </c>
      <c r="B3093" t="s">
        <v>271</v>
      </c>
      <c r="C3093" t="s">
        <v>113</v>
      </c>
      <c r="D3093" t="s">
        <v>5764</v>
      </c>
      <c r="E3093" t="s">
        <v>5765</v>
      </c>
      <c r="G3093">
        <v>6</v>
      </c>
      <c r="H3093">
        <v>4</v>
      </c>
      <c r="I3093" t="s">
        <v>276</v>
      </c>
    </row>
    <row r="3094" spans="1:9" x14ac:dyDescent="0.25">
      <c r="A3094">
        <v>7</v>
      </c>
      <c r="B3094" t="s">
        <v>277</v>
      </c>
      <c r="C3094" t="s">
        <v>243</v>
      </c>
      <c r="D3094" t="s">
        <v>5766</v>
      </c>
      <c r="E3094" t="s">
        <v>5767</v>
      </c>
      <c r="G3094">
        <v>6</v>
      </c>
      <c r="H3094">
        <v>0</v>
      </c>
      <c r="I3094" t="s">
        <v>276</v>
      </c>
    </row>
    <row r="3095" spans="1:9" x14ac:dyDescent="0.25">
      <c r="A3095">
        <v>36</v>
      </c>
      <c r="B3095" t="s">
        <v>277</v>
      </c>
      <c r="C3095" t="s">
        <v>63</v>
      </c>
      <c r="D3095" t="s">
        <v>5768</v>
      </c>
      <c r="E3095" t="s">
        <v>5769</v>
      </c>
      <c r="G3095">
        <v>6</v>
      </c>
      <c r="H3095">
        <v>0</v>
      </c>
      <c r="I3095" t="s">
        <v>276</v>
      </c>
    </row>
    <row r="3096" spans="1:9" x14ac:dyDescent="0.25">
      <c r="A3096">
        <v>40</v>
      </c>
      <c r="B3096" t="s">
        <v>271</v>
      </c>
      <c r="C3096" t="s">
        <v>113</v>
      </c>
      <c r="D3096" t="s">
        <v>5762</v>
      </c>
      <c r="E3096" t="s">
        <v>5770</v>
      </c>
      <c r="G3096">
        <v>3</v>
      </c>
      <c r="H3096">
        <v>0</v>
      </c>
      <c r="I3096" t="s">
        <v>276</v>
      </c>
    </row>
    <row r="3097" spans="1:9" x14ac:dyDescent="0.25">
      <c r="A3097">
        <v>39</v>
      </c>
      <c r="B3097" t="s">
        <v>271</v>
      </c>
      <c r="C3097" t="s">
        <v>250</v>
      </c>
      <c r="D3097" t="s">
        <v>5771</v>
      </c>
      <c r="E3097" t="s">
        <v>5772</v>
      </c>
      <c r="G3097">
        <v>6</v>
      </c>
      <c r="H3097">
        <v>0</v>
      </c>
      <c r="I3097" t="s">
        <v>276</v>
      </c>
    </row>
    <row r="3098" spans="1:9" x14ac:dyDescent="0.25">
      <c r="A3098">
        <v>8</v>
      </c>
      <c r="B3098" t="s">
        <v>277</v>
      </c>
      <c r="C3098" t="s">
        <v>231</v>
      </c>
      <c r="D3098" t="s">
        <v>5773</v>
      </c>
      <c r="E3098" t="s">
        <v>5774</v>
      </c>
      <c r="G3098">
        <v>6</v>
      </c>
      <c r="H3098">
        <v>0</v>
      </c>
      <c r="I3098" t="s">
        <v>276</v>
      </c>
    </row>
    <row r="3099" spans="1:9" x14ac:dyDescent="0.25">
      <c r="A3099">
        <v>29</v>
      </c>
      <c r="B3099" t="s">
        <v>271</v>
      </c>
      <c r="C3099" t="s">
        <v>80</v>
      </c>
      <c r="D3099" t="s">
        <v>5775</v>
      </c>
      <c r="E3099" t="s">
        <v>5776</v>
      </c>
      <c r="G3099">
        <v>6</v>
      </c>
      <c r="H3099">
        <v>2</v>
      </c>
      <c r="I3099" t="s">
        <v>276</v>
      </c>
    </row>
    <row r="3100" spans="1:9" x14ac:dyDescent="0.25">
      <c r="A3100">
        <v>4</v>
      </c>
      <c r="B3100" t="s">
        <v>271</v>
      </c>
      <c r="C3100" t="s">
        <v>113</v>
      </c>
      <c r="D3100" t="s">
        <v>5762</v>
      </c>
      <c r="E3100" t="s">
        <v>5777</v>
      </c>
      <c r="G3100">
        <v>6</v>
      </c>
      <c r="H3100">
        <v>1</v>
      </c>
      <c r="I3100" t="s">
        <v>276</v>
      </c>
    </row>
    <row r="3101" spans="1:9" x14ac:dyDescent="0.25">
      <c r="A3101">
        <v>35</v>
      </c>
      <c r="B3101" t="s">
        <v>271</v>
      </c>
      <c r="C3101" t="s">
        <v>252</v>
      </c>
      <c r="D3101" t="s">
        <v>5778</v>
      </c>
      <c r="E3101" t="s">
        <v>5779</v>
      </c>
      <c r="G3101">
        <v>6</v>
      </c>
      <c r="H3101">
        <v>0</v>
      </c>
      <c r="I3101" t="s">
        <v>276</v>
      </c>
    </row>
    <row r="3102" spans="1:9" x14ac:dyDescent="0.25">
      <c r="A3102">
        <v>8</v>
      </c>
      <c r="B3102" t="s">
        <v>271</v>
      </c>
      <c r="C3102" t="s">
        <v>252</v>
      </c>
      <c r="D3102" t="s">
        <v>5778</v>
      </c>
      <c r="E3102" t="s">
        <v>5780</v>
      </c>
      <c r="G3102">
        <v>6</v>
      </c>
      <c r="H3102">
        <v>0</v>
      </c>
      <c r="I3102" t="s">
        <v>276</v>
      </c>
    </row>
    <row r="3103" spans="1:9" x14ac:dyDescent="0.25">
      <c r="A3103">
        <v>8</v>
      </c>
      <c r="B3103" t="s">
        <v>271</v>
      </c>
      <c r="C3103" t="s">
        <v>121</v>
      </c>
      <c r="D3103" t="s">
        <v>5781</v>
      </c>
      <c r="E3103" t="s">
        <v>5782</v>
      </c>
      <c r="G3103">
        <v>10</v>
      </c>
      <c r="H3103">
        <v>3</v>
      </c>
      <c r="I3103" t="s">
        <v>276</v>
      </c>
    </row>
    <row r="3104" spans="1:9" x14ac:dyDescent="0.25">
      <c r="A3104">
        <v>7</v>
      </c>
      <c r="B3104" t="s">
        <v>271</v>
      </c>
      <c r="C3104" t="s">
        <v>186</v>
      </c>
      <c r="D3104" t="s">
        <v>5783</v>
      </c>
      <c r="E3104" t="s">
        <v>5784</v>
      </c>
      <c r="G3104">
        <v>6</v>
      </c>
      <c r="H3104">
        <v>1</v>
      </c>
      <c r="I3104" t="s">
        <v>276</v>
      </c>
    </row>
    <row r="3105" spans="1:9" x14ac:dyDescent="0.25">
      <c r="A3105">
        <v>5</v>
      </c>
      <c r="B3105" t="s">
        <v>277</v>
      </c>
      <c r="C3105" t="s">
        <v>61</v>
      </c>
      <c r="D3105" t="s">
        <v>5785</v>
      </c>
      <c r="E3105" t="s">
        <v>5786</v>
      </c>
      <c r="G3105">
        <v>6</v>
      </c>
      <c r="H3105">
        <v>1</v>
      </c>
      <c r="I3105" t="s">
        <v>276</v>
      </c>
    </row>
    <row r="3106" spans="1:9" x14ac:dyDescent="0.25">
      <c r="A3106">
        <v>7</v>
      </c>
      <c r="B3106" t="s">
        <v>271</v>
      </c>
      <c r="C3106" t="s">
        <v>128</v>
      </c>
      <c r="D3106" t="s">
        <v>5787</v>
      </c>
      <c r="E3106" t="s">
        <v>5788</v>
      </c>
      <c r="G3106">
        <v>4</v>
      </c>
      <c r="H3106">
        <v>0</v>
      </c>
      <c r="I3106" t="s">
        <v>276</v>
      </c>
    </row>
    <row r="3107" spans="1:9" x14ac:dyDescent="0.25">
      <c r="A3107">
        <v>29</v>
      </c>
      <c r="B3107" t="s">
        <v>277</v>
      </c>
      <c r="C3107" t="s">
        <v>50</v>
      </c>
      <c r="D3107" t="s">
        <v>5789</v>
      </c>
      <c r="E3107" t="s">
        <v>5790</v>
      </c>
      <c r="F3107" t="s">
        <v>5791</v>
      </c>
      <c r="G3107">
        <v>6</v>
      </c>
      <c r="H3107">
        <v>6</v>
      </c>
      <c r="I3107" t="s">
        <v>299</v>
      </c>
    </row>
    <row r="3108" spans="1:9" x14ac:dyDescent="0.25">
      <c r="A3108">
        <v>7</v>
      </c>
      <c r="B3108" t="s">
        <v>277</v>
      </c>
      <c r="C3108" t="s">
        <v>182</v>
      </c>
      <c r="D3108" t="s">
        <v>5792</v>
      </c>
      <c r="E3108" t="s">
        <v>5793</v>
      </c>
      <c r="G3108">
        <v>6</v>
      </c>
      <c r="H3108">
        <v>0</v>
      </c>
      <c r="I3108" t="s">
        <v>276</v>
      </c>
    </row>
    <row r="3109" spans="1:9" x14ac:dyDescent="0.25">
      <c r="A3109">
        <v>18</v>
      </c>
      <c r="B3109" t="s">
        <v>271</v>
      </c>
      <c r="C3109" t="s">
        <v>110</v>
      </c>
      <c r="D3109" t="s">
        <v>5794</v>
      </c>
      <c r="E3109" t="s">
        <v>5795</v>
      </c>
      <c r="G3109">
        <v>5</v>
      </c>
      <c r="H3109">
        <v>2</v>
      </c>
      <c r="I3109" t="s">
        <v>276</v>
      </c>
    </row>
    <row r="3110" spans="1:9" x14ac:dyDescent="0.25">
      <c r="A3110">
        <v>5</v>
      </c>
      <c r="B3110" t="s">
        <v>271</v>
      </c>
      <c r="C3110" t="s">
        <v>182</v>
      </c>
      <c r="D3110" t="s">
        <v>5792</v>
      </c>
      <c r="E3110" t="s">
        <v>5796</v>
      </c>
      <c r="G3110">
        <v>6</v>
      </c>
      <c r="H3110">
        <v>0</v>
      </c>
      <c r="I3110" t="s">
        <v>276</v>
      </c>
    </row>
    <row r="3111" spans="1:9" x14ac:dyDescent="0.25">
      <c r="A3111">
        <v>3</v>
      </c>
      <c r="B3111" t="s">
        <v>271</v>
      </c>
      <c r="C3111" t="s">
        <v>185</v>
      </c>
      <c r="D3111" t="s">
        <v>5797</v>
      </c>
      <c r="E3111" t="s">
        <v>5798</v>
      </c>
      <c r="G3111">
        <v>30</v>
      </c>
      <c r="H3111">
        <v>0</v>
      </c>
      <c r="I3111" t="s">
        <v>276</v>
      </c>
    </row>
    <row r="3112" spans="1:9" x14ac:dyDescent="0.25">
      <c r="A3112">
        <v>6</v>
      </c>
      <c r="B3112" t="s">
        <v>277</v>
      </c>
      <c r="C3112" t="s">
        <v>113</v>
      </c>
      <c r="D3112" t="s">
        <v>5799</v>
      </c>
      <c r="E3112" t="s">
        <v>5800</v>
      </c>
      <c r="G3112">
        <v>8</v>
      </c>
      <c r="H3112">
        <v>0</v>
      </c>
      <c r="I3112" t="s">
        <v>276</v>
      </c>
    </row>
    <row r="3113" spans="1:9" x14ac:dyDescent="0.25">
      <c r="A3113">
        <v>40</v>
      </c>
      <c r="B3113" t="s">
        <v>310</v>
      </c>
      <c r="C3113" t="s">
        <v>58</v>
      </c>
      <c r="D3113" t="s">
        <v>5801</v>
      </c>
      <c r="E3113" t="s">
        <v>5802</v>
      </c>
      <c r="G3113">
        <v>6</v>
      </c>
      <c r="H3113">
        <v>0</v>
      </c>
      <c r="I3113" t="s">
        <v>276</v>
      </c>
    </row>
    <row r="3114" spans="1:9" x14ac:dyDescent="0.25">
      <c r="A3114">
        <v>51</v>
      </c>
      <c r="B3114" t="s">
        <v>271</v>
      </c>
      <c r="C3114" t="s">
        <v>114</v>
      </c>
      <c r="D3114" t="s">
        <v>5803</v>
      </c>
      <c r="E3114" t="s">
        <v>5804</v>
      </c>
      <c r="G3114">
        <v>6</v>
      </c>
      <c r="H3114">
        <v>0</v>
      </c>
      <c r="I3114" t="s">
        <v>276</v>
      </c>
    </row>
    <row r="3115" spans="1:9" x14ac:dyDescent="0.25">
      <c r="A3115">
        <v>5</v>
      </c>
      <c r="B3115" t="s">
        <v>271</v>
      </c>
      <c r="C3115" t="s">
        <v>121</v>
      </c>
      <c r="D3115" t="s">
        <v>5805</v>
      </c>
      <c r="E3115" t="s">
        <v>5806</v>
      </c>
      <c r="G3115">
        <v>10</v>
      </c>
      <c r="H3115">
        <v>0</v>
      </c>
      <c r="I3115" t="s">
        <v>276</v>
      </c>
    </row>
    <row r="3116" spans="1:9" x14ac:dyDescent="0.25">
      <c r="A3116">
        <v>38</v>
      </c>
      <c r="B3116" t="s">
        <v>271</v>
      </c>
      <c r="C3116" t="s">
        <v>75</v>
      </c>
      <c r="D3116" t="s">
        <v>5807</v>
      </c>
      <c r="E3116" t="s">
        <v>5808</v>
      </c>
      <c r="G3116">
        <v>5</v>
      </c>
      <c r="H3116">
        <v>1</v>
      </c>
      <c r="I3116" t="s">
        <v>276</v>
      </c>
    </row>
    <row r="3117" spans="1:9" x14ac:dyDescent="0.25">
      <c r="A3117">
        <v>8</v>
      </c>
      <c r="B3117" t="s">
        <v>277</v>
      </c>
      <c r="C3117" t="s">
        <v>218</v>
      </c>
      <c r="D3117" t="s">
        <v>5809</v>
      </c>
      <c r="E3117" t="s">
        <v>5810</v>
      </c>
      <c r="G3117">
        <v>10</v>
      </c>
      <c r="H3117">
        <v>1</v>
      </c>
      <c r="I3117" t="s">
        <v>276</v>
      </c>
    </row>
    <row r="3118" spans="1:9" x14ac:dyDescent="0.25">
      <c r="A3118">
        <v>45</v>
      </c>
      <c r="B3118" t="s">
        <v>271</v>
      </c>
      <c r="C3118" t="s">
        <v>223</v>
      </c>
      <c r="D3118" t="s">
        <v>5811</v>
      </c>
      <c r="E3118" t="s">
        <v>5812</v>
      </c>
      <c r="G3118">
        <v>20</v>
      </c>
      <c r="H3118">
        <v>0</v>
      </c>
      <c r="I3118" t="s">
        <v>276</v>
      </c>
    </row>
    <row r="3119" spans="1:9" x14ac:dyDescent="0.25">
      <c r="A3119">
        <v>38</v>
      </c>
      <c r="B3119" t="s">
        <v>271</v>
      </c>
      <c r="C3119" t="s">
        <v>113</v>
      </c>
      <c r="D3119" t="s">
        <v>5813</v>
      </c>
      <c r="E3119" t="s">
        <v>5814</v>
      </c>
      <c r="G3119">
        <v>7</v>
      </c>
      <c r="H3119">
        <v>0</v>
      </c>
      <c r="I3119" t="s">
        <v>276</v>
      </c>
    </row>
    <row r="3120" spans="1:9" x14ac:dyDescent="0.25">
      <c r="A3120">
        <v>6</v>
      </c>
      <c r="B3120" t="s">
        <v>271</v>
      </c>
      <c r="C3120" t="s">
        <v>212</v>
      </c>
      <c r="D3120" t="s">
        <v>5815</v>
      </c>
      <c r="E3120" t="s">
        <v>5816</v>
      </c>
      <c r="G3120">
        <v>7</v>
      </c>
      <c r="H3120">
        <v>2</v>
      </c>
      <c r="I3120" t="s">
        <v>276</v>
      </c>
    </row>
    <row r="3121" spans="1:9" x14ac:dyDescent="0.25">
      <c r="A3121">
        <v>41</v>
      </c>
      <c r="B3121" t="s">
        <v>271</v>
      </c>
      <c r="C3121" t="s">
        <v>61</v>
      </c>
      <c r="D3121" t="s">
        <v>5817</v>
      </c>
      <c r="E3121" t="s">
        <v>5818</v>
      </c>
      <c r="G3121">
        <v>6</v>
      </c>
      <c r="H3121">
        <v>0</v>
      </c>
      <c r="I3121" t="s">
        <v>276</v>
      </c>
    </row>
    <row r="3122" spans="1:9" x14ac:dyDescent="0.25">
      <c r="A3122">
        <v>6</v>
      </c>
      <c r="B3122" t="s">
        <v>277</v>
      </c>
      <c r="C3122" t="s">
        <v>106</v>
      </c>
      <c r="D3122" t="s">
        <v>5819</v>
      </c>
      <c r="E3122" t="s">
        <v>5820</v>
      </c>
      <c r="G3122">
        <v>7</v>
      </c>
      <c r="H3122">
        <v>2</v>
      </c>
      <c r="I3122" t="s">
        <v>276</v>
      </c>
    </row>
    <row r="3123" spans="1:9" x14ac:dyDescent="0.25">
      <c r="A3123">
        <v>10</v>
      </c>
      <c r="B3123" t="s">
        <v>277</v>
      </c>
      <c r="C3123" t="s">
        <v>212</v>
      </c>
      <c r="D3123" t="s">
        <v>5815</v>
      </c>
      <c r="E3123" t="s">
        <v>5821</v>
      </c>
      <c r="G3123">
        <v>8</v>
      </c>
      <c r="H3123">
        <v>2</v>
      </c>
      <c r="I3123" t="s">
        <v>276</v>
      </c>
    </row>
    <row r="3124" spans="1:9" x14ac:dyDescent="0.25">
      <c r="A3124">
        <v>7</v>
      </c>
      <c r="B3124" t="s">
        <v>277</v>
      </c>
      <c r="C3124" t="s">
        <v>15</v>
      </c>
      <c r="D3124" t="s">
        <v>5822</v>
      </c>
      <c r="E3124" t="s">
        <v>5823</v>
      </c>
      <c r="G3124">
        <v>6</v>
      </c>
      <c r="H3124">
        <v>0</v>
      </c>
      <c r="I3124" t="s">
        <v>276</v>
      </c>
    </row>
    <row r="3125" spans="1:9" x14ac:dyDescent="0.25">
      <c r="A3125">
        <v>46</v>
      </c>
      <c r="B3125" t="s">
        <v>271</v>
      </c>
      <c r="C3125" t="s">
        <v>173</v>
      </c>
      <c r="D3125" t="s">
        <v>5824</v>
      </c>
      <c r="E3125" t="s">
        <v>5825</v>
      </c>
      <c r="G3125">
        <v>10</v>
      </c>
      <c r="H3125">
        <v>4</v>
      </c>
      <c r="I3125" t="s">
        <v>276</v>
      </c>
    </row>
    <row r="3126" spans="1:9" x14ac:dyDescent="0.25">
      <c r="A3126">
        <v>7</v>
      </c>
      <c r="B3126" t="s">
        <v>271</v>
      </c>
      <c r="C3126" t="s">
        <v>168</v>
      </c>
      <c r="D3126" t="s">
        <v>5826</v>
      </c>
      <c r="E3126" t="s">
        <v>5827</v>
      </c>
      <c r="G3126">
        <v>6</v>
      </c>
      <c r="H3126">
        <v>0</v>
      </c>
      <c r="I3126" t="s">
        <v>276</v>
      </c>
    </row>
    <row r="3127" spans="1:9" x14ac:dyDescent="0.25">
      <c r="A3127">
        <v>6</v>
      </c>
      <c r="B3127" t="s">
        <v>277</v>
      </c>
      <c r="C3127" t="s">
        <v>113</v>
      </c>
      <c r="D3127" t="s">
        <v>5828</v>
      </c>
      <c r="E3127" t="s">
        <v>5829</v>
      </c>
      <c r="G3127">
        <v>6</v>
      </c>
      <c r="H3127">
        <v>0</v>
      </c>
      <c r="I3127" t="s">
        <v>276</v>
      </c>
    </row>
    <row r="3128" spans="1:9" x14ac:dyDescent="0.25">
      <c r="A3128">
        <v>43</v>
      </c>
      <c r="B3128" t="s">
        <v>271</v>
      </c>
      <c r="C3128" t="s">
        <v>220</v>
      </c>
      <c r="D3128" t="s">
        <v>5830</v>
      </c>
      <c r="E3128" t="s">
        <v>5831</v>
      </c>
      <c r="G3128">
        <v>6</v>
      </c>
      <c r="H3128">
        <v>0</v>
      </c>
      <c r="I3128" t="s">
        <v>276</v>
      </c>
    </row>
    <row r="3129" spans="1:9" x14ac:dyDescent="0.25">
      <c r="A3129">
        <v>8</v>
      </c>
      <c r="B3129" t="s">
        <v>277</v>
      </c>
      <c r="C3129" t="s">
        <v>218</v>
      </c>
      <c r="D3129" t="s">
        <v>5832</v>
      </c>
      <c r="E3129" t="s">
        <v>5833</v>
      </c>
      <c r="G3129">
        <v>8</v>
      </c>
      <c r="H3129">
        <v>0</v>
      </c>
      <c r="I3129" t="s">
        <v>276</v>
      </c>
    </row>
    <row r="3130" spans="1:9" x14ac:dyDescent="0.25">
      <c r="A3130">
        <v>4</v>
      </c>
      <c r="B3130" t="s">
        <v>277</v>
      </c>
      <c r="C3130" t="s">
        <v>113</v>
      </c>
      <c r="D3130" t="s">
        <v>5834</v>
      </c>
      <c r="E3130" t="s">
        <v>5835</v>
      </c>
      <c r="G3130">
        <v>7</v>
      </c>
      <c r="H3130">
        <v>0</v>
      </c>
      <c r="I3130" t="s">
        <v>276</v>
      </c>
    </row>
    <row r="3131" spans="1:9" x14ac:dyDescent="0.25">
      <c r="A3131">
        <v>6</v>
      </c>
      <c r="B3131" t="s">
        <v>277</v>
      </c>
      <c r="C3131" t="s">
        <v>100</v>
      </c>
      <c r="D3131" t="s">
        <v>5836</v>
      </c>
      <c r="E3131" t="s">
        <v>5837</v>
      </c>
      <c r="G3131">
        <v>7</v>
      </c>
      <c r="H3131">
        <v>0</v>
      </c>
      <c r="I3131" t="s">
        <v>276</v>
      </c>
    </row>
    <row r="3132" spans="1:9" x14ac:dyDescent="0.25">
      <c r="A3132">
        <v>1</v>
      </c>
      <c r="B3132" t="s">
        <v>271</v>
      </c>
      <c r="C3132">
        <v>5001</v>
      </c>
      <c r="D3132" t="s">
        <v>5838</v>
      </c>
      <c r="E3132" t="s">
        <v>5839</v>
      </c>
      <c r="G3132">
        <v>12</v>
      </c>
      <c r="H3132">
        <v>0</v>
      </c>
      <c r="I3132" t="s">
        <v>276</v>
      </c>
    </row>
    <row r="3133" spans="1:9" x14ac:dyDescent="0.25">
      <c r="A3133">
        <v>7</v>
      </c>
      <c r="B3133" t="s">
        <v>277</v>
      </c>
      <c r="C3133" t="s">
        <v>110</v>
      </c>
      <c r="D3133" t="s">
        <v>5840</v>
      </c>
      <c r="E3133" t="s">
        <v>5841</v>
      </c>
      <c r="G3133">
        <v>3</v>
      </c>
      <c r="H3133">
        <v>0</v>
      </c>
      <c r="I3133" t="s">
        <v>276</v>
      </c>
    </row>
    <row r="3134" spans="1:9" x14ac:dyDescent="0.25">
      <c r="A3134">
        <v>8</v>
      </c>
      <c r="B3134" t="s">
        <v>271</v>
      </c>
      <c r="C3134" t="s">
        <v>218</v>
      </c>
      <c r="D3134" t="s">
        <v>5842</v>
      </c>
      <c r="E3134" t="s">
        <v>5843</v>
      </c>
      <c r="G3134">
        <v>2</v>
      </c>
      <c r="H3134">
        <v>0</v>
      </c>
      <c r="I3134" t="s">
        <v>276</v>
      </c>
    </row>
    <row r="3135" spans="1:9" x14ac:dyDescent="0.25">
      <c r="A3135">
        <v>40</v>
      </c>
      <c r="B3135" t="s">
        <v>271</v>
      </c>
      <c r="C3135" t="s">
        <v>252</v>
      </c>
      <c r="D3135" t="s">
        <v>5844</v>
      </c>
      <c r="E3135" t="s">
        <v>5845</v>
      </c>
      <c r="G3135">
        <v>6</v>
      </c>
      <c r="H3135">
        <v>0</v>
      </c>
      <c r="I3135" t="s">
        <v>276</v>
      </c>
    </row>
    <row r="3136" spans="1:9" x14ac:dyDescent="0.25">
      <c r="A3136">
        <v>9</v>
      </c>
      <c r="B3136" t="s">
        <v>271</v>
      </c>
      <c r="C3136" t="s">
        <v>121</v>
      </c>
      <c r="D3136" t="s">
        <v>5846</v>
      </c>
      <c r="E3136" t="s">
        <v>5847</v>
      </c>
      <c r="G3136">
        <v>6</v>
      </c>
      <c r="H3136">
        <v>0</v>
      </c>
      <c r="I3136" t="s">
        <v>276</v>
      </c>
    </row>
    <row r="3137" spans="1:9" x14ac:dyDescent="0.25">
      <c r="A3137">
        <v>5</v>
      </c>
      <c r="B3137" t="s">
        <v>271</v>
      </c>
      <c r="C3137" t="s">
        <v>89</v>
      </c>
      <c r="D3137" t="s">
        <v>5848</v>
      </c>
      <c r="E3137" t="s">
        <v>5849</v>
      </c>
      <c r="G3137">
        <v>6</v>
      </c>
      <c r="H3137">
        <v>0</v>
      </c>
      <c r="I3137" t="s">
        <v>276</v>
      </c>
    </row>
    <row r="3138" spans="1:9" x14ac:dyDescent="0.25">
      <c r="A3138">
        <v>5</v>
      </c>
      <c r="B3138" t="s">
        <v>271</v>
      </c>
      <c r="C3138" t="s">
        <v>85</v>
      </c>
      <c r="D3138" t="s">
        <v>5850</v>
      </c>
      <c r="E3138" t="s">
        <v>5851</v>
      </c>
      <c r="G3138">
        <v>40</v>
      </c>
      <c r="H3138">
        <v>29</v>
      </c>
      <c r="I3138" t="s">
        <v>276</v>
      </c>
    </row>
    <row r="3139" spans="1:9" x14ac:dyDescent="0.25">
      <c r="A3139">
        <v>8</v>
      </c>
      <c r="B3139" t="s">
        <v>277</v>
      </c>
      <c r="C3139" t="s">
        <v>242</v>
      </c>
      <c r="D3139" t="s">
        <v>5852</v>
      </c>
      <c r="E3139" t="s">
        <v>5853</v>
      </c>
      <c r="G3139">
        <v>6</v>
      </c>
      <c r="H3139">
        <v>0</v>
      </c>
      <c r="I3139" t="s">
        <v>276</v>
      </c>
    </row>
    <row r="3140" spans="1:9" x14ac:dyDescent="0.25">
      <c r="A3140">
        <v>52</v>
      </c>
      <c r="B3140" t="s">
        <v>271</v>
      </c>
      <c r="C3140" t="s">
        <v>89</v>
      </c>
      <c r="D3140" t="s">
        <v>5848</v>
      </c>
      <c r="E3140" t="s">
        <v>5854</v>
      </c>
      <c r="G3140">
        <v>6</v>
      </c>
      <c r="H3140">
        <v>0</v>
      </c>
      <c r="I3140" t="s">
        <v>276</v>
      </c>
    </row>
    <row r="3141" spans="1:9" x14ac:dyDescent="0.25">
      <c r="A3141">
        <v>38</v>
      </c>
      <c r="B3141" t="s">
        <v>277</v>
      </c>
      <c r="C3141" t="s">
        <v>100</v>
      </c>
      <c r="D3141" t="s">
        <v>5855</v>
      </c>
      <c r="E3141" t="s">
        <v>5856</v>
      </c>
      <c r="G3141">
        <v>10</v>
      </c>
      <c r="H3141">
        <v>0</v>
      </c>
      <c r="I3141" t="s">
        <v>276</v>
      </c>
    </row>
    <row r="3142" spans="1:9" x14ac:dyDescent="0.25">
      <c r="A3142">
        <v>7</v>
      </c>
      <c r="B3142" t="s">
        <v>277</v>
      </c>
      <c r="C3142" t="s">
        <v>247</v>
      </c>
      <c r="D3142" t="s">
        <v>5857</v>
      </c>
      <c r="E3142" t="s">
        <v>5858</v>
      </c>
      <c r="G3142">
        <v>6</v>
      </c>
      <c r="H3142">
        <v>1</v>
      </c>
      <c r="I3142" t="s">
        <v>276</v>
      </c>
    </row>
    <row r="3143" spans="1:9" x14ac:dyDescent="0.25">
      <c r="A3143">
        <v>5</v>
      </c>
      <c r="B3143" t="s">
        <v>271</v>
      </c>
      <c r="C3143" t="s">
        <v>206</v>
      </c>
      <c r="D3143" t="s">
        <v>5859</v>
      </c>
      <c r="E3143" t="s">
        <v>5860</v>
      </c>
      <c r="G3143">
        <v>6</v>
      </c>
      <c r="H3143">
        <v>0</v>
      </c>
      <c r="I3143" t="s">
        <v>276</v>
      </c>
    </row>
    <row r="3144" spans="1:9" x14ac:dyDescent="0.25">
      <c r="A3144">
        <v>43</v>
      </c>
      <c r="B3144" t="s">
        <v>271</v>
      </c>
      <c r="C3144" t="s">
        <v>81</v>
      </c>
      <c r="D3144" t="s">
        <v>5861</v>
      </c>
      <c r="E3144" t="s">
        <v>5862</v>
      </c>
      <c r="G3144">
        <v>6</v>
      </c>
      <c r="H3144">
        <v>0</v>
      </c>
      <c r="I3144" t="s">
        <v>276</v>
      </c>
    </row>
    <row r="3145" spans="1:9" x14ac:dyDescent="0.25">
      <c r="A3145">
        <v>48</v>
      </c>
      <c r="B3145" t="s">
        <v>277</v>
      </c>
      <c r="C3145" t="s">
        <v>140</v>
      </c>
      <c r="D3145" t="s">
        <v>5863</v>
      </c>
      <c r="E3145" t="s">
        <v>5864</v>
      </c>
      <c r="G3145">
        <v>50</v>
      </c>
      <c r="H3145">
        <v>8</v>
      </c>
      <c r="I3145" t="s">
        <v>276</v>
      </c>
    </row>
    <row r="3146" spans="1:9" x14ac:dyDescent="0.25">
      <c r="A3146">
        <v>36</v>
      </c>
      <c r="B3146" t="s">
        <v>277</v>
      </c>
      <c r="C3146" t="s">
        <v>85</v>
      </c>
      <c r="D3146" t="s">
        <v>5865</v>
      </c>
      <c r="E3146" t="s">
        <v>5866</v>
      </c>
      <c r="G3146">
        <v>4</v>
      </c>
      <c r="H3146">
        <v>0</v>
      </c>
      <c r="I3146" t="s">
        <v>276</v>
      </c>
    </row>
    <row r="3147" spans="1:9" x14ac:dyDescent="0.25">
      <c r="A3147">
        <v>41</v>
      </c>
      <c r="B3147" t="s">
        <v>271</v>
      </c>
      <c r="C3147" t="s">
        <v>244</v>
      </c>
      <c r="D3147" t="s">
        <v>5867</v>
      </c>
      <c r="E3147" t="s">
        <v>5868</v>
      </c>
      <c r="F3147" t="s">
        <v>5869</v>
      </c>
      <c r="G3147">
        <v>7</v>
      </c>
      <c r="H3147">
        <v>2</v>
      </c>
      <c r="I3147" t="s">
        <v>299</v>
      </c>
    </row>
    <row r="3148" spans="1:9" x14ac:dyDescent="0.25">
      <c r="A3148">
        <v>6</v>
      </c>
      <c r="B3148" t="s">
        <v>271</v>
      </c>
      <c r="C3148" t="s">
        <v>121</v>
      </c>
      <c r="D3148" t="s">
        <v>5870</v>
      </c>
      <c r="E3148" t="s">
        <v>5871</v>
      </c>
      <c r="G3148">
        <v>7</v>
      </c>
      <c r="H3148">
        <v>0</v>
      </c>
      <c r="I3148" t="s">
        <v>276</v>
      </c>
    </row>
    <row r="3149" spans="1:9" x14ac:dyDescent="0.25">
      <c r="A3149">
        <v>11</v>
      </c>
      <c r="B3149" t="s">
        <v>277</v>
      </c>
      <c r="C3149" t="s">
        <v>156</v>
      </c>
      <c r="D3149" t="s">
        <v>805</v>
      </c>
      <c r="E3149" t="s">
        <v>5872</v>
      </c>
      <c r="G3149">
        <v>6</v>
      </c>
      <c r="H3149">
        <v>0</v>
      </c>
      <c r="I3149" t="s">
        <v>276</v>
      </c>
    </row>
    <row r="3150" spans="1:9" x14ac:dyDescent="0.25">
      <c r="A3150">
        <v>36</v>
      </c>
      <c r="B3150" t="s">
        <v>271</v>
      </c>
      <c r="C3150" t="s">
        <v>162</v>
      </c>
      <c r="D3150" t="s">
        <v>5873</v>
      </c>
      <c r="E3150" t="s">
        <v>5874</v>
      </c>
      <c r="G3150">
        <v>5</v>
      </c>
      <c r="H3150">
        <v>0</v>
      </c>
      <c r="I3150" t="s">
        <v>276</v>
      </c>
    </row>
    <row r="3151" spans="1:9" x14ac:dyDescent="0.25">
      <c r="A3151">
        <v>47</v>
      </c>
      <c r="B3151" t="s">
        <v>271</v>
      </c>
      <c r="C3151" t="s">
        <v>82</v>
      </c>
      <c r="D3151" t="s">
        <v>5875</v>
      </c>
      <c r="E3151" t="s">
        <v>5876</v>
      </c>
      <c r="G3151">
        <v>10</v>
      </c>
      <c r="H3151">
        <v>5</v>
      </c>
      <c r="I3151" t="s">
        <v>276</v>
      </c>
    </row>
    <row r="3152" spans="1:9" x14ac:dyDescent="0.25">
      <c r="A3152">
        <v>9</v>
      </c>
      <c r="B3152" t="s">
        <v>277</v>
      </c>
      <c r="C3152" t="s">
        <v>121</v>
      </c>
      <c r="D3152" t="s">
        <v>5877</v>
      </c>
      <c r="E3152" t="s">
        <v>5878</v>
      </c>
      <c r="G3152">
        <v>6</v>
      </c>
      <c r="H3152">
        <v>1</v>
      </c>
      <c r="I3152" t="s">
        <v>276</v>
      </c>
    </row>
    <row r="3153" spans="1:9" x14ac:dyDescent="0.25">
      <c r="A3153">
        <v>8</v>
      </c>
      <c r="B3153" t="s">
        <v>271</v>
      </c>
      <c r="C3153" t="s">
        <v>103</v>
      </c>
      <c r="D3153" t="s">
        <v>5879</v>
      </c>
      <c r="E3153" t="s">
        <v>5880</v>
      </c>
      <c r="G3153">
        <v>6</v>
      </c>
      <c r="H3153">
        <v>0</v>
      </c>
      <c r="I3153" t="s">
        <v>276</v>
      </c>
    </row>
    <row r="3154" spans="1:9" x14ac:dyDescent="0.25">
      <c r="A3154">
        <v>40</v>
      </c>
      <c r="B3154" t="s">
        <v>271</v>
      </c>
      <c r="C3154" t="s">
        <v>220</v>
      </c>
      <c r="D3154" t="s">
        <v>5881</v>
      </c>
      <c r="E3154" t="s">
        <v>5882</v>
      </c>
      <c r="G3154">
        <v>6</v>
      </c>
      <c r="H3154">
        <v>0</v>
      </c>
      <c r="I3154" t="s">
        <v>276</v>
      </c>
    </row>
    <row r="3155" spans="1:9" x14ac:dyDescent="0.25">
      <c r="A3155">
        <v>10</v>
      </c>
      <c r="B3155" t="s">
        <v>271</v>
      </c>
      <c r="C3155" t="s">
        <v>211</v>
      </c>
      <c r="D3155" t="s">
        <v>5883</v>
      </c>
      <c r="E3155" t="s">
        <v>5884</v>
      </c>
      <c r="F3155" t="s">
        <v>5885</v>
      </c>
      <c r="G3155">
        <v>6</v>
      </c>
      <c r="H3155">
        <v>7</v>
      </c>
      <c r="I3155" t="s">
        <v>299</v>
      </c>
    </row>
    <row r="3156" spans="1:9" x14ac:dyDescent="0.25">
      <c r="A3156">
        <v>40</v>
      </c>
      <c r="B3156" t="s">
        <v>271</v>
      </c>
      <c r="C3156" t="s">
        <v>110</v>
      </c>
      <c r="D3156" t="s">
        <v>5886</v>
      </c>
      <c r="E3156" t="s">
        <v>5887</v>
      </c>
      <c r="G3156">
        <v>6</v>
      </c>
      <c r="H3156">
        <v>2</v>
      </c>
      <c r="I3156" t="s">
        <v>276</v>
      </c>
    </row>
    <row r="3157" spans="1:9" x14ac:dyDescent="0.25">
      <c r="A3157">
        <v>7</v>
      </c>
      <c r="B3157" t="s">
        <v>277</v>
      </c>
      <c r="C3157" t="s">
        <v>220</v>
      </c>
      <c r="D3157" t="s">
        <v>5881</v>
      </c>
      <c r="E3157" t="s">
        <v>5888</v>
      </c>
      <c r="G3157">
        <v>6</v>
      </c>
      <c r="H3157">
        <v>0</v>
      </c>
      <c r="I3157" t="s">
        <v>276</v>
      </c>
    </row>
    <row r="3158" spans="1:9" x14ac:dyDescent="0.25">
      <c r="A3158">
        <v>9</v>
      </c>
      <c r="B3158" t="s">
        <v>277</v>
      </c>
      <c r="C3158" t="s">
        <v>61</v>
      </c>
      <c r="D3158" t="s">
        <v>5889</v>
      </c>
      <c r="E3158" t="s">
        <v>5890</v>
      </c>
      <c r="G3158">
        <v>6</v>
      </c>
      <c r="H3158">
        <v>2</v>
      </c>
      <c r="I3158" t="s">
        <v>276</v>
      </c>
    </row>
    <row r="3159" spans="1:9" x14ac:dyDescent="0.25">
      <c r="A3159">
        <v>7</v>
      </c>
      <c r="B3159" t="s">
        <v>277</v>
      </c>
      <c r="C3159" t="s">
        <v>162</v>
      </c>
      <c r="D3159" t="s">
        <v>5873</v>
      </c>
      <c r="E3159" t="s">
        <v>5891</v>
      </c>
      <c r="G3159">
        <v>5</v>
      </c>
      <c r="H3159">
        <v>0</v>
      </c>
      <c r="I3159" t="s">
        <v>276</v>
      </c>
    </row>
    <row r="3160" spans="1:9" x14ac:dyDescent="0.25">
      <c r="A3160">
        <v>11</v>
      </c>
      <c r="B3160" t="s">
        <v>277</v>
      </c>
      <c r="C3160" t="s">
        <v>57</v>
      </c>
      <c r="D3160" t="s">
        <v>5892</v>
      </c>
      <c r="E3160" t="s">
        <v>5893</v>
      </c>
      <c r="G3160">
        <v>6</v>
      </c>
      <c r="H3160">
        <v>0</v>
      </c>
      <c r="I3160" t="s">
        <v>276</v>
      </c>
    </row>
    <row r="3161" spans="1:9" x14ac:dyDescent="0.25">
      <c r="A3161">
        <v>5</v>
      </c>
      <c r="B3161" t="s">
        <v>271</v>
      </c>
      <c r="C3161" t="s">
        <v>82</v>
      </c>
      <c r="D3161" t="s">
        <v>5894</v>
      </c>
      <c r="E3161" t="s">
        <v>5895</v>
      </c>
      <c r="G3161">
        <v>6</v>
      </c>
      <c r="H3161">
        <v>0</v>
      </c>
      <c r="I3161" t="s">
        <v>276</v>
      </c>
    </row>
    <row r="3162" spans="1:9" x14ac:dyDescent="0.25">
      <c r="A3162">
        <v>5</v>
      </c>
      <c r="B3162" t="s">
        <v>271</v>
      </c>
      <c r="C3162" t="s">
        <v>235</v>
      </c>
      <c r="D3162" t="s">
        <v>5896</v>
      </c>
      <c r="E3162" t="s">
        <v>5897</v>
      </c>
      <c r="G3162">
        <v>10</v>
      </c>
      <c r="H3162">
        <v>1</v>
      </c>
      <c r="I3162" t="s">
        <v>276</v>
      </c>
    </row>
    <row r="3163" spans="1:9" x14ac:dyDescent="0.25">
      <c r="A3163">
        <v>36</v>
      </c>
      <c r="B3163" t="s">
        <v>271</v>
      </c>
      <c r="C3163" t="s">
        <v>166</v>
      </c>
      <c r="D3163" t="s">
        <v>5898</v>
      </c>
      <c r="E3163" t="s">
        <v>5899</v>
      </c>
      <c r="G3163">
        <v>20</v>
      </c>
      <c r="H3163">
        <v>0</v>
      </c>
      <c r="I3163" t="s">
        <v>276</v>
      </c>
    </row>
    <row r="3164" spans="1:9" x14ac:dyDescent="0.25">
      <c r="A3164">
        <v>38</v>
      </c>
      <c r="B3164" t="s">
        <v>271</v>
      </c>
      <c r="C3164" t="s">
        <v>127</v>
      </c>
      <c r="D3164" t="s">
        <v>5900</v>
      </c>
      <c r="E3164" t="s">
        <v>5901</v>
      </c>
      <c r="G3164">
        <v>6</v>
      </c>
      <c r="H3164">
        <v>0</v>
      </c>
      <c r="I3164" t="s">
        <v>276</v>
      </c>
    </row>
    <row r="3165" spans="1:9" x14ac:dyDescent="0.25">
      <c r="A3165">
        <v>3</v>
      </c>
      <c r="B3165" t="s">
        <v>310</v>
      </c>
      <c r="C3165" t="s">
        <v>166</v>
      </c>
      <c r="D3165" t="s">
        <v>5898</v>
      </c>
      <c r="E3165" t="s">
        <v>5902</v>
      </c>
      <c r="G3165">
        <v>20</v>
      </c>
      <c r="H3165">
        <v>0</v>
      </c>
      <c r="I3165" t="s">
        <v>276</v>
      </c>
    </row>
    <row r="3166" spans="1:9" x14ac:dyDescent="0.25">
      <c r="A3166">
        <v>35</v>
      </c>
      <c r="B3166" t="s">
        <v>271</v>
      </c>
      <c r="C3166" t="s">
        <v>173</v>
      </c>
      <c r="D3166" t="s">
        <v>5903</v>
      </c>
      <c r="E3166" t="s">
        <v>5904</v>
      </c>
      <c r="G3166">
        <v>10</v>
      </c>
      <c r="H3166">
        <v>1</v>
      </c>
      <c r="I3166" t="s">
        <v>276</v>
      </c>
    </row>
    <row r="3167" spans="1:9" x14ac:dyDescent="0.25">
      <c r="A3167">
        <v>10</v>
      </c>
      <c r="B3167" t="s">
        <v>271</v>
      </c>
      <c r="C3167" t="s">
        <v>198</v>
      </c>
      <c r="D3167" t="s">
        <v>5905</v>
      </c>
      <c r="E3167" t="s">
        <v>5906</v>
      </c>
      <c r="G3167">
        <v>7</v>
      </c>
      <c r="H3167">
        <v>1</v>
      </c>
      <c r="I3167" t="s">
        <v>276</v>
      </c>
    </row>
    <row r="3168" spans="1:9" x14ac:dyDescent="0.25">
      <c r="A3168">
        <v>39</v>
      </c>
      <c r="B3168" t="s">
        <v>271</v>
      </c>
      <c r="C3168" t="s">
        <v>163</v>
      </c>
      <c r="D3168" t="s">
        <v>5907</v>
      </c>
      <c r="E3168" t="s">
        <v>5908</v>
      </c>
      <c r="G3168">
        <v>8</v>
      </c>
      <c r="H3168">
        <v>6</v>
      </c>
      <c r="I3168" t="s">
        <v>276</v>
      </c>
    </row>
    <row r="3169" spans="1:9" x14ac:dyDescent="0.25">
      <c r="A3169">
        <v>4</v>
      </c>
      <c r="B3169" t="s">
        <v>277</v>
      </c>
      <c r="C3169" t="s">
        <v>181</v>
      </c>
      <c r="D3169" t="s">
        <v>5909</v>
      </c>
      <c r="E3169" t="s">
        <v>5910</v>
      </c>
      <c r="G3169">
        <v>6</v>
      </c>
      <c r="H3169">
        <v>0</v>
      </c>
      <c r="I3169" t="s">
        <v>276</v>
      </c>
    </row>
    <row r="3170" spans="1:9" x14ac:dyDescent="0.25">
      <c r="A3170">
        <v>44</v>
      </c>
      <c r="B3170" t="s">
        <v>271</v>
      </c>
      <c r="C3170" t="s">
        <v>181</v>
      </c>
      <c r="D3170" t="s">
        <v>5909</v>
      </c>
      <c r="E3170" t="s">
        <v>5911</v>
      </c>
      <c r="G3170">
        <v>6</v>
      </c>
      <c r="H3170">
        <v>0</v>
      </c>
      <c r="I3170" t="s">
        <v>276</v>
      </c>
    </row>
    <row r="3171" spans="1:9" x14ac:dyDescent="0.25">
      <c r="A3171">
        <v>40</v>
      </c>
      <c r="B3171" t="s">
        <v>271</v>
      </c>
      <c r="C3171" t="s">
        <v>211</v>
      </c>
      <c r="D3171" t="s">
        <v>5912</v>
      </c>
      <c r="E3171" t="s">
        <v>5913</v>
      </c>
      <c r="G3171">
        <v>6</v>
      </c>
      <c r="H3171">
        <v>0</v>
      </c>
      <c r="I3171" t="s">
        <v>276</v>
      </c>
    </row>
    <row r="3172" spans="1:9" x14ac:dyDescent="0.25">
      <c r="A3172">
        <v>8</v>
      </c>
      <c r="B3172" t="s">
        <v>277</v>
      </c>
      <c r="C3172" t="s">
        <v>168</v>
      </c>
      <c r="D3172" t="s">
        <v>5914</v>
      </c>
      <c r="E3172" t="s">
        <v>5915</v>
      </c>
      <c r="G3172">
        <v>6</v>
      </c>
      <c r="H3172">
        <v>0</v>
      </c>
      <c r="I3172" t="s">
        <v>276</v>
      </c>
    </row>
    <row r="3173" spans="1:9" x14ac:dyDescent="0.25">
      <c r="A3173">
        <v>42</v>
      </c>
      <c r="B3173" t="s">
        <v>271</v>
      </c>
      <c r="D3173" t="s">
        <v>5916</v>
      </c>
      <c r="E3173" t="s">
        <v>5917</v>
      </c>
      <c r="G3173">
        <v>6</v>
      </c>
      <c r="H3173">
        <v>0</v>
      </c>
      <c r="I3173" t="s">
        <v>276</v>
      </c>
    </row>
    <row r="3174" spans="1:9" x14ac:dyDescent="0.25">
      <c r="A3174">
        <v>6</v>
      </c>
      <c r="B3174" t="s">
        <v>277</v>
      </c>
      <c r="C3174" t="s">
        <v>127</v>
      </c>
      <c r="D3174" t="s">
        <v>5900</v>
      </c>
      <c r="E3174" t="s">
        <v>5918</v>
      </c>
      <c r="G3174">
        <v>6</v>
      </c>
      <c r="H3174">
        <v>0</v>
      </c>
      <c r="I3174" t="s">
        <v>276</v>
      </c>
    </row>
    <row r="3175" spans="1:9" x14ac:dyDescent="0.25">
      <c r="A3175">
        <v>5</v>
      </c>
      <c r="B3175" t="s">
        <v>271</v>
      </c>
      <c r="C3175" t="s">
        <v>146</v>
      </c>
      <c r="D3175" t="s">
        <v>5919</v>
      </c>
      <c r="E3175" t="s">
        <v>5920</v>
      </c>
      <c r="G3175">
        <v>6</v>
      </c>
      <c r="H3175">
        <v>0</v>
      </c>
      <c r="I3175" t="s">
        <v>276</v>
      </c>
    </row>
    <row r="3176" spans="1:9" x14ac:dyDescent="0.25">
      <c r="A3176">
        <v>5</v>
      </c>
      <c r="B3176" t="s">
        <v>271</v>
      </c>
      <c r="C3176" t="s">
        <v>127</v>
      </c>
      <c r="D3176" t="s">
        <v>5900</v>
      </c>
      <c r="E3176" t="s">
        <v>5921</v>
      </c>
      <c r="G3176">
        <v>6</v>
      </c>
      <c r="H3176">
        <v>0</v>
      </c>
      <c r="I3176" t="s">
        <v>276</v>
      </c>
    </row>
    <row r="3177" spans="1:9" x14ac:dyDescent="0.25">
      <c r="A3177">
        <v>5</v>
      </c>
      <c r="B3177" t="s">
        <v>271</v>
      </c>
      <c r="C3177" t="s">
        <v>222</v>
      </c>
      <c r="D3177" t="s">
        <v>5922</v>
      </c>
      <c r="E3177" t="s">
        <v>5923</v>
      </c>
      <c r="G3177">
        <v>10</v>
      </c>
      <c r="H3177">
        <v>0</v>
      </c>
      <c r="I3177" t="s">
        <v>276</v>
      </c>
    </row>
    <row r="3178" spans="1:9" x14ac:dyDescent="0.25">
      <c r="A3178">
        <v>46</v>
      </c>
      <c r="B3178" t="s">
        <v>271</v>
      </c>
      <c r="C3178" t="s">
        <v>226</v>
      </c>
      <c r="D3178" t="s">
        <v>5924</v>
      </c>
      <c r="E3178" t="s">
        <v>5925</v>
      </c>
      <c r="G3178">
        <v>6</v>
      </c>
      <c r="H3178">
        <v>0</v>
      </c>
      <c r="I3178" t="s">
        <v>276</v>
      </c>
    </row>
    <row r="3179" spans="1:9" x14ac:dyDescent="0.25">
      <c r="A3179">
        <v>41</v>
      </c>
      <c r="B3179" t="s">
        <v>271</v>
      </c>
      <c r="C3179" t="s">
        <v>113</v>
      </c>
      <c r="D3179" t="s">
        <v>5926</v>
      </c>
      <c r="E3179" t="s">
        <v>5927</v>
      </c>
      <c r="G3179">
        <v>6</v>
      </c>
      <c r="H3179">
        <v>0</v>
      </c>
      <c r="I3179" t="s">
        <v>276</v>
      </c>
    </row>
    <row r="3180" spans="1:9" x14ac:dyDescent="0.25">
      <c r="A3180">
        <v>6</v>
      </c>
      <c r="B3180" t="s">
        <v>277</v>
      </c>
      <c r="C3180" t="s">
        <v>50</v>
      </c>
      <c r="D3180" t="s">
        <v>5928</v>
      </c>
      <c r="E3180" t="s">
        <v>5929</v>
      </c>
      <c r="G3180">
        <v>7</v>
      </c>
      <c r="H3180">
        <v>0</v>
      </c>
      <c r="I3180" t="s">
        <v>276</v>
      </c>
    </row>
    <row r="3181" spans="1:9" x14ac:dyDescent="0.25">
      <c r="A3181">
        <v>8</v>
      </c>
      <c r="B3181" t="s">
        <v>271</v>
      </c>
      <c r="C3181" t="s">
        <v>226</v>
      </c>
      <c r="D3181" t="s">
        <v>5924</v>
      </c>
      <c r="E3181" t="s">
        <v>5930</v>
      </c>
      <c r="G3181">
        <v>6</v>
      </c>
      <c r="H3181">
        <v>0</v>
      </c>
      <c r="I3181" t="s">
        <v>276</v>
      </c>
    </row>
    <row r="3182" spans="1:9" x14ac:dyDescent="0.25">
      <c r="A3182">
        <v>43</v>
      </c>
      <c r="B3182" t="s">
        <v>310</v>
      </c>
      <c r="C3182" t="s">
        <v>51</v>
      </c>
      <c r="D3182" t="s">
        <v>5931</v>
      </c>
      <c r="E3182" t="s">
        <v>5932</v>
      </c>
      <c r="G3182">
        <v>20</v>
      </c>
      <c r="H3182">
        <v>1</v>
      </c>
      <c r="I3182" t="s">
        <v>276</v>
      </c>
    </row>
    <row r="3183" spans="1:9" x14ac:dyDescent="0.25">
      <c r="A3183">
        <v>38</v>
      </c>
      <c r="B3183" t="s">
        <v>277</v>
      </c>
      <c r="C3183" t="s">
        <v>178</v>
      </c>
      <c r="D3183" t="s">
        <v>5933</v>
      </c>
      <c r="E3183" t="s">
        <v>5934</v>
      </c>
      <c r="G3183">
        <v>10</v>
      </c>
      <c r="H3183">
        <v>0</v>
      </c>
      <c r="I3183" t="s">
        <v>276</v>
      </c>
    </row>
    <row r="3184" spans="1:9" x14ac:dyDescent="0.25">
      <c r="A3184">
        <v>27</v>
      </c>
      <c r="B3184" t="s">
        <v>271</v>
      </c>
      <c r="C3184" t="s">
        <v>65</v>
      </c>
      <c r="D3184" t="s">
        <v>5935</v>
      </c>
      <c r="E3184" t="s">
        <v>5936</v>
      </c>
      <c r="G3184">
        <v>30</v>
      </c>
      <c r="H3184">
        <v>0</v>
      </c>
      <c r="I3184" t="s">
        <v>276</v>
      </c>
    </row>
    <row r="3185" spans="1:9" x14ac:dyDescent="0.25">
      <c r="A3185">
        <v>41</v>
      </c>
      <c r="B3185" t="s">
        <v>271</v>
      </c>
      <c r="C3185" t="s">
        <v>110</v>
      </c>
      <c r="D3185" t="s">
        <v>5937</v>
      </c>
      <c r="E3185" t="s">
        <v>5938</v>
      </c>
      <c r="G3185">
        <v>10</v>
      </c>
      <c r="H3185">
        <v>0</v>
      </c>
      <c r="I3185" t="s">
        <v>276</v>
      </c>
    </row>
    <row r="3186" spans="1:9" x14ac:dyDescent="0.25">
      <c r="A3186">
        <v>44</v>
      </c>
      <c r="B3186" t="s">
        <v>271</v>
      </c>
      <c r="C3186" t="s">
        <v>15</v>
      </c>
      <c r="D3186" t="s">
        <v>5939</v>
      </c>
      <c r="E3186" t="s">
        <v>5940</v>
      </c>
      <c r="G3186">
        <v>50</v>
      </c>
      <c r="H3186">
        <v>0</v>
      </c>
      <c r="I3186" t="s">
        <v>276</v>
      </c>
    </row>
    <row r="3187" spans="1:9" x14ac:dyDescent="0.25">
      <c r="A3187">
        <v>47</v>
      </c>
      <c r="B3187" t="s">
        <v>271</v>
      </c>
      <c r="C3187" t="s">
        <v>224</v>
      </c>
      <c r="D3187" t="s">
        <v>5941</v>
      </c>
      <c r="E3187" t="s">
        <v>5942</v>
      </c>
      <c r="G3187">
        <v>6</v>
      </c>
      <c r="H3187">
        <v>0</v>
      </c>
      <c r="I3187" t="s">
        <v>276</v>
      </c>
    </row>
    <row r="3188" spans="1:9" x14ac:dyDescent="0.25">
      <c r="A3188">
        <v>9</v>
      </c>
      <c r="B3188" t="s">
        <v>277</v>
      </c>
      <c r="D3188" t="s">
        <v>5943</v>
      </c>
      <c r="E3188" t="s">
        <v>5944</v>
      </c>
      <c r="G3188">
        <v>6</v>
      </c>
      <c r="H3188">
        <v>0</v>
      </c>
      <c r="I3188" t="s">
        <v>276</v>
      </c>
    </row>
    <row r="3189" spans="1:9" x14ac:dyDescent="0.25">
      <c r="A3189">
        <v>8</v>
      </c>
      <c r="B3189" t="s">
        <v>277</v>
      </c>
      <c r="C3189" t="s">
        <v>135</v>
      </c>
      <c r="D3189" t="s">
        <v>5945</v>
      </c>
      <c r="E3189" t="s">
        <v>5946</v>
      </c>
      <c r="G3189">
        <v>6</v>
      </c>
      <c r="H3189">
        <v>2</v>
      </c>
      <c r="I3189" t="s">
        <v>276</v>
      </c>
    </row>
    <row r="3190" spans="1:9" x14ac:dyDescent="0.25">
      <c r="A3190">
        <v>7</v>
      </c>
      <c r="B3190" t="s">
        <v>271</v>
      </c>
      <c r="C3190" t="s">
        <v>162</v>
      </c>
      <c r="D3190" t="s">
        <v>5947</v>
      </c>
      <c r="E3190" t="s">
        <v>5948</v>
      </c>
      <c r="G3190">
        <v>21</v>
      </c>
      <c r="H3190">
        <v>0</v>
      </c>
      <c r="I3190" t="s">
        <v>276</v>
      </c>
    </row>
    <row r="3191" spans="1:9" x14ac:dyDescent="0.25">
      <c r="A3191">
        <v>4</v>
      </c>
      <c r="B3191" t="s">
        <v>277</v>
      </c>
      <c r="D3191" t="s">
        <v>5949</v>
      </c>
      <c r="E3191" t="s">
        <v>5950</v>
      </c>
      <c r="G3191">
        <v>20</v>
      </c>
      <c r="H3191">
        <v>0</v>
      </c>
      <c r="I3191" t="s">
        <v>276</v>
      </c>
    </row>
    <row r="3192" spans="1:9" x14ac:dyDescent="0.25">
      <c r="A3192">
        <v>11</v>
      </c>
      <c r="B3192" t="s">
        <v>310</v>
      </c>
      <c r="C3192" t="s">
        <v>168</v>
      </c>
      <c r="D3192" t="s">
        <v>5951</v>
      </c>
      <c r="E3192" t="s">
        <v>5952</v>
      </c>
      <c r="G3192">
        <v>10</v>
      </c>
      <c r="H3192">
        <v>0</v>
      </c>
      <c r="I3192" t="s">
        <v>276</v>
      </c>
    </row>
    <row r="3193" spans="1:9" x14ac:dyDescent="0.25">
      <c r="A3193">
        <v>41</v>
      </c>
      <c r="B3193" t="s">
        <v>271</v>
      </c>
      <c r="C3193" t="s">
        <v>121</v>
      </c>
      <c r="D3193" t="s">
        <v>5953</v>
      </c>
      <c r="E3193" t="s">
        <v>5954</v>
      </c>
      <c r="G3193">
        <v>6</v>
      </c>
      <c r="H3193">
        <v>1</v>
      </c>
      <c r="I3193" t="s">
        <v>276</v>
      </c>
    </row>
    <row r="3194" spans="1:9" x14ac:dyDescent="0.25">
      <c r="A3194">
        <v>36</v>
      </c>
      <c r="B3194" t="s">
        <v>271</v>
      </c>
      <c r="C3194" t="s">
        <v>67</v>
      </c>
      <c r="D3194" t="s">
        <v>5955</v>
      </c>
      <c r="E3194" t="s">
        <v>5956</v>
      </c>
      <c r="G3194">
        <v>6</v>
      </c>
      <c r="H3194">
        <v>0</v>
      </c>
      <c r="I3194" t="s">
        <v>276</v>
      </c>
    </row>
    <row r="3195" spans="1:9" x14ac:dyDescent="0.25">
      <c r="A3195">
        <v>41</v>
      </c>
      <c r="B3195" t="s">
        <v>277</v>
      </c>
      <c r="D3195" t="s">
        <v>5957</v>
      </c>
      <c r="E3195" t="s">
        <v>5958</v>
      </c>
      <c r="G3195">
        <v>6</v>
      </c>
      <c r="H3195">
        <v>0</v>
      </c>
      <c r="I3195" t="s">
        <v>276</v>
      </c>
    </row>
    <row r="3196" spans="1:9" x14ac:dyDescent="0.25">
      <c r="A3196">
        <v>3</v>
      </c>
      <c r="B3196" t="s">
        <v>271</v>
      </c>
      <c r="C3196" t="s">
        <v>251</v>
      </c>
      <c r="D3196" t="s">
        <v>5959</v>
      </c>
      <c r="E3196" t="s">
        <v>5960</v>
      </c>
      <c r="G3196">
        <v>10</v>
      </c>
      <c r="H3196">
        <v>0</v>
      </c>
      <c r="I3196" t="s">
        <v>276</v>
      </c>
    </row>
    <row r="3197" spans="1:9" x14ac:dyDescent="0.25">
      <c r="A3197">
        <v>9</v>
      </c>
      <c r="B3197" t="s">
        <v>277</v>
      </c>
      <c r="D3197" t="s">
        <v>5957</v>
      </c>
      <c r="E3197" t="s">
        <v>5961</v>
      </c>
      <c r="G3197">
        <v>6</v>
      </c>
      <c r="H3197">
        <v>0</v>
      </c>
      <c r="I3197" t="s">
        <v>276</v>
      </c>
    </row>
    <row r="3198" spans="1:9" x14ac:dyDescent="0.25">
      <c r="A3198">
        <v>9</v>
      </c>
      <c r="B3198" t="s">
        <v>277</v>
      </c>
      <c r="C3198" t="s">
        <v>183</v>
      </c>
      <c r="D3198" t="s">
        <v>5962</v>
      </c>
      <c r="E3198" t="s">
        <v>5963</v>
      </c>
      <c r="G3198">
        <v>12</v>
      </c>
      <c r="H3198">
        <v>7</v>
      </c>
      <c r="I3198" t="s">
        <v>276</v>
      </c>
    </row>
    <row r="3199" spans="1:9" x14ac:dyDescent="0.25">
      <c r="A3199">
        <v>5</v>
      </c>
      <c r="B3199" t="s">
        <v>277</v>
      </c>
      <c r="C3199" t="s">
        <v>86</v>
      </c>
      <c r="D3199" t="s">
        <v>5964</v>
      </c>
      <c r="E3199" t="s">
        <v>5965</v>
      </c>
      <c r="G3199">
        <v>6</v>
      </c>
      <c r="H3199">
        <v>0</v>
      </c>
      <c r="I3199" t="s">
        <v>276</v>
      </c>
    </row>
    <row r="3200" spans="1:9" x14ac:dyDescent="0.25">
      <c r="A3200">
        <v>37</v>
      </c>
      <c r="B3200" t="s">
        <v>310</v>
      </c>
      <c r="C3200" t="s">
        <v>126</v>
      </c>
      <c r="D3200" t="s">
        <v>5966</v>
      </c>
      <c r="E3200" t="s">
        <v>5967</v>
      </c>
      <c r="G3200">
        <v>6</v>
      </c>
      <c r="H3200">
        <v>0</v>
      </c>
      <c r="I3200" t="s">
        <v>276</v>
      </c>
    </row>
    <row r="3201" spans="1:9" x14ac:dyDescent="0.25">
      <c r="A3201">
        <v>33</v>
      </c>
      <c r="B3201" t="s">
        <v>271</v>
      </c>
      <c r="C3201" t="s">
        <v>127</v>
      </c>
      <c r="D3201" t="s">
        <v>5968</v>
      </c>
      <c r="E3201" t="s">
        <v>5969</v>
      </c>
      <c r="G3201">
        <v>6</v>
      </c>
      <c r="H3201">
        <v>0</v>
      </c>
      <c r="I3201" t="s">
        <v>276</v>
      </c>
    </row>
    <row r="3202" spans="1:9" x14ac:dyDescent="0.25">
      <c r="A3202">
        <v>37</v>
      </c>
      <c r="B3202" t="s">
        <v>271</v>
      </c>
      <c r="C3202" t="s">
        <v>86</v>
      </c>
      <c r="D3202" t="s">
        <v>5970</v>
      </c>
      <c r="E3202" t="s">
        <v>5971</v>
      </c>
      <c r="G3202">
        <v>10</v>
      </c>
      <c r="H3202">
        <v>0</v>
      </c>
      <c r="I3202" t="s">
        <v>276</v>
      </c>
    </row>
    <row r="3203" spans="1:9" x14ac:dyDescent="0.25">
      <c r="A3203">
        <v>28</v>
      </c>
      <c r="B3203" t="s">
        <v>271</v>
      </c>
      <c r="C3203" t="s">
        <v>173</v>
      </c>
      <c r="D3203" t="s">
        <v>5972</v>
      </c>
      <c r="E3203" t="s">
        <v>5973</v>
      </c>
      <c r="G3203">
        <v>12</v>
      </c>
      <c r="H3203">
        <v>0</v>
      </c>
      <c r="I3203" t="s">
        <v>276</v>
      </c>
    </row>
    <row r="3204" spans="1:9" x14ac:dyDescent="0.25">
      <c r="A3204">
        <v>25</v>
      </c>
      <c r="B3204" t="s">
        <v>271</v>
      </c>
      <c r="C3204" t="s">
        <v>233</v>
      </c>
      <c r="D3204" t="s">
        <v>5974</v>
      </c>
      <c r="E3204" t="s">
        <v>5975</v>
      </c>
      <c r="G3204">
        <v>10</v>
      </c>
      <c r="H3204">
        <v>0</v>
      </c>
      <c r="I3204" t="s">
        <v>276</v>
      </c>
    </row>
    <row r="3205" spans="1:9" x14ac:dyDescent="0.25">
      <c r="A3205">
        <v>5</v>
      </c>
      <c r="B3205" t="s">
        <v>271</v>
      </c>
      <c r="C3205" t="s">
        <v>252</v>
      </c>
      <c r="D3205" t="s">
        <v>5976</v>
      </c>
      <c r="E3205" t="s">
        <v>5977</v>
      </c>
      <c r="G3205">
        <v>8</v>
      </c>
      <c r="H3205">
        <v>0</v>
      </c>
      <c r="I3205" t="s">
        <v>276</v>
      </c>
    </row>
    <row r="3206" spans="1:9" x14ac:dyDescent="0.25">
      <c r="A3206">
        <v>25</v>
      </c>
      <c r="B3206" t="s">
        <v>271</v>
      </c>
      <c r="C3206" t="s">
        <v>249</v>
      </c>
      <c r="D3206" t="s">
        <v>5978</v>
      </c>
      <c r="E3206" t="s">
        <v>5979</v>
      </c>
      <c r="G3206">
        <v>8</v>
      </c>
      <c r="H3206">
        <v>0</v>
      </c>
      <c r="I3206" t="s">
        <v>276</v>
      </c>
    </row>
    <row r="3207" spans="1:9" x14ac:dyDescent="0.25">
      <c r="A3207">
        <v>34</v>
      </c>
      <c r="B3207" t="s">
        <v>271</v>
      </c>
      <c r="C3207" t="s">
        <v>168</v>
      </c>
      <c r="D3207" t="s">
        <v>5980</v>
      </c>
      <c r="E3207" t="s">
        <v>5981</v>
      </c>
      <c r="G3207">
        <v>6</v>
      </c>
      <c r="H3207">
        <v>0</v>
      </c>
      <c r="I3207" t="s">
        <v>276</v>
      </c>
    </row>
    <row r="3208" spans="1:9" x14ac:dyDescent="0.25">
      <c r="A3208">
        <v>39</v>
      </c>
      <c r="B3208" t="s">
        <v>310</v>
      </c>
      <c r="C3208" t="s">
        <v>50</v>
      </c>
      <c r="D3208" t="s">
        <v>5734</v>
      </c>
      <c r="E3208" t="s">
        <v>5982</v>
      </c>
      <c r="G3208">
        <v>6</v>
      </c>
      <c r="H3208">
        <v>0</v>
      </c>
      <c r="I3208" t="s">
        <v>276</v>
      </c>
    </row>
    <row r="3209" spans="1:9" x14ac:dyDescent="0.25">
      <c r="A3209">
        <v>5</v>
      </c>
      <c r="B3209" t="s">
        <v>277</v>
      </c>
      <c r="C3209" t="s">
        <v>50</v>
      </c>
      <c r="D3209" t="s">
        <v>5734</v>
      </c>
      <c r="E3209" t="s">
        <v>5983</v>
      </c>
      <c r="G3209">
        <v>6</v>
      </c>
      <c r="H3209">
        <v>0</v>
      </c>
      <c r="I3209" t="s">
        <v>276</v>
      </c>
    </row>
    <row r="3210" spans="1:9" x14ac:dyDescent="0.25">
      <c r="A3210">
        <v>7</v>
      </c>
      <c r="B3210" t="s">
        <v>277</v>
      </c>
      <c r="D3210" t="s">
        <v>5984</v>
      </c>
      <c r="E3210" t="s">
        <v>5985</v>
      </c>
      <c r="G3210">
        <v>10</v>
      </c>
      <c r="H3210">
        <v>0</v>
      </c>
      <c r="I3210" t="s">
        <v>276</v>
      </c>
    </row>
    <row r="3211" spans="1:9" x14ac:dyDescent="0.25">
      <c r="A3211">
        <v>31</v>
      </c>
      <c r="B3211" t="s">
        <v>271</v>
      </c>
      <c r="D3211" t="s">
        <v>5984</v>
      </c>
      <c r="E3211" t="s">
        <v>5986</v>
      </c>
      <c r="G3211">
        <v>6</v>
      </c>
      <c r="H3211">
        <v>0</v>
      </c>
      <c r="I3211" t="s">
        <v>276</v>
      </c>
    </row>
    <row r="3212" spans="1:9" x14ac:dyDescent="0.25">
      <c r="A3212">
        <v>6</v>
      </c>
      <c r="B3212" t="s">
        <v>277</v>
      </c>
      <c r="C3212" t="s">
        <v>126</v>
      </c>
      <c r="D3212" t="s">
        <v>5987</v>
      </c>
      <c r="E3212" t="s">
        <v>5988</v>
      </c>
      <c r="G3212">
        <v>6</v>
      </c>
      <c r="H3212">
        <v>0</v>
      </c>
      <c r="I3212" t="s">
        <v>276</v>
      </c>
    </row>
    <row r="3213" spans="1:9" x14ac:dyDescent="0.25">
      <c r="A3213">
        <v>7</v>
      </c>
      <c r="B3213" t="s">
        <v>271</v>
      </c>
      <c r="C3213" t="s">
        <v>57</v>
      </c>
      <c r="D3213" t="s">
        <v>5989</v>
      </c>
      <c r="E3213" t="s">
        <v>5990</v>
      </c>
      <c r="G3213">
        <v>6</v>
      </c>
      <c r="H3213">
        <v>1</v>
      </c>
      <c r="I3213" t="s">
        <v>276</v>
      </c>
    </row>
    <row r="3214" spans="1:9" x14ac:dyDescent="0.25">
      <c r="A3214">
        <v>8</v>
      </c>
      <c r="B3214" t="s">
        <v>277</v>
      </c>
      <c r="C3214" t="s">
        <v>99</v>
      </c>
      <c r="D3214" t="s">
        <v>5991</v>
      </c>
      <c r="E3214" t="s">
        <v>5992</v>
      </c>
      <c r="G3214">
        <v>6</v>
      </c>
      <c r="H3214">
        <v>1</v>
      </c>
      <c r="I3214" t="s">
        <v>276</v>
      </c>
    </row>
    <row r="3215" spans="1:9" x14ac:dyDescent="0.25">
      <c r="A3215">
        <v>39</v>
      </c>
      <c r="B3215" t="s">
        <v>271</v>
      </c>
      <c r="C3215" t="s">
        <v>191</v>
      </c>
      <c r="D3215" t="s">
        <v>5993</v>
      </c>
      <c r="E3215" t="s">
        <v>5994</v>
      </c>
      <c r="G3215">
        <v>12</v>
      </c>
      <c r="H3215">
        <v>0</v>
      </c>
      <c r="I3215" t="s">
        <v>276</v>
      </c>
    </row>
    <row r="3216" spans="1:9" x14ac:dyDescent="0.25">
      <c r="A3216">
        <v>45</v>
      </c>
      <c r="B3216" t="s">
        <v>271</v>
      </c>
      <c r="C3216" t="s">
        <v>66</v>
      </c>
      <c r="D3216" t="s">
        <v>2242</v>
      </c>
      <c r="E3216" t="s">
        <v>5995</v>
      </c>
      <c r="G3216">
        <v>6</v>
      </c>
      <c r="H3216">
        <v>5</v>
      </c>
      <c r="I3216" t="s">
        <v>276</v>
      </c>
    </row>
    <row r="3217" spans="1:9" x14ac:dyDescent="0.25">
      <c r="A3217">
        <v>8</v>
      </c>
      <c r="B3217" t="s">
        <v>277</v>
      </c>
      <c r="C3217" t="s">
        <v>152</v>
      </c>
      <c r="D3217" t="s">
        <v>5996</v>
      </c>
      <c r="E3217" t="s">
        <v>5997</v>
      </c>
      <c r="G3217">
        <v>6</v>
      </c>
      <c r="H3217">
        <v>0</v>
      </c>
      <c r="I3217" t="s">
        <v>276</v>
      </c>
    </row>
    <row r="3218" spans="1:9" x14ac:dyDescent="0.25">
      <c r="A3218">
        <v>9</v>
      </c>
      <c r="B3218" t="s">
        <v>271</v>
      </c>
      <c r="D3218" t="s">
        <v>5998</v>
      </c>
      <c r="E3218" t="s">
        <v>5999</v>
      </c>
      <c r="G3218">
        <v>6</v>
      </c>
      <c r="H3218">
        <v>0</v>
      </c>
      <c r="I3218" t="s">
        <v>276</v>
      </c>
    </row>
    <row r="3219" spans="1:9" x14ac:dyDescent="0.25">
      <c r="A3219">
        <v>6</v>
      </c>
      <c r="B3219" t="s">
        <v>277</v>
      </c>
      <c r="C3219" t="s">
        <v>179</v>
      </c>
      <c r="D3219" t="s">
        <v>6000</v>
      </c>
      <c r="E3219" t="s">
        <v>6001</v>
      </c>
      <c r="G3219">
        <v>10</v>
      </c>
      <c r="H3219">
        <v>0</v>
      </c>
      <c r="I3219" t="s">
        <v>276</v>
      </c>
    </row>
    <row r="3220" spans="1:9" x14ac:dyDescent="0.25">
      <c r="A3220">
        <v>38</v>
      </c>
      <c r="B3220" t="s">
        <v>271</v>
      </c>
      <c r="C3220" t="s">
        <v>249</v>
      </c>
      <c r="D3220" t="s">
        <v>6002</v>
      </c>
      <c r="E3220" t="s">
        <v>6003</v>
      </c>
      <c r="G3220">
        <v>9</v>
      </c>
      <c r="H3220">
        <v>2</v>
      </c>
      <c r="I3220" t="s">
        <v>276</v>
      </c>
    </row>
    <row r="3221" spans="1:9" x14ac:dyDescent="0.25">
      <c r="A3221">
        <v>34</v>
      </c>
      <c r="B3221" t="s">
        <v>271</v>
      </c>
      <c r="C3221" t="s">
        <v>240</v>
      </c>
      <c r="D3221" t="s">
        <v>6004</v>
      </c>
      <c r="E3221" t="s">
        <v>6005</v>
      </c>
      <c r="G3221">
        <v>10</v>
      </c>
      <c r="H3221">
        <v>1</v>
      </c>
      <c r="I3221" t="s">
        <v>276</v>
      </c>
    </row>
    <row r="3222" spans="1:9" x14ac:dyDescent="0.25">
      <c r="A3222">
        <v>6</v>
      </c>
      <c r="B3222" t="s">
        <v>271</v>
      </c>
      <c r="C3222" t="s">
        <v>150</v>
      </c>
      <c r="D3222" t="s">
        <v>6006</v>
      </c>
      <c r="E3222" t="s">
        <v>6007</v>
      </c>
      <c r="G3222">
        <v>15</v>
      </c>
      <c r="H3222">
        <v>5</v>
      </c>
      <c r="I3222" t="s">
        <v>276</v>
      </c>
    </row>
    <row r="3223" spans="1:9" x14ac:dyDescent="0.25">
      <c r="A3223">
        <v>7</v>
      </c>
      <c r="B3223" t="s">
        <v>277</v>
      </c>
      <c r="D3223">
        <v>92140</v>
      </c>
      <c r="E3223" t="s">
        <v>6008</v>
      </c>
      <c r="G3223">
        <v>6</v>
      </c>
      <c r="H3223">
        <v>0</v>
      </c>
      <c r="I3223" t="s">
        <v>276</v>
      </c>
    </row>
    <row r="3224" spans="1:9" x14ac:dyDescent="0.25">
      <c r="A3224">
        <v>7</v>
      </c>
      <c r="B3224" t="s">
        <v>277</v>
      </c>
      <c r="C3224" t="s">
        <v>137</v>
      </c>
      <c r="D3224" t="s">
        <v>5216</v>
      </c>
      <c r="E3224" t="s">
        <v>6009</v>
      </c>
      <c r="G3224">
        <v>10</v>
      </c>
      <c r="H3224">
        <v>4</v>
      </c>
      <c r="I3224" t="s">
        <v>276</v>
      </c>
    </row>
    <row r="3225" spans="1:9" x14ac:dyDescent="0.25">
      <c r="A3225">
        <v>7</v>
      </c>
      <c r="B3225" t="s">
        <v>277</v>
      </c>
      <c r="C3225" t="s">
        <v>113</v>
      </c>
      <c r="D3225" t="s">
        <v>6010</v>
      </c>
      <c r="E3225" t="s">
        <v>6011</v>
      </c>
      <c r="G3225">
        <v>4</v>
      </c>
      <c r="H3225">
        <v>3</v>
      </c>
      <c r="I3225" t="s">
        <v>276</v>
      </c>
    </row>
    <row r="3226" spans="1:9" x14ac:dyDescent="0.25">
      <c r="A3226">
        <v>20</v>
      </c>
      <c r="B3226" t="s">
        <v>277</v>
      </c>
      <c r="C3226" t="s">
        <v>191</v>
      </c>
      <c r="D3226" t="s">
        <v>6012</v>
      </c>
      <c r="E3226" t="s">
        <v>6013</v>
      </c>
      <c r="G3226">
        <v>10</v>
      </c>
      <c r="H3226">
        <v>2</v>
      </c>
      <c r="I3226" t="s">
        <v>276</v>
      </c>
    </row>
    <row r="3227" spans="1:9" x14ac:dyDescent="0.25">
      <c r="A3227">
        <v>41</v>
      </c>
      <c r="B3227" t="s">
        <v>271</v>
      </c>
      <c r="C3227" t="s">
        <v>228</v>
      </c>
      <c r="D3227" t="s">
        <v>6014</v>
      </c>
      <c r="E3227" t="s">
        <v>6015</v>
      </c>
      <c r="G3227">
        <v>4</v>
      </c>
      <c r="H3227">
        <v>0</v>
      </c>
      <c r="I3227" t="s">
        <v>276</v>
      </c>
    </row>
    <row r="3228" spans="1:9" x14ac:dyDescent="0.25">
      <c r="A3228">
        <v>43</v>
      </c>
      <c r="B3228" t="s">
        <v>271</v>
      </c>
      <c r="C3228" t="s">
        <v>191</v>
      </c>
      <c r="D3228" t="s">
        <v>5405</v>
      </c>
      <c r="E3228" t="s">
        <v>6016</v>
      </c>
      <c r="G3228">
        <v>3</v>
      </c>
      <c r="H3228">
        <v>2</v>
      </c>
      <c r="I3228" t="s">
        <v>276</v>
      </c>
    </row>
    <row r="3229" spans="1:9" x14ac:dyDescent="0.25">
      <c r="A3229">
        <v>6</v>
      </c>
      <c r="B3229" t="s">
        <v>271</v>
      </c>
      <c r="C3229" t="s">
        <v>208</v>
      </c>
      <c r="D3229" t="s">
        <v>6017</v>
      </c>
      <c r="E3229" t="s">
        <v>6018</v>
      </c>
      <c r="G3229">
        <v>6</v>
      </c>
      <c r="H3229">
        <v>2</v>
      </c>
      <c r="I3229" t="s">
        <v>276</v>
      </c>
    </row>
    <row r="3230" spans="1:9" x14ac:dyDescent="0.25">
      <c r="A3230">
        <v>42</v>
      </c>
      <c r="B3230" t="s">
        <v>271</v>
      </c>
      <c r="C3230" t="s">
        <v>110</v>
      </c>
      <c r="D3230" t="s">
        <v>6019</v>
      </c>
      <c r="E3230" t="s">
        <v>6020</v>
      </c>
      <c r="G3230">
        <v>6</v>
      </c>
      <c r="H3230">
        <v>0</v>
      </c>
      <c r="I3230" t="s">
        <v>276</v>
      </c>
    </row>
    <row r="3231" spans="1:9" x14ac:dyDescent="0.25">
      <c r="A3231">
        <v>25</v>
      </c>
      <c r="B3231" t="s">
        <v>271</v>
      </c>
      <c r="C3231" t="s">
        <v>115</v>
      </c>
      <c r="D3231" t="s">
        <v>6021</v>
      </c>
      <c r="E3231" t="s">
        <v>6022</v>
      </c>
      <c r="G3231">
        <v>10</v>
      </c>
      <c r="H3231">
        <v>3</v>
      </c>
      <c r="I3231" t="s">
        <v>276</v>
      </c>
    </row>
    <row r="3232" spans="1:9" x14ac:dyDescent="0.25">
      <c r="A3232">
        <v>39</v>
      </c>
      <c r="B3232" t="s">
        <v>271</v>
      </c>
      <c r="C3232" t="s">
        <v>151</v>
      </c>
      <c r="D3232" t="s">
        <v>2661</v>
      </c>
      <c r="E3232" t="s">
        <v>6023</v>
      </c>
      <c r="G3232">
        <v>6</v>
      </c>
      <c r="H3232">
        <v>1</v>
      </c>
      <c r="I3232" t="s">
        <v>276</v>
      </c>
    </row>
    <row r="3233" spans="1:9" x14ac:dyDescent="0.25">
      <c r="A3233">
        <v>5</v>
      </c>
      <c r="B3233" t="s">
        <v>271</v>
      </c>
      <c r="C3233" t="s">
        <v>151</v>
      </c>
      <c r="D3233" t="s">
        <v>421</v>
      </c>
      <c r="E3233" t="s">
        <v>6024</v>
      </c>
      <c r="G3233">
        <v>25</v>
      </c>
      <c r="H3233">
        <v>7</v>
      </c>
      <c r="I3233" t="s">
        <v>276</v>
      </c>
    </row>
    <row r="3234" spans="1:9" x14ac:dyDescent="0.25">
      <c r="A3234">
        <v>8</v>
      </c>
      <c r="B3234" t="s">
        <v>277</v>
      </c>
      <c r="C3234" t="s">
        <v>52</v>
      </c>
      <c r="D3234" t="s">
        <v>6025</v>
      </c>
      <c r="E3234" t="s">
        <v>6026</v>
      </c>
      <c r="G3234">
        <v>6</v>
      </c>
      <c r="H3234">
        <v>0</v>
      </c>
      <c r="I3234" t="s">
        <v>276</v>
      </c>
    </row>
    <row r="3235" spans="1:9" x14ac:dyDescent="0.25">
      <c r="A3235">
        <v>43</v>
      </c>
      <c r="B3235" t="s">
        <v>271</v>
      </c>
      <c r="C3235" t="s">
        <v>244</v>
      </c>
      <c r="D3235" t="s">
        <v>6027</v>
      </c>
      <c r="E3235" t="s">
        <v>6028</v>
      </c>
      <c r="G3235">
        <v>6</v>
      </c>
      <c r="H3235">
        <v>1</v>
      </c>
      <c r="I3235" t="s">
        <v>276</v>
      </c>
    </row>
    <row r="3236" spans="1:9" x14ac:dyDescent="0.25">
      <c r="A3236">
        <v>37</v>
      </c>
      <c r="B3236" t="s">
        <v>271</v>
      </c>
      <c r="C3236" t="s">
        <v>179</v>
      </c>
      <c r="D3236" t="s">
        <v>6029</v>
      </c>
      <c r="E3236" t="s">
        <v>6030</v>
      </c>
      <c r="G3236">
        <v>10</v>
      </c>
      <c r="H3236">
        <v>0</v>
      </c>
      <c r="I3236" t="s">
        <v>276</v>
      </c>
    </row>
    <row r="3237" spans="1:9" x14ac:dyDescent="0.25">
      <c r="A3237">
        <v>33</v>
      </c>
      <c r="B3237" t="s">
        <v>271</v>
      </c>
      <c r="C3237" t="s">
        <v>235</v>
      </c>
      <c r="D3237" t="s">
        <v>6031</v>
      </c>
      <c r="E3237" t="s">
        <v>6032</v>
      </c>
      <c r="G3237">
        <v>5</v>
      </c>
      <c r="H3237">
        <v>0</v>
      </c>
      <c r="I3237" t="s">
        <v>276</v>
      </c>
    </row>
    <row r="3238" spans="1:9" x14ac:dyDescent="0.25">
      <c r="A3238">
        <v>6</v>
      </c>
      <c r="B3238" t="s">
        <v>277</v>
      </c>
      <c r="C3238" t="s">
        <v>156</v>
      </c>
      <c r="D3238" t="s">
        <v>6033</v>
      </c>
      <c r="E3238" t="s">
        <v>6034</v>
      </c>
      <c r="G3238">
        <v>7</v>
      </c>
      <c r="H3238">
        <v>3</v>
      </c>
      <c r="I3238" t="s">
        <v>276</v>
      </c>
    </row>
    <row r="3239" spans="1:9" x14ac:dyDescent="0.25">
      <c r="A3239">
        <v>6</v>
      </c>
      <c r="B3239" t="s">
        <v>271</v>
      </c>
      <c r="C3239" t="s">
        <v>130</v>
      </c>
      <c r="D3239" t="s">
        <v>6035</v>
      </c>
      <c r="E3239" t="s">
        <v>6036</v>
      </c>
      <c r="G3239">
        <v>6</v>
      </c>
      <c r="H3239">
        <v>0</v>
      </c>
      <c r="I3239" t="s">
        <v>276</v>
      </c>
    </row>
    <row r="3240" spans="1:9" x14ac:dyDescent="0.25">
      <c r="A3240">
        <v>8</v>
      </c>
      <c r="B3240" t="s">
        <v>271</v>
      </c>
      <c r="C3240" t="s">
        <v>72</v>
      </c>
      <c r="D3240" t="s">
        <v>6037</v>
      </c>
      <c r="E3240" t="s">
        <v>6038</v>
      </c>
      <c r="G3240">
        <v>21</v>
      </c>
      <c r="H3240">
        <v>8</v>
      </c>
      <c r="I3240" t="s">
        <v>276</v>
      </c>
    </row>
    <row r="3241" spans="1:9" x14ac:dyDescent="0.25">
      <c r="A3241">
        <v>6</v>
      </c>
      <c r="B3241" t="s">
        <v>277</v>
      </c>
      <c r="C3241" t="s">
        <v>179</v>
      </c>
      <c r="D3241" t="s">
        <v>6029</v>
      </c>
      <c r="E3241" t="s">
        <v>6039</v>
      </c>
      <c r="G3241">
        <v>10</v>
      </c>
      <c r="H3241">
        <v>0</v>
      </c>
      <c r="I3241" t="s">
        <v>276</v>
      </c>
    </row>
    <row r="3242" spans="1:9" x14ac:dyDescent="0.25">
      <c r="A3242">
        <v>6</v>
      </c>
      <c r="B3242" t="s">
        <v>277</v>
      </c>
      <c r="C3242" t="s">
        <v>124</v>
      </c>
      <c r="D3242" t="s">
        <v>6040</v>
      </c>
      <c r="E3242" t="s">
        <v>6041</v>
      </c>
      <c r="G3242">
        <v>4</v>
      </c>
      <c r="H3242">
        <v>0</v>
      </c>
      <c r="I3242" t="s">
        <v>276</v>
      </c>
    </row>
    <row r="3243" spans="1:9" x14ac:dyDescent="0.25">
      <c r="A3243">
        <v>7</v>
      </c>
      <c r="B3243" t="s">
        <v>271</v>
      </c>
      <c r="C3243" t="s">
        <v>149</v>
      </c>
      <c r="D3243" t="s">
        <v>6042</v>
      </c>
      <c r="E3243" t="s">
        <v>6043</v>
      </c>
      <c r="G3243">
        <v>7</v>
      </c>
      <c r="H3243">
        <v>1</v>
      </c>
      <c r="I3243" t="s">
        <v>276</v>
      </c>
    </row>
    <row r="3244" spans="1:9" x14ac:dyDescent="0.25">
      <c r="A3244">
        <v>35</v>
      </c>
      <c r="B3244" t="s">
        <v>271</v>
      </c>
      <c r="C3244" t="s">
        <v>100</v>
      </c>
      <c r="D3244" t="s">
        <v>6044</v>
      </c>
      <c r="E3244" t="s">
        <v>6045</v>
      </c>
      <c r="G3244">
        <v>6</v>
      </c>
      <c r="H3244">
        <v>0</v>
      </c>
      <c r="I3244" t="s">
        <v>276</v>
      </c>
    </row>
    <row r="3245" spans="1:9" x14ac:dyDescent="0.25">
      <c r="A3245">
        <v>32</v>
      </c>
      <c r="B3245" t="s">
        <v>271</v>
      </c>
      <c r="C3245" t="s">
        <v>190</v>
      </c>
      <c r="D3245" t="s">
        <v>6046</v>
      </c>
      <c r="E3245" t="s">
        <v>6047</v>
      </c>
      <c r="G3245">
        <v>6</v>
      </c>
      <c r="H3245">
        <v>0</v>
      </c>
      <c r="I3245" t="s">
        <v>276</v>
      </c>
    </row>
    <row r="3246" spans="1:9" x14ac:dyDescent="0.25">
      <c r="A3246">
        <v>6</v>
      </c>
      <c r="B3246" t="s">
        <v>271</v>
      </c>
      <c r="C3246" t="s">
        <v>86</v>
      </c>
      <c r="D3246" t="s">
        <v>6048</v>
      </c>
      <c r="E3246" t="s">
        <v>6049</v>
      </c>
      <c r="G3246">
        <v>10</v>
      </c>
      <c r="H3246">
        <v>7</v>
      </c>
      <c r="I3246" t="s">
        <v>276</v>
      </c>
    </row>
    <row r="3247" spans="1:9" x14ac:dyDescent="0.25">
      <c r="A3247">
        <v>43</v>
      </c>
      <c r="B3247" t="s">
        <v>271</v>
      </c>
      <c r="C3247" t="s">
        <v>113</v>
      </c>
      <c r="D3247" t="s">
        <v>6050</v>
      </c>
      <c r="E3247" t="s">
        <v>6051</v>
      </c>
      <c r="G3247">
        <v>6</v>
      </c>
      <c r="H3247">
        <v>0</v>
      </c>
      <c r="I3247" t="s">
        <v>276</v>
      </c>
    </row>
    <row r="3248" spans="1:9" x14ac:dyDescent="0.25">
      <c r="A3248">
        <v>8</v>
      </c>
      <c r="B3248" t="s">
        <v>271</v>
      </c>
      <c r="C3248" t="s">
        <v>121</v>
      </c>
      <c r="D3248" t="s">
        <v>6052</v>
      </c>
      <c r="E3248" t="s">
        <v>6053</v>
      </c>
      <c r="G3248">
        <v>12</v>
      </c>
      <c r="H3248">
        <v>3</v>
      </c>
      <c r="I3248" t="s">
        <v>276</v>
      </c>
    </row>
    <row r="3249" spans="1:9" x14ac:dyDescent="0.25">
      <c r="A3249">
        <v>3</v>
      </c>
      <c r="B3249" t="s">
        <v>277</v>
      </c>
      <c r="C3249" t="s">
        <v>113</v>
      </c>
      <c r="D3249" t="s">
        <v>6054</v>
      </c>
      <c r="E3249" t="s">
        <v>6055</v>
      </c>
      <c r="F3249" t="s">
        <v>6056</v>
      </c>
      <c r="G3249">
        <v>6</v>
      </c>
      <c r="H3249">
        <v>6</v>
      </c>
      <c r="I3249" t="s">
        <v>299</v>
      </c>
    </row>
    <row r="3250" spans="1:9" x14ac:dyDescent="0.25">
      <c r="A3250">
        <v>3</v>
      </c>
      <c r="B3250" t="s">
        <v>271</v>
      </c>
      <c r="C3250" t="s">
        <v>222</v>
      </c>
      <c r="D3250" t="s">
        <v>6057</v>
      </c>
      <c r="E3250" t="s">
        <v>6058</v>
      </c>
      <c r="G3250">
        <v>6</v>
      </c>
      <c r="H3250">
        <v>0</v>
      </c>
      <c r="I3250" t="s">
        <v>276</v>
      </c>
    </row>
    <row r="3251" spans="1:9" x14ac:dyDescent="0.25">
      <c r="A3251">
        <v>36</v>
      </c>
      <c r="B3251" t="s">
        <v>271</v>
      </c>
      <c r="C3251" t="s">
        <v>57</v>
      </c>
      <c r="D3251" t="s">
        <v>6059</v>
      </c>
      <c r="E3251" t="s">
        <v>6060</v>
      </c>
      <c r="G3251">
        <v>20</v>
      </c>
      <c r="H3251">
        <v>1</v>
      </c>
      <c r="I3251" t="s">
        <v>276</v>
      </c>
    </row>
    <row r="3252" spans="1:9" x14ac:dyDescent="0.25">
      <c r="A3252">
        <v>8</v>
      </c>
      <c r="B3252" t="s">
        <v>277</v>
      </c>
      <c r="C3252" t="s">
        <v>235</v>
      </c>
      <c r="D3252" t="s">
        <v>6061</v>
      </c>
      <c r="E3252" t="s">
        <v>6062</v>
      </c>
      <c r="G3252">
        <v>6</v>
      </c>
      <c r="H3252">
        <v>0</v>
      </c>
      <c r="I3252" t="s">
        <v>276</v>
      </c>
    </row>
    <row r="3253" spans="1:9" x14ac:dyDescent="0.25">
      <c r="A3253">
        <v>8</v>
      </c>
      <c r="B3253" t="s">
        <v>271</v>
      </c>
      <c r="C3253" t="s">
        <v>132</v>
      </c>
      <c r="D3253" t="s">
        <v>6063</v>
      </c>
      <c r="E3253" t="s">
        <v>6064</v>
      </c>
      <c r="G3253">
        <v>6</v>
      </c>
      <c r="H3253">
        <v>0</v>
      </c>
      <c r="I3253" t="s">
        <v>276</v>
      </c>
    </row>
    <row r="3254" spans="1:9" x14ac:dyDescent="0.25">
      <c r="A3254">
        <v>5</v>
      </c>
      <c r="B3254" t="s">
        <v>271</v>
      </c>
      <c r="C3254" t="s">
        <v>121</v>
      </c>
      <c r="D3254" t="s">
        <v>6065</v>
      </c>
      <c r="E3254" t="s">
        <v>6066</v>
      </c>
      <c r="G3254">
        <v>6</v>
      </c>
      <c r="H3254">
        <v>0</v>
      </c>
      <c r="I3254" t="s">
        <v>276</v>
      </c>
    </row>
    <row r="3255" spans="1:9" x14ac:dyDescent="0.25">
      <c r="A3255">
        <v>5</v>
      </c>
      <c r="B3255" t="s">
        <v>277</v>
      </c>
      <c r="C3255" t="s">
        <v>132</v>
      </c>
      <c r="D3255" t="s">
        <v>6063</v>
      </c>
      <c r="E3255" t="s">
        <v>6067</v>
      </c>
      <c r="G3255">
        <v>6</v>
      </c>
      <c r="H3255">
        <v>0</v>
      </c>
      <c r="I3255" t="s">
        <v>276</v>
      </c>
    </row>
    <row r="3256" spans="1:9" x14ac:dyDescent="0.25">
      <c r="A3256">
        <v>38</v>
      </c>
      <c r="B3256" t="s">
        <v>271</v>
      </c>
      <c r="C3256" t="s">
        <v>163</v>
      </c>
      <c r="D3256" t="s">
        <v>5582</v>
      </c>
      <c r="E3256" t="s">
        <v>6068</v>
      </c>
      <c r="G3256">
        <v>17</v>
      </c>
      <c r="H3256">
        <v>3</v>
      </c>
      <c r="I3256" t="s">
        <v>276</v>
      </c>
    </row>
    <row r="3257" spans="1:9" x14ac:dyDescent="0.25">
      <c r="A3257">
        <v>5</v>
      </c>
      <c r="B3257" t="s">
        <v>277</v>
      </c>
      <c r="C3257" t="s">
        <v>121</v>
      </c>
      <c r="D3257" t="s">
        <v>6065</v>
      </c>
      <c r="E3257" t="s">
        <v>6069</v>
      </c>
      <c r="G3257">
        <v>6</v>
      </c>
      <c r="H3257">
        <v>0</v>
      </c>
      <c r="I3257" t="s">
        <v>276</v>
      </c>
    </row>
    <row r="3258" spans="1:9" x14ac:dyDescent="0.25">
      <c r="A3258">
        <v>3</v>
      </c>
      <c r="B3258" t="s">
        <v>271</v>
      </c>
      <c r="C3258" t="s">
        <v>113</v>
      </c>
      <c r="D3258" t="s">
        <v>6070</v>
      </c>
      <c r="E3258" t="s">
        <v>6071</v>
      </c>
      <c r="G3258">
        <v>10</v>
      </c>
      <c r="H3258">
        <v>2</v>
      </c>
      <c r="I3258" t="s">
        <v>276</v>
      </c>
    </row>
    <row r="3259" spans="1:9" x14ac:dyDescent="0.25">
      <c r="A3259">
        <v>32</v>
      </c>
      <c r="B3259" t="s">
        <v>271</v>
      </c>
      <c r="D3259" t="s">
        <v>6072</v>
      </c>
      <c r="E3259" t="s">
        <v>6073</v>
      </c>
      <c r="G3259">
        <v>6</v>
      </c>
      <c r="H3259">
        <v>0</v>
      </c>
      <c r="I3259" t="s">
        <v>276</v>
      </c>
    </row>
    <row r="3260" spans="1:9" x14ac:dyDescent="0.25">
      <c r="A3260">
        <v>40</v>
      </c>
      <c r="B3260" t="s">
        <v>277</v>
      </c>
      <c r="C3260" t="s">
        <v>193</v>
      </c>
      <c r="D3260" t="s">
        <v>6074</v>
      </c>
      <c r="E3260" t="s">
        <v>6075</v>
      </c>
      <c r="G3260">
        <v>12</v>
      </c>
      <c r="H3260">
        <v>0</v>
      </c>
      <c r="I3260" t="s">
        <v>276</v>
      </c>
    </row>
    <row r="3261" spans="1:9" x14ac:dyDescent="0.25">
      <c r="A3261">
        <v>39</v>
      </c>
      <c r="B3261" t="s">
        <v>271</v>
      </c>
      <c r="C3261" t="s">
        <v>116</v>
      </c>
      <c r="D3261" t="s">
        <v>6076</v>
      </c>
      <c r="E3261" t="s">
        <v>6077</v>
      </c>
      <c r="G3261">
        <v>5</v>
      </c>
      <c r="H3261">
        <v>0</v>
      </c>
      <c r="I3261" t="s">
        <v>276</v>
      </c>
    </row>
    <row r="3262" spans="1:9" x14ac:dyDescent="0.25">
      <c r="A3262">
        <v>38</v>
      </c>
      <c r="B3262" t="s">
        <v>277</v>
      </c>
      <c r="C3262" t="s">
        <v>116</v>
      </c>
      <c r="D3262" t="s">
        <v>6078</v>
      </c>
      <c r="E3262" t="s">
        <v>6079</v>
      </c>
      <c r="G3262">
        <v>6</v>
      </c>
      <c r="H3262">
        <v>0</v>
      </c>
      <c r="I3262" t="s">
        <v>276</v>
      </c>
    </row>
    <row r="3263" spans="1:9" x14ac:dyDescent="0.25">
      <c r="A3263">
        <v>39</v>
      </c>
      <c r="B3263" t="s">
        <v>271</v>
      </c>
      <c r="C3263" t="s">
        <v>178</v>
      </c>
      <c r="D3263" t="s">
        <v>6080</v>
      </c>
      <c r="E3263" t="s">
        <v>6081</v>
      </c>
      <c r="G3263">
        <v>10</v>
      </c>
      <c r="H3263">
        <v>0</v>
      </c>
      <c r="I3263" t="s">
        <v>276</v>
      </c>
    </row>
    <row r="3264" spans="1:9" x14ac:dyDescent="0.25">
      <c r="A3264">
        <v>1</v>
      </c>
      <c r="B3264" t="s">
        <v>271</v>
      </c>
      <c r="C3264" t="s">
        <v>178</v>
      </c>
      <c r="D3264" t="s">
        <v>6080</v>
      </c>
      <c r="E3264" t="s">
        <v>6082</v>
      </c>
      <c r="G3264">
        <v>6</v>
      </c>
      <c r="H3264">
        <v>0</v>
      </c>
      <c r="I3264" t="s">
        <v>276</v>
      </c>
    </row>
    <row r="3265" spans="1:9" x14ac:dyDescent="0.25">
      <c r="A3265">
        <v>6</v>
      </c>
      <c r="B3265" t="s">
        <v>277</v>
      </c>
      <c r="C3265" t="s">
        <v>220</v>
      </c>
      <c r="D3265" t="s">
        <v>6083</v>
      </c>
      <c r="E3265" t="s">
        <v>6084</v>
      </c>
      <c r="G3265">
        <v>6</v>
      </c>
      <c r="H3265">
        <v>0</v>
      </c>
      <c r="I3265" t="s">
        <v>276</v>
      </c>
    </row>
    <row r="3266" spans="1:9" x14ac:dyDescent="0.25">
      <c r="A3266">
        <v>7</v>
      </c>
      <c r="B3266" t="s">
        <v>277</v>
      </c>
      <c r="C3266" t="s">
        <v>126</v>
      </c>
      <c r="D3266" t="s">
        <v>6085</v>
      </c>
      <c r="E3266" t="s">
        <v>6086</v>
      </c>
      <c r="G3266">
        <v>10</v>
      </c>
      <c r="H3266">
        <v>0</v>
      </c>
      <c r="I3266" t="s">
        <v>276</v>
      </c>
    </row>
    <row r="3267" spans="1:9" x14ac:dyDescent="0.25">
      <c r="A3267">
        <v>8</v>
      </c>
      <c r="B3267" t="s">
        <v>271</v>
      </c>
      <c r="C3267" t="s">
        <v>225</v>
      </c>
      <c r="D3267" t="s">
        <v>6087</v>
      </c>
      <c r="E3267" t="s">
        <v>6088</v>
      </c>
      <c r="G3267">
        <v>6</v>
      </c>
      <c r="H3267">
        <v>0</v>
      </c>
      <c r="I3267" t="s">
        <v>276</v>
      </c>
    </row>
    <row r="3268" spans="1:9" x14ac:dyDescent="0.25">
      <c r="A3268">
        <v>4</v>
      </c>
      <c r="B3268" t="s">
        <v>277</v>
      </c>
      <c r="C3268" t="s">
        <v>121</v>
      </c>
      <c r="D3268" t="s">
        <v>6089</v>
      </c>
      <c r="E3268" t="s">
        <v>6090</v>
      </c>
      <c r="G3268">
        <v>7</v>
      </c>
      <c r="H3268">
        <v>0</v>
      </c>
      <c r="I3268" t="s">
        <v>276</v>
      </c>
    </row>
    <row r="3269" spans="1:9" x14ac:dyDescent="0.25">
      <c r="A3269">
        <v>48</v>
      </c>
      <c r="B3269" t="s">
        <v>271</v>
      </c>
      <c r="C3269" t="s">
        <v>185</v>
      </c>
      <c r="D3269" t="s">
        <v>6091</v>
      </c>
      <c r="E3269" t="s">
        <v>6092</v>
      </c>
      <c r="G3269">
        <v>6</v>
      </c>
      <c r="H3269">
        <v>0</v>
      </c>
      <c r="I3269" t="s">
        <v>276</v>
      </c>
    </row>
    <row r="3270" spans="1:9" x14ac:dyDescent="0.25">
      <c r="A3270">
        <v>8</v>
      </c>
      <c r="B3270" t="s">
        <v>277</v>
      </c>
      <c r="C3270" t="s">
        <v>102</v>
      </c>
      <c r="D3270" t="s">
        <v>6093</v>
      </c>
      <c r="E3270" t="s">
        <v>6094</v>
      </c>
      <c r="G3270">
        <v>6</v>
      </c>
      <c r="H3270">
        <v>0</v>
      </c>
      <c r="I3270" t="s">
        <v>276</v>
      </c>
    </row>
    <row r="3271" spans="1:9" x14ac:dyDescent="0.25">
      <c r="A3271">
        <v>37</v>
      </c>
      <c r="B3271" t="s">
        <v>271</v>
      </c>
      <c r="C3271" t="s">
        <v>189</v>
      </c>
      <c r="D3271" t="s">
        <v>6095</v>
      </c>
      <c r="E3271" t="s">
        <v>6096</v>
      </c>
      <c r="G3271">
        <v>6</v>
      </c>
      <c r="H3271">
        <v>0</v>
      </c>
      <c r="I3271" t="s">
        <v>276</v>
      </c>
    </row>
    <row r="3272" spans="1:9" x14ac:dyDescent="0.25">
      <c r="A3272">
        <v>41</v>
      </c>
      <c r="B3272" t="s">
        <v>271</v>
      </c>
      <c r="C3272" t="s">
        <v>246</v>
      </c>
      <c r="D3272" t="s">
        <v>6097</v>
      </c>
      <c r="E3272" t="s">
        <v>6098</v>
      </c>
      <c r="G3272">
        <v>10</v>
      </c>
      <c r="H3272">
        <v>5</v>
      </c>
      <c r="I3272" t="s">
        <v>276</v>
      </c>
    </row>
    <row r="3273" spans="1:9" x14ac:dyDescent="0.25">
      <c r="A3273">
        <v>4</v>
      </c>
      <c r="B3273" t="s">
        <v>271</v>
      </c>
      <c r="C3273" t="s">
        <v>250</v>
      </c>
      <c r="D3273" t="s">
        <v>6099</v>
      </c>
      <c r="E3273" t="s">
        <v>6100</v>
      </c>
      <c r="G3273">
        <v>6</v>
      </c>
      <c r="H3273">
        <v>0</v>
      </c>
      <c r="I3273" t="s">
        <v>276</v>
      </c>
    </row>
    <row r="3274" spans="1:9" x14ac:dyDescent="0.25">
      <c r="A3274">
        <v>35</v>
      </c>
      <c r="B3274" t="s">
        <v>277</v>
      </c>
      <c r="C3274" t="s">
        <v>81</v>
      </c>
      <c r="D3274" t="s">
        <v>6101</v>
      </c>
      <c r="E3274" t="s">
        <v>6102</v>
      </c>
      <c r="G3274">
        <v>4</v>
      </c>
      <c r="H3274">
        <v>0</v>
      </c>
      <c r="I3274" t="s">
        <v>276</v>
      </c>
    </row>
    <row r="3275" spans="1:9" x14ac:dyDescent="0.25">
      <c r="A3275">
        <v>39</v>
      </c>
      <c r="B3275" t="s">
        <v>271</v>
      </c>
      <c r="C3275" t="s">
        <v>130</v>
      </c>
      <c r="D3275" t="s">
        <v>6103</v>
      </c>
      <c r="E3275" t="s">
        <v>6104</v>
      </c>
      <c r="G3275">
        <v>6</v>
      </c>
      <c r="H3275">
        <v>0</v>
      </c>
      <c r="I3275" t="s">
        <v>276</v>
      </c>
    </row>
    <row r="3276" spans="1:9" x14ac:dyDescent="0.25">
      <c r="A3276">
        <v>51</v>
      </c>
      <c r="B3276" t="s">
        <v>271</v>
      </c>
      <c r="C3276" t="s">
        <v>252</v>
      </c>
      <c r="D3276" t="s">
        <v>6105</v>
      </c>
      <c r="E3276" t="s">
        <v>6106</v>
      </c>
      <c r="G3276">
        <v>6</v>
      </c>
      <c r="H3276">
        <v>0</v>
      </c>
      <c r="I3276" t="s">
        <v>276</v>
      </c>
    </row>
    <row r="3277" spans="1:9" x14ac:dyDescent="0.25">
      <c r="A3277">
        <v>5</v>
      </c>
      <c r="B3277" t="s">
        <v>271</v>
      </c>
      <c r="C3277" t="s">
        <v>130</v>
      </c>
      <c r="D3277" t="s">
        <v>6107</v>
      </c>
      <c r="E3277" t="s">
        <v>6108</v>
      </c>
      <c r="G3277">
        <v>6</v>
      </c>
      <c r="H3277">
        <v>0</v>
      </c>
      <c r="I3277" t="s">
        <v>276</v>
      </c>
    </row>
    <row r="3278" spans="1:9" x14ac:dyDescent="0.25">
      <c r="A3278">
        <v>35</v>
      </c>
      <c r="B3278" t="s">
        <v>271</v>
      </c>
      <c r="C3278" t="s">
        <v>217</v>
      </c>
      <c r="D3278" t="s">
        <v>6109</v>
      </c>
      <c r="E3278" t="s">
        <v>6110</v>
      </c>
      <c r="G3278">
        <v>6</v>
      </c>
      <c r="H3278">
        <v>0</v>
      </c>
      <c r="I3278" t="s">
        <v>276</v>
      </c>
    </row>
    <row r="3279" spans="1:9" x14ac:dyDescent="0.25">
      <c r="A3279">
        <v>32</v>
      </c>
      <c r="B3279" t="s">
        <v>271</v>
      </c>
      <c r="D3279" t="s">
        <v>6111</v>
      </c>
      <c r="E3279" t="s">
        <v>6112</v>
      </c>
      <c r="G3279">
        <v>6</v>
      </c>
      <c r="H3279">
        <v>0</v>
      </c>
      <c r="I3279" t="s">
        <v>276</v>
      </c>
    </row>
    <row r="3280" spans="1:9" x14ac:dyDescent="0.25">
      <c r="A3280">
        <v>5</v>
      </c>
      <c r="B3280" t="s">
        <v>277</v>
      </c>
      <c r="C3280" t="s">
        <v>63</v>
      </c>
      <c r="D3280" t="s">
        <v>6113</v>
      </c>
      <c r="E3280" t="s">
        <v>6114</v>
      </c>
      <c r="G3280">
        <v>6</v>
      </c>
      <c r="H3280">
        <v>0</v>
      </c>
      <c r="I3280" t="s">
        <v>276</v>
      </c>
    </row>
    <row r="3281" spans="1:9" x14ac:dyDescent="0.25">
      <c r="A3281">
        <v>7</v>
      </c>
      <c r="B3281" t="s">
        <v>271</v>
      </c>
      <c r="C3281" t="s">
        <v>224</v>
      </c>
      <c r="D3281" t="s">
        <v>6115</v>
      </c>
      <c r="E3281" t="s">
        <v>6116</v>
      </c>
      <c r="G3281">
        <v>8</v>
      </c>
      <c r="H3281">
        <v>0</v>
      </c>
      <c r="I3281" t="s">
        <v>276</v>
      </c>
    </row>
    <row r="3282" spans="1:9" x14ac:dyDescent="0.25">
      <c r="A3282">
        <v>29</v>
      </c>
      <c r="B3282" t="s">
        <v>277</v>
      </c>
      <c r="C3282" t="s">
        <v>114</v>
      </c>
      <c r="D3282" t="s">
        <v>6117</v>
      </c>
      <c r="E3282" t="s">
        <v>6118</v>
      </c>
      <c r="G3282">
        <v>6</v>
      </c>
      <c r="H3282">
        <v>1</v>
      </c>
      <c r="I3282" t="s">
        <v>276</v>
      </c>
    </row>
    <row r="3283" spans="1:9" x14ac:dyDescent="0.25">
      <c r="A3283">
        <v>11</v>
      </c>
      <c r="B3283" t="s">
        <v>271</v>
      </c>
      <c r="C3283" t="s">
        <v>224</v>
      </c>
      <c r="D3283" t="s">
        <v>6115</v>
      </c>
      <c r="E3283" t="s">
        <v>6119</v>
      </c>
      <c r="G3283">
        <v>10</v>
      </c>
      <c r="H3283">
        <v>2</v>
      </c>
      <c r="I3283" t="s">
        <v>276</v>
      </c>
    </row>
    <row r="3284" spans="1:9" x14ac:dyDescent="0.25">
      <c r="A3284">
        <v>34</v>
      </c>
      <c r="B3284" t="s">
        <v>271</v>
      </c>
      <c r="C3284" t="s">
        <v>102</v>
      </c>
      <c r="D3284" t="s">
        <v>6120</v>
      </c>
      <c r="E3284" t="s">
        <v>6121</v>
      </c>
      <c r="G3284">
        <v>8</v>
      </c>
      <c r="H3284">
        <v>0</v>
      </c>
      <c r="I3284" t="s">
        <v>276</v>
      </c>
    </row>
    <row r="3285" spans="1:9" x14ac:dyDescent="0.25">
      <c r="A3285">
        <v>9</v>
      </c>
      <c r="B3285" t="s">
        <v>271</v>
      </c>
      <c r="C3285" t="s">
        <v>89</v>
      </c>
      <c r="D3285" t="s">
        <v>6122</v>
      </c>
      <c r="E3285" t="s">
        <v>6123</v>
      </c>
      <c r="G3285">
        <v>6</v>
      </c>
      <c r="H3285">
        <v>0</v>
      </c>
      <c r="I3285" t="s">
        <v>276</v>
      </c>
    </row>
    <row r="3286" spans="1:9" x14ac:dyDescent="0.25">
      <c r="A3286">
        <v>7</v>
      </c>
      <c r="B3286" t="s">
        <v>277</v>
      </c>
      <c r="C3286" t="s">
        <v>85</v>
      </c>
      <c r="D3286" t="s">
        <v>6124</v>
      </c>
      <c r="E3286" t="s">
        <v>6125</v>
      </c>
      <c r="G3286">
        <v>40</v>
      </c>
      <c r="H3286">
        <v>19</v>
      </c>
      <c r="I3286" t="s">
        <v>276</v>
      </c>
    </row>
    <row r="3287" spans="1:9" x14ac:dyDescent="0.25">
      <c r="A3287">
        <v>48</v>
      </c>
      <c r="B3287" t="s">
        <v>277</v>
      </c>
      <c r="C3287" t="s">
        <v>149</v>
      </c>
      <c r="D3287" t="s">
        <v>6126</v>
      </c>
      <c r="E3287" t="s">
        <v>6127</v>
      </c>
      <c r="G3287">
        <v>6</v>
      </c>
      <c r="H3287">
        <v>0</v>
      </c>
      <c r="I3287" t="s">
        <v>276</v>
      </c>
    </row>
    <row r="3288" spans="1:9" x14ac:dyDescent="0.25">
      <c r="A3288">
        <v>56</v>
      </c>
      <c r="B3288" t="s">
        <v>271</v>
      </c>
      <c r="C3288" t="s">
        <v>174</v>
      </c>
      <c r="D3288" t="s">
        <v>6128</v>
      </c>
      <c r="E3288" t="s">
        <v>6129</v>
      </c>
      <c r="G3288">
        <v>6</v>
      </c>
      <c r="H3288">
        <v>0</v>
      </c>
      <c r="I3288" t="s">
        <v>276</v>
      </c>
    </row>
    <row r="3289" spans="1:9" x14ac:dyDescent="0.25">
      <c r="A3289">
        <v>38</v>
      </c>
      <c r="B3289" t="s">
        <v>271</v>
      </c>
      <c r="C3289" t="s">
        <v>163</v>
      </c>
      <c r="D3289" t="s">
        <v>6130</v>
      </c>
      <c r="E3289" t="s">
        <v>6131</v>
      </c>
      <c r="G3289">
        <v>10</v>
      </c>
      <c r="H3289">
        <v>1</v>
      </c>
      <c r="I3289" t="s">
        <v>276</v>
      </c>
    </row>
    <row r="3290" spans="1:9" x14ac:dyDescent="0.25">
      <c r="A3290">
        <v>2</v>
      </c>
      <c r="B3290" t="s">
        <v>271</v>
      </c>
      <c r="C3290" t="s">
        <v>59</v>
      </c>
      <c r="D3290" t="s">
        <v>6132</v>
      </c>
      <c r="E3290" t="s">
        <v>6133</v>
      </c>
      <c r="G3290">
        <v>10</v>
      </c>
      <c r="H3290">
        <v>0</v>
      </c>
      <c r="I3290" t="s">
        <v>276</v>
      </c>
    </row>
    <row r="3291" spans="1:9" x14ac:dyDescent="0.25">
      <c r="A3291">
        <v>9</v>
      </c>
      <c r="B3291" t="s">
        <v>271</v>
      </c>
      <c r="D3291" t="s">
        <v>6134</v>
      </c>
      <c r="E3291" t="s">
        <v>6135</v>
      </c>
      <c r="G3291">
        <v>6</v>
      </c>
      <c r="H3291">
        <v>0</v>
      </c>
      <c r="I3291" t="s">
        <v>276</v>
      </c>
    </row>
    <row r="3292" spans="1:9" x14ac:dyDescent="0.25">
      <c r="A3292">
        <v>32</v>
      </c>
      <c r="B3292" t="s">
        <v>271</v>
      </c>
      <c r="C3292" t="s">
        <v>59</v>
      </c>
      <c r="D3292" t="s">
        <v>6132</v>
      </c>
      <c r="E3292" t="s">
        <v>6136</v>
      </c>
      <c r="G3292">
        <v>10</v>
      </c>
      <c r="H3292">
        <v>0</v>
      </c>
      <c r="I3292" t="s">
        <v>276</v>
      </c>
    </row>
    <row r="3293" spans="1:9" x14ac:dyDescent="0.25">
      <c r="A3293">
        <v>5</v>
      </c>
      <c r="B3293" t="s">
        <v>271</v>
      </c>
      <c r="C3293" t="s">
        <v>189</v>
      </c>
      <c r="D3293" t="s">
        <v>6137</v>
      </c>
      <c r="E3293" t="s">
        <v>6138</v>
      </c>
      <c r="G3293">
        <v>6</v>
      </c>
      <c r="H3293">
        <v>1</v>
      </c>
      <c r="I3293" t="s">
        <v>276</v>
      </c>
    </row>
    <row r="3294" spans="1:9" x14ac:dyDescent="0.25">
      <c r="A3294">
        <v>15</v>
      </c>
      <c r="B3294" t="s">
        <v>271</v>
      </c>
      <c r="C3294" t="s">
        <v>110</v>
      </c>
      <c r="D3294" t="s">
        <v>6139</v>
      </c>
      <c r="E3294" t="s">
        <v>6140</v>
      </c>
      <c r="G3294">
        <v>6</v>
      </c>
      <c r="H3294">
        <v>0</v>
      </c>
      <c r="I3294" t="s">
        <v>276</v>
      </c>
    </row>
    <row r="3295" spans="1:9" x14ac:dyDescent="0.25">
      <c r="A3295">
        <v>37</v>
      </c>
      <c r="B3295" t="s">
        <v>271</v>
      </c>
      <c r="C3295" t="s">
        <v>86</v>
      </c>
      <c r="D3295" t="s">
        <v>6141</v>
      </c>
      <c r="E3295" t="s">
        <v>6142</v>
      </c>
      <c r="G3295">
        <v>6</v>
      </c>
      <c r="H3295">
        <v>0</v>
      </c>
      <c r="I3295" t="s">
        <v>276</v>
      </c>
    </row>
    <row r="3296" spans="1:9" x14ac:dyDescent="0.25">
      <c r="A3296">
        <v>39</v>
      </c>
      <c r="B3296" t="s">
        <v>271</v>
      </c>
      <c r="C3296" t="s">
        <v>193</v>
      </c>
      <c r="D3296" t="s">
        <v>6143</v>
      </c>
      <c r="E3296" t="s">
        <v>6144</v>
      </c>
      <c r="G3296">
        <v>20</v>
      </c>
      <c r="H3296">
        <v>0</v>
      </c>
      <c r="I3296" t="s">
        <v>276</v>
      </c>
    </row>
    <row r="3297" spans="1:9" x14ac:dyDescent="0.25">
      <c r="A3297">
        <v>6</v>
      </c>
      <c r="B3297" t="s">
        <v>271</v>
      </c>
      <c r="C3297" t="s">
        <v>102</v>
      </c>
      <c r="D3297" t="s">
        <v>6120</v>
      </c>
      <c r="E3297" t="s">
        <v>6145</v>
      </c>
      <c r="G3297">
        <v>3</v>
      </c>
      <c r="H3297">
        <v>0</v>
      </c>
      <c r="I3297" t="s">
        <v>276</v>
      </c>
    </row>
    <row r="3298" spans="1:9" x14ac:dyDescent="0.25">
      <c r="A3298">
        <v>8</v>
      </c>
      <c r="B3298" t="s">
        <v>277</v>
      </c>
      <c r="C3298" t="s">
        <v>252</v>
      </c>
      <c r="D3298" t="s">
        <v>6146</v>
      </c>
      <c r="E3298" t="s">
        <v>6147</v>
      </c>
      <c r="G3298">
        <v>6</v>
      </c>
      <c r="H3298">
        <v>0</v>
      </c>
      <c r="I3298" t="s">
        <v>276</v>
      </c>
    </row>
    <row r="3299" spans="1:9" x14ac:dyDescent="0.25">
      <c r="A3299">
        <v>5</v>
      </c>
      <c r="B3299" t="s">
        <v>271</v>
      </c>
      <c r="C3299" t="s">
        <v>189</v>
      </c>
      <c r="D3299" t="s">
        <v>6148</v>
      </c>
      <c r="E3299" t="s">
        <v>6149</v>
      </c>
      <c r="G3299">
        <v>6</v>
      </c>
      <c r="H3299">
        <v>0</v>
      </c>
      <c r="I3299" t="s">
        <v>276</v>
      </c>
    </row>
    <row r="3300" spans="1:9" x14ac:dyDescent="0.25">
      <c r="A3300">
        <v>35</v>
      </c>
      <c r="B3300" t="s">
        <v>271</v>
      </c>
      <c r="C3300" t="s">
        <v>189</v>
      </c>
      <c r="D3300" t="s">
        <v>6148</v>
      </c>
      <c r="E3300" t="s">
        <v>6150</v>
      </c>
      <c r="G3300">
        <v>6</v>
      </c>
      <c r="H3300">
        <v>0</v>
      </c>
      <c r="I3300" t="s">
        <v>276</v>
      </c>
    </row>
    <row r="3301" spans="1:9" x14ac:dyDescent="0.25">
      <c r="A3301">
        <v>36</v>
      </c>
      <c r="B3301" t="s">
        <v>271</v>
      </c>
      <c r="C3301" t="s">
        <v>227</v>
      </c>
      <c r="D3301" t="s">
        <v>6151</v>
      </c>
      <c r="E3301" t="s">
        <v>6152</v>
      </c>
      <c r="G3301">
        <v>6</v>
      </c>
      <c r="H3301">
        <v>0</v>
      </c>
      <c r="I3301" t="s">
        <v>276</v>
      </c>
    </row>
    <row r="3302" spans="1:9" x14ac:dyDescent="0.25">
      <c r="A3302">
        <v>34</v>
      </c>
      <c r="B3302" t="s">
        <v>277</v>
      </c>
      <c r="C3302" t="s">
        <v>61</v>
      </c>
      <c r="D3302" t="s">
        <v>6153</v>
      </c>
      <c r="E3302" t="s">
        <v>6154</v>
      </c>
      <c r="G3302">
        <v>7</v>
      </c>
      <c r="H3302">
        <v>0</v>
      </c>
      <c r="I3302" t="s">
        <v>276</v>
      </c>
    </row>
    <row r="3303" spans="1:9" x14ac:dyDescent="0.25">
      <c r="A3303">
        <v>35</v>
      </c>
      <c r="B3303" t="s">
        <v>271</v>
      </c>
      <c r="C3303" t="s">
        <v>99</v>
      </c>
      <c r="D3303" t="s">
        <v>6155</v>
      </c>
      <c r="E3303" t="s">
        <v>6156</v>
      </c>
      <c r="G3303">
        <v>6</v>
      </c>
      <c r="H3303">
        <v>0</v>
      </c>
      <c r="I3303" t="s">
        <v>276</v>
      </c>
    </row>
    <row r="3304" spans="1:9" x14ac:dyDescent="0.25">
      <c r="A3304">
        <v>52</v>
      </c>
      <c r="B3304" t="s">
        <v>271</v>
      </c>
      <c r="C3304" t="s">
        <v>194</v>
      </c>
      <c r="D3304" t="s">
        <v>6157</v>
      </c>
      <c r="E3304" t="s">
        <v>6158</v>
      </c>
      <c r="G3304">
        <v>6</v>
      </c>
      <c r="H3304">
        <v>0</v>
      </c>
      <c r="I3304" t="s">
        <v>276</v>
      </c>
    </row>
    <row r="3305" spans="1:9" x14ac:dyDescent="0.25">
      <c r="A3305">
        <v>7</v>
      </c>
      <c r="B3305" t="s">
        <v>277</v>
      </c>
      <c r="C3305" t="s">
        <v>172</v>
      </c>
      <c r="D3305" t="s">
        <v>6159</v>
      </c>
      <c r="E3305" t="s">
        <v>6160</v>
      </c>
      <c r="G3305">
        <v>7</v>
      </c>
      <c r="H3305">
        <v>0</v>
      </c>
      <c r="I3305" t="s">
        <v>276</v>
      </c>
    </row>
    <row r="3306" spans="1:9" x14ac:dyDescent="0.25">
      <c r="A3306">
        <v>8</v>
      </c>
      <c r="B3306" t="s">
        <v>277</v>
      </c>
      <c r="C3306" t="s">
        <v>61</v>
      </c>
      <c r="D3306" t="s">
        <v>6153</v>
      </c>
      <c r="E3306" t="s">
        <v>6161</v>
      </c>
      <c r="G3306">
        <v>30</v>
      </c>
      <c r="H3306">
        <v>0</v>
      </c>
      <c r="I3306" t="s">
        <v>276</v>
      </c>
    </row>
    <row r="3307" spans="1:9" x14ac:dyDescent="0.25">
      <c r="A3307">
        <v>50</v>
      </c>
      <c r="B3307" t="s">
        <v>271</v>
      </c>
      <c r="C3307" t="s">
        <v>99</v>
      </c>
      <c r="D3307" t="s">
        <v>6162</v>
      </c>
      <c r="E3307" t="s">
        <v>6163</v>
      </c>
      <c r="G3307">
        <v>6</v>
      </c>
      <c r="H3307">
        <v>1</v>
      </c>
      <c r="I3307" t="s">
        <v>276</v>
      </c>
    </row>
    <row r="3308" spans="1:9" x14ac:dyDescent="0.25">
      <c r="A3308">
        <v>9</v>
      </c>
      <c r="B3308" t="s">
        <v>271</v>
      </c>
      <c r="C3308" t="s">
        <v>132</v>
      </c>
      <c r="D3308" t="s">
        <v>6164</v>
      </c>
      <c r="E3308" t="s">
        <v>6165</v>
      </c>
      <c r="G3308">
        <v>6</v>
      </c>
      <c r="H3308">
        <v>1</v>
      </c>
      <c r="I3308" t="s">
        <v>276</v>
      </c>
    </row>
    <row r="3309" spans="1:9" x14ac:dyDescent="0.25">
      <c r="A3309">
        <v>5</v>
      </c>
      <c r="B3309" t="s">
        <v>271</v>
      </c>
      <c r="C3309" t="s">
        <v>133</v>
      </c>
      <c r="D3309" t="s">
        <v>6166</v>
      </c>
      <c r="E3309" t="s">
        <v>6167</v>
      </c>
      <c r="G3309">
        <v>6</v>
      </c>
      <c r="H3309">
        <v>0</v>
      </c>
      <c r="I3309" t="s">
        <v>276</v>
      </c>
    </row>
    <row r="3310" spans="1:9" x14ac:dyDescent="0.25">
      <c r="A3310">
        <v>17</v>
      </c>
      <c r="B3310" t="s">
        <v>271</v>
      </c>
      <c r="C3310" t="s">
        <v>225</v>
      </c>
      <c r="D3310" t="s">
        <v>6168</v>
      </c>
      <c r="E3310" t="s">
        <v>6169</v>
      </c>
      <c r="F3310" t="s">
        <v>6170</v>
      </c>
      <c r="G3310">
        <v>3</v>
      </c>
      <c r="H3310">
        <v>3</v>
      </c>
      <c r="I3310" t="s">
        <v>299</v>
      </c>
    </row>
    <row r="3311" spans="1:9" x14ac:dyDescent="0.25">
      <c r="A3311">
        <v>10</v>
      </c>
      <c r="B3311" t="s">
        <v>277</v>
      </c>
      <c r="C3311" t="s">
        <v>223</v>
      </c>
      <c r="D3311" t="s">
        <v>6171</v>
      </c>
      <c r="E3311" t="s">
        <v>6172</v>
      </c>
      <c r="G3311">
        <v>6</v>
      </c>
      <c r="H3311">
        <v>0</v>
      </c>
      <c r="I3311" t="s">
        <v>276</v>
      </c>
    </row>
    <row r="3312" spans="1:9" x14ac:dyDescent="0.25">
      <c r="A3312">
        <v>4</v>
      </c>
      <c r="B3312" t="s">
        <v>271</v>
      </c>
      <c r="C3312" t="s">
        <v>223</v>
      </c>
      <c r="D3312" t="s">
        <v>6171</v>
      </c>
      <c r="E3312" t="s">
        <v>6173</v>
      </c>
      <c r="G3312">
        <v>6</v>
      </c>
      <c r="H3312">
        <v>0</v>
      </c>
      <c r="I3312" t="s">
        <v>276</v>
      </c>
    </row>
    <row r="3313" spans="1:9" x14ac:dyDescent="0.25">
      <c r="A3313">
        <v>41</v>
      </c>
      <c r="B3313" t="s">
        <v>271</v>
      </c>
      <c r="C3313" t="s">
        <v>179</v>
      </c>
      <c r="D3313" t="s">
        <v>6174</v>
      </c>
      <c r="E3313" t="s">
        <v>6175</v>
      </c>
      <c r="G3313">
        <v>6</v>
      </c>
      <c r="H3313">
        <v>0</v>
      </c>
      <c r="I3313" t="s">
        <v>276</v>
      </c>
    </row>
    <row r="3314" spans="1:9" x14ac:dyDescent="0.25">
      <c r="A3314">
        <v>38</v>
      </c>
      <c r="B3314" t="s">
        <v>271</v>
      </c>
      <c r="C3314" t="s">
        <v>50</v>
      </c>
      <c r="D3314" t="s">
        <v>6176</v>
      </c>
      <c r="E3314" t="s">
        <v>6177</v>
      </c>
      <c r="G3314">
        <v>6</v>
      </c>
      <c r="H3314">
        <v>0</v>
      </c>
      <c r="I3314" t="s">
        <v>276</v>
      </c>
    </row>
    <row r="3315" spans="1:9" x14ac:dyDescent="0.25">
      <c r="A3315">
        <v>41</v>
      </c>
      <c r="B3315" t="s">
        <v>271</v>
      </c>
      <c r="C3315" t="s">
        <v>138</v>
      </c>
      <c r="D3315" t="s">
        <v>6178</v>
      </c>
      <c r="E3315" t="s">
        <v>6179</v>
      </c>
      <c r="G3315">
        <v>6</v>
      </c>
      <c r="H3315">
        <v>0</v>
      </c>
      <c r="I3315" t="s">
        <v>276</v>
      </c>
    </row>
    <row r="3316" spans="1:9" x14ac:dyDescent="0.25">
      <c r="A3316">
        <v>4</v>
      </c>
      <c r="B3316" t="s">
        <v>271</v>
      </c>
      <c r="C3316" t="s">
        <v>163</v>
      </c>
      <c r="D3316" t="s">
        <v>6180</v>
      </c>
      <c r="E3316" t="s">
        <v>6181</v>
      </c>
      <c r="G3316">
        <v>6</v>
      </c>
      <c r="H3316">
        <v>0</v>
      </c>
      <c r="I3316" t="s">
        <v>276</v>
      </c>
    </row>
    <row r="3317" spans="1:9" x14ac:dyDescent="0.25">
      <c r="A3317">
        <v>7</v>
      </c>
      <c r="B3317" t="s">
        <v>277</v>
      </c>
      <c r="C3317" t="s">
        <v>91</v>
      </c>
      <c r="D3317" t="s">
        <v>6182</v>
      </c>
      <c r="E3317" t="s">
        <v>6183</v>
      </c>
      <c r="G3317">
        <v>6</v>
      </c>
      <c r="H3317">
        <v>0</v>
      </c>
      <c r="I3317" t="s">
        <v>276</v>
      </c>
    </row>
    <row r="3318" spans="1:9" x14ac:dyDescent="0.25">
      <c r="A3318">
        <v>10</v>
      </c>
      <c r="B3318" t="s">
        <v>277</v>
      </c>
      <c r="D3318" t="s">
        <v>6184</v>
      </c>
      <c r="E3318" t="s">
        <v>6185</v>
      </c>
      <c r="G3318">
        <v>6</v>
      </c>
      <c r="H3318">
        <v>0</v>
      </c>
      <c r="I3318" t="s">
        <v>276</v>
      </c>
    </row>
    <row r="3319" spans="1:9" x14ac:dyDescent="0.25">
      <c r="A3319">
        <v>4</v>
      </c>
      <c r="B3319" t="s">
        <v>271</v>
      </c>
      <c r="C3319" t="s">
        <v>236</v>
      </c>
      <c r="D3319" t="s">
        <v>6186</v>
      </c>
      <c r="E3319" t="s">
        <v>6187</v>
      </c>
      <c r="G3319">
        <v>6</v>
      </c>
      <c r="H3319">
        <v>5</v>
      </c>
      <c r="I3319" t="s">
        <v>276</v>
      </c>
    </row>
    <row r="3320" spans="1:9" x14ac:dyDescent="0.25">
      <c r="A3320">
        <v>40</v>
      </c>
      <c r="B3320" t="s">
        <v>277</v>
      </c>
      <c r="C3320" t="s">
        <v>214</v>
      </c>
      <c r="D3320" t="s">
        <v>6188</v>
      </c>
      <c r="E3320" t="s">
        <v>6189</v>
      </c>
      <c r="G3320">
        <v>6</v>
      </c>
      <c r="H3320">
        <v>0</v>
      </c>
      <c r="I3320" t="s">
        <v>276</v>
      </c>
    </row>
    <row r="3321" spans="1:9" x14ac:dyDescent="0.25">
      <c r="A3321">
        <v>41</v>
      </c>
      <c r="B3321" t="s">
        <v>271</v>
      </c>
      <c r="C3321" t="s">
        <v>149</v>
      </c>
      <c r="D3321" t="s">
        <v>6190</v>
      </c>
      <c r="E3321" t="s">
        <v>6191</v>
      </c>
      <c r="G3321">
        <v>6</v>
      </c>
      <c r="H3321">
        <v>0</v>
      </c>
      <c r="I3321" t="s">
        <v>276</v>
      </c>
    </row>
    <row r="3322" spans="1:9" x14ac:dyDescent="0.25">
      <c r="A3322">
        <v>43</v>
      </c>
      <c r="B3322" t="s">
        <v>271</v>
      </c>
      <c r="C3322" t="s">
        <v>62</v>
      </c>
      <c r="D3322" t="s">
        <v>6192</v>
      </c>
      <c r="E3322" t="s">
        <v>6193</v>
      </c>
      <c r="G3322">
        <v>3</v>
      </c>
      <c r="H3322">
        <v>0</v>
      </c>
      <c r="I3322" t="s">
        <v>276</v>
      </c>
    </row>
    <row r="3323" spans="1:9" x14ac:dyDescent="0.25">
      <c r="A3323">
        <v>49</v>
      </c>
      <c r="B3323" t="s">
        <v>271</v>
      </c>
      <c r="C3323" t="s">
        <v>223</v>
      </c>
      <c r="D3323" t="s">
        <v>6194</v>
      </c>
      <c r="E3323" t="s">
        <v>6195</v>
      </c>
      <c r="G3323">
        <v>5</v>
      </c>
      <c r="H3323">
        <v>1</v>
      </c>
      <c r="I3323" t="s">
        <v>276</v>
      </c>
    </row>
    <row r="3324" spans="1:9" x14ac:dyDescent="0.25">
      <c r="A3324">
        <v>6</v>
      </c>
      <c r="B3324" t="s">
        <v>271</v>
      </c>
      <c r="C3324" t="s">
        <v>214</v>
      </c>
      <c r="D3324" t="s">
        <v>6188</v>
      </c>
      <c r="E3324" t="s">
        <v>6196</v>
      </c>
      <c r="G3324">
        <v>6</v>
      </c>
      <c r="H3324">
        <v>0</v>
      </c>
      <c r="I3324" t="s">
        <v>276</v>
      </c>
    </row>
    <row r="3325" spans="1:9" x14ac:dyDescent="0.25">
      <c r="A3325">
        <v>8</v>
      </c>
      <c r="B3325" t="s">
        <v>277</v>
      </c>
      <c r="C3325" t="s">
        <v>165</v>
      </c>
      <c r="D3325" t="s">
        <v>6197</v>
      </c>
      <c r="E3325" t="s">
        <v>6198</v>
      </c>
      <c r="G3325">
        <v>6</v>
      </c>
      <c r="H3325">
        <v>0</v>
      </c>
      <c r="I3325" t="s">
        <v>276</v>
      </c>
    </row>
    <row r="3326" spans="1:9" x14ac:dyDescent="0.25">
      <c r="A3326">
        <v>9</v>
      </c>
      <c r="B3326" t="s">
        <v>271</v>
      </c>
      <c r="C3326" t="s">
        <v>164</v>
      </c>
      <c r="D3326" t="s">
        <v>6199</v>
      </c>
      <c r="E3326" t="s">
        <v>6200</v>
      </c>
      <c r="G3326">
        <v>6</v>
      </c>
      <c r="H3326">
        <v>0</v>
      </c>
      <c r="I3326" t="s">
        <v>276</v>
      </c>
    </row>
    <row r="3327" spans="1:9" x14ac:dyDescent="0.25">
      <c r="A3327">
        <v>23</v>
      </c>
      <c r="B3327" t="s">
        <v>271</v>
      </c>
      <c r="C3327" t="s">
        <v>174</v>
      </c>
      <c r="D3327" t="s">
        <v>6201</v>
      </c>
      <c r="E3327" t="s">
        <v>6202</v>
      </c>
      <c r="G3327">
        <v>6</v>
      </c>
      <c r="H3327">
        <v>0</v>
      </c>
      <c r="I3327" t="s">
        <v>276</v>
      </c>
    </row>
    <row r="3328" spans="1:9" x14ac:dyDescent="0.25">
      <c r="A3328">
        <v>42</v>
      </c>
      <c r="B3328" t="s">
        <v>271</v>
      </c>
      <c r="C3328" t="s">
        <v>63</v>
      </c>
      <c r="D3328" t="s">
        <v>6203</v>
      </c>
      <c r="E3328" t="s">
        <v>6204</v>
      </c>
      <c r="G3328">
        <v>6</v>
      </c>
      <c r="H3328">
        <v>0</v>
      </c>
      <c r="I3328" t="s">
        <v>276</v>
      </c>
    </row>
    <row r="3329" spans="1:9" x14ac:dyDescent="0.25">
      <c r="A3329">
        <v>31</v>
      </c>
      <c r="B3329" t="s">
        <v>271</v>
      </c>
      <c r="C3329" t="s">
        <v>165</v>
      </c>
      <c r="D3329" t="s">
        <v>6197</v>
      </c>
      <c r="E3329" t="s">
        <v>6205</v>
      </c>
      <c r="G3329">
        <v>6</v>
      </c>
      <c r="H3329">
        <v>0</v>
      </c>
      <c r="I3329" t="s">
        <v>276</v>
      </c>
    </row>
    <row r="3330" spans="1:9" x14ac:dyDescent="0.25">
      <c r="A3330">
        <v>42</v>
      </c>
      <c r="B3330" t="s">
        <v>271</v>
      </c>
      <c r="C3330" t="s">
        <v>217</v>
      </c>
      <c r="D3330" t="s">
        <v>6206</v>
      </c>
      <c r="E3330" t="s">
        <v>6207</v>
      </c>
      <c r="G3330">
        <v>6</v>
      </c>
      <c r="H3330">
        <v>0</v>
      </c>
      <c r="I3330" t="s">
        <v>276</v>
      </c>
    </row>
    <row r="3331" spans="1:9" x14ac:dyDescent="0.25">
      <c r="A3331">
        <v>39</v>
      </c>
      <c r="B3331" t="s">
        <v>271</v>
      </c>
      <c r="C3331" t="s">
        <v>52</v>
      </c>
      <c r="D3331" t="s">
        <v>6208</v>
      </c>
      <c r="E3331" t="s">
        <v>6209</v>
      </c>
      <c r="G3331">
        <v>8</v>
      </c>
      <c r="H3331">
        <v>1</v>
      </c>
      <c r="I3331" t="s">
        <v>276</v>
      </c>
    </row>
    <row r="3332" spans="1:9" x14ac:dyDescent="0.25">
      <c r="A3332">
        <v>8</v>
      </c>
      <c r="B3332" t="s">
        <v>271</v>
      </c>
      <c r="C3332" t="s">
        <v>148</v>
      </c>
      <c r="D3332" t="s">
        <v>6210</v>
      </c>
      <c r="E3332" t="s">
        <v>6211</v>
      </c>
      <c r="G3332">
        <v>6</v>
      </c>
      <c r="H3332">
        <v>0</v>
      </c>
      <c r="I3332" t="s">
        <v>276</v>
      </c>
    </row>
    <row r="3333" spans="1:9" x14ac:dyDescent="0.25">
      <c r="A3333">
        <v>8</v>
      </c>
      <c r="B3333" t="s">
        <v>271</v>
      </c>
      <c r="C3333" t="s">
        <v>174</v>
      </c>
      <c r="D3333" t="s">
        <v>6212</v>
      </c>
      <c r="E3333" t="s">
        <v>6213</v>
      </c>
      <c r="G3333">
        <v>10</v>
      </c>
      <c r="H3333">
        <v>2</v>
      </c>
      <c r="I3333" t="s">
        <v>276</v>
      </c>
    </row>
    <row r="3334" spans="1:9" x14ac:dyDescent="0.25">
      <c r="A3334">
        <v>7</v>
      </c>
      <c r="B3334" t="s">
        <v>271</v>
      </c>
      <c r="C3334" t="s">
        <v>53</v>
      </c>
      <c r="D3334" t="s">
        <v>6214</v>
      </c>
      <c r="E3334" t="s">
        <v>6215</v>
      </c>
      <c r="G3334">
        <v>6</v>
      </c>
      <c r="H3334">
        <v>0</v>
      </c>
      <c r="I3334" t="s">
        <v>276</v>
      </c>
    </row>
    <row r="3335" spans="1:9" x14ac:dyDescent="0.25">
      <c r="A3335">
        <v>16</v>
      </c>
      <c r="B3335" t="s">
        <v>271</v>
      </c>
      <c r="C3335" t="s">
        <v>121</v>
      </c>
      <c r="D3335" t="s">
        <v>6216</v>
      </c>
      <c r="E3335" t="s">
        <v>6217</v>
      </c>
      <c r="G3335">
        <v>6</v>
      </c>
      <c r="H3335">
        <v>0</v>
      </c>
      <c r="I3335" t="s">
        <v>276</v>
      </c>
    </row>
    <row r="3336" spans="1:9" x14ac:dyDescent="0.25">
      <c r="A3336">
        <v>7</v>
      </c>
      <c r="B3336" t="s">
        <v>271</v>
      </c>
      <c r="C3336" t="s">
        <v>220</v>
      </c>
      <c r="D3336" t="s">
        <v>6218</v>
      </c>
      <c r="E3336" t="s">
        <v>6219</v>
      </c>
      <c r="G3336">
        <v>12</v>
      </c>
      <c r="H3336">
        <v>4</v>
      </c>
      <c r="I3336" t="s">
        <v>276</v>
      </c>
    </row>
    <row r="3337" spans="1:9" x14ac:dyDescent="0.25">
      <c r="A3337">
        <v>54</v>
      </c>
      <c r="B3337" t="s">
        <v>271</v>
      </c>
      <c r="C3337" t="s">
        <v>137</v>
      </c>
      <c r="D3337" t="s">
        <v>6220</v>
      </c>
      <c r="E3337" t="s">
        <v>6221</v>
      </c>
      <c r="G3337">
        <v>7</v>
      </c>
      <c r="H3337">
        <v>0</v>
      </c>
      <c r="I3337" t="s">
        <v>276</v>
      </c>
    </row>
    <row r="3338" spans="1:9" x14ac:dyDescent="0.25">
      <c r="A3338">
        <v>5</v>
      </c>
      <c r="B3338" t="s">
        <v>277</v>
      </c>
      <c r="C3338" t="s">
        <v>99</v>
      </c>
      <c r="D3338" t="s">
        <v>6222</v>
      </c>
      <c r="E3338" t="s">
        <v>6223</v>
      </c>
      <c r="G3338">
        <v>6</v>
      </c>
      <c r="H3338">
        <v>0</v>
      </c>
      <c r="I3338" t="s">
        <v>276</v>
      </c>
    </row>
    <row r="3339" spans="1:9" x14ac:dyDescent="0.25">
      <c r="A3339">
        <v>5</v>
      </c>
      <c r="B3339" t="s">
        <v>277</v>
      </c>
      <c r="C3339" t="s">
        <v>220</v>
      </c>
      <c r="D3339" t="s">
        <v>6218</v>
      </c>
      <c r="E3339" t="s">
        <v>6224</v>
      </c>
      <c r="G3339">
        <v>6</v>
      </c>
      <c r="H3339">
        <v>1</v>
      </c>
      <c r="I3339" t="s">
        <v>276</v>
      </c>
    </row>
    <row r="3340" spans="1:9" x14ac:dyDescent="0.25">
      <c r="A3340">
        <v>6</v>
      </c>
      <c r="B3340" t="s">
        <v>271</v>
      </c>
      <c r="C3340" t="s">
        <v>225</v>
      </c>
      <c r="D3340" t="s">
        <v>6225</v>
      </c>
      <c r="E3340" t="s">
        <v>6226</v>
      </c>
      <c r="G3340">
        <v>8</v>
      </c>
      <c r="H3340">
        <v>0</v>
      </c>
      <c r="I3340" t="s">
        <v>276</v>
      </c>
    </row>
    <row r="3341" spans="1:9" x14ac:dyDescent="0.25">
      <c r="A3341">
        <v>38</v>
      </c>
      <c r="B3341" t="s">
        <v>277</v>
      </c>
      <c r="C3341" t="s">
        <v>113</v>
      </c>
      <c r="D3341" t="s">
        <v>6227</v>
      </c>
      <c r="E3341" t="s">
        <v>6228</v>
      </c>
      <c r="G3341">
        <v>6</v>
      </c>
      <c r="H3341">
        <v>0</v>
      </c>
      <c r="I3341" t="s">
        <v>276</v>
      </c>
    </row>
    <row r="3342" spans="1:9" x14ac:dyDescent="0.25">
      <c r="A3342">
        <v>6</v>
      </c>
      <c r="B3342" t="s">
        <v>271</v>
      </c>
      <c r="C3342" t="s">
        <v>252</v>
      </c>
      <c r="D3342" t="s">
        <v>6229</v>
      </c>
      <c r="E3342" t="s">
        <v>6230</v>
      </c>
      <c r="G3342">
        <v>6</v>
      </c>
      <c r="H3342">
        <v>0</v>
      </c>
      <c r="I3342" t="s">
        <v>276</v>
      </c>
    </row>
    <row r="3343" spans="1:9" x14ac:dyDescent="0.25">
      <c r="A3343">
        <v>7</v>
      </c>
      <c r="B3343" t="s">
        <v>271</v>
      </c>
      <c r="C3343" t="s">
        <v>127</v>
      </c>
      <c r="D3343" t="s">
        <v>6231</v>
      </c>
      <c r="E3343" t="s">
        <v>6232</v>
      </c>
      <c r="G3343">
        <v>6</v>
      </c>
      <c r="H3343">
        <v>2</v>
      </c>
      <c r="I3343" t="s">
        <v>276</v>
      </c>
    </row>
    <row r="3344" spans="1:9" x14ac:dyDescent="0.25">
      <c r="A3344">
        <v>8</v>
      </c>
      <c r="B3344" t="s">
        <v>277</v>
      </c>
      <c r="C3344" t="s">
        <v>121</v>
      </c>
      <c r="D3344" t="s">
        <v>6233</v>
      </c>
      <c r="E3344" t="s">
        <v>6234</v>
      </c>
      <c r="G3344">
        <v>10</v>
      </c>
      <c r="H3344">
        <v>0</v>
      </c>
      <c r="I3344" t="s">
        <v>276</v>
      </c>
    </row>
    <row r="3345" spans="1:9" x14ac:dyDescent="0.25">
      <c r="A3345">
        <v>36</v>
      </c>
      <c r="B3345" t="s">
        <v>271</v>
      </c>
      <c r="C3345" t="s">
        <v>67</v>
      </c>
      <c r="D3345" t="s">
        <v>6235</v>
      </c>
      <c r="E3345" t="s">
        <v>6236</v>
      </c>
      <c r="G3345">
        <v>6</v>
      </c>
      <c r="H3345">
        <v>0</v>
      </c>
      <c r="I3345" t="s">
        <v>276</v>
      </c>
    </row>
    <row r="3346" spans="1:9" x14ac:dyDescent="0.25">
      <c r="A3346">
        <v>46</v>
      </c>
      <c r="B3346" t="s">
        <v>271</v>
      </c>
      <c r="C3346" t="s">
        <v>90</v>
      </c>
      <c r="D3346" t="s">
        <v>6237</v>
      </c>
      <c r="E3346" t="s">
        <v>6238</v>
      </c>
      <c r="G3346">
        <v>7</v>
      </c>
      <c r="H3346">
        <v>0</v>
      </c>
      <c r="I3346" t="s">
        <v>276</v>
      </c>
    </row>
    <row r="3347" spans="1:9" x14ac:dyDescent="0.25">
      <c r="A3347">
        <v>35</v>
      </c>
      <c r="B3347" t="s">
        <v>271</v>
      </c>
      <c r="C3347" t="s">
        <v>187</v>
      </c>
      <c r="D3347" t="s">
        <v>6239</v>
      </c>
      <c r="E3347" t="s">
        <v>6240</v>
      </c>
      <c r="G3347">
        <v>6</v>
      </c>
      <c r="H3347">
        <v>1</v>
      </c>
      <c r="I3347" t="s">
        <v>276</v>
      </c>
    </row>
    <row r="3348" spans="1:9" x14ac:dyDescent="0.25">
      <c r="A3348">
        <v>36</v>
      </c>
      <c r="B3348" t="s">
        <v>271</v>
      </c>
      <c r="C3348" t="s">
        <v>100</v>
      </c>
      <c r="D3348" t="s">
        <v>6241</v>
      </c>
      <c r="E3348" t="s">
        <v>6242</v>
      </c>
      <c r="G3348">
        <v>6</v>
      </c>
      <c r="H3348">
        <v>0</v>
      </c>
      <c r="I3348" t="s">
        <v>276</v>
      </c>
    </row>
    <row r="3349" spans="1:9" x14ac:dyDescent="0.25">
      <c r="A3349">
        <v>30</v>
      </c>
      <c r="B3349" t="s">
        <v>271</v>
      </c>
      <c r="C3349" t="s">
        <v>244</v>
      </c>
      <c r="D3349" t="s">
        <v>6243</v>
      </c>
      <c r="E3349" t="s">
        <v>6244</v>
      </c>
      <c r="G3349">
        <v>6</v>
      </c>
      <c r="H3349">
        <v>0</v>
      </c>
      <c r="I3349" t="s">
        <v>276</v>
      </c>
    </row>
    <row r="3350" spans="1:9" x14ac:dyDescent="0.25">
      <c r="A3350">
        <v>10</v>
      </c>
      <c r="B3350" t="s">
        <v>271</v>
      </c>
      <c r="C3350" t="s">
        <v>90</v>
      </c>
      <c r="D3350" t="s">
        <v>6237</v>
      </c>
      <c r="E3350" t="s">
        <v>6245</v>
      </c>
      <c r="G3350">
        <v>5</v>
      </c>
      <c r="H3350">
        <v>3</v>
      </c>
      <c r="I3350" t="s">
        <v>276</v>
      </c>
    </row>
    <row r="3351" spans="1:9" x14ac:dyDescent="0.25">
      <c r="A3351">
        <v>5</v>
      </c>
      <c r="B3351" t="s">
        <v>277</v>
      </c>
      <c r="C3351" t="s">
        <v>100</v>
      </c>
      <c r="D3351" t="s">
        <v>6246</v>
      </c>
      <c r="E3351" t="s">
        <v>6247</v>
      </c>
      <c r="G3351">
        <v>6</v>
      </c>
      <c r="H3351">
        <v>0</v>
      </c>
      <c r="I3351" t="s">
        <v>276</v>
      </c>
    </row>
    <row r="3352" spans="1:9" x14ac:dyDescent="0.25">
      <c r="A3352">
        <v>35</v>
      </c>
      <c r="B3352" t="s">
        <v>271</v>
      </c>
      <c r="C3352" t="s">
        <v>128</v>
      </c>
      <c r="D3352" t="s">
        <v>6248</v>
      </c>
      <c r="E3352" t="s">
        <v>6249</v>
      </c>
      <c r="G3352">
        <v>2</v>
      </c>
      <c r="H3352">
        <v>0</v>
      </c>
      <c r="I3352" t="s">
        <v>276</v>
      </c>
    </row>
    <row r="3353" spans="1:9" x14ac:dyDescent="0.25">
      <c r="A3353">
        <v>40</v>
      </c>
      <c r="B3353" t="s">
        <v>277</v>
      </c>
      <c r="C3353" t="s">
        <v>189</v>
      </c>
      <c r="D3353" t="s">
        <v>6250</v>
      </c>
      <c r="E3353" t="s">
        <v>6251</v>
      </c>
      <c r="G3353">
        <v>20</v>
      </c>
      <c r="H3353">
        <v>2</v>
      </c>
      <c r="I3353" t="s">
        <v>276</v>
      </c>
    </row>
    <row r="3354" spans="1:9" x14ac:dyDescent="0.25">
      <c r="A3354">
        <v>6</v>
      </c>
      <c r="B3354" t="s">
        <v>277</v>
      </c>
      <c r="C3354" t="s">
        <v>15</v>
      </c>
      <c r="D3354" t="s">
        <v>6252</v>
      </c>
      <c r="E3354" t="s">
        <v>6253</v>
      </c>
      <c r="F3354" t="s">
        <v>6254</v>
      </c>
      <c r="G3354">
        <v>6</v>
      </c>
      <c r="H3354">
        <v>8</v>
      </c>
      <c r="I3354" t="s">
        <v>299</v>
      </c>
    </row>
    <row r="3355" spans="1:9" x14ac:dyDescent="0.25">
      <c r="A3355">
        <v>7</v>
      </c>
      <c r="B3355" t="s">
        <v>271</v>
      </c>
      <c r="C3355" t="s">
        <v>182</v>
      </c>
      <c r="D3355" t="s">
        <v>6255</v>
      </c>
      <c r="E3355" t="s">
        <v>6256</v>
      </c>
      <c r="G3355">
        <v>6</v>
      </c>
      <c r="H3355">
        <v>0</v>
      </c>
      <c r="I3355" t="s">
        <v>276</v>
      </c>
    </row>
    <row r="3356" spans="1:9" x14ac:dyDescent="0.25">
      <c r="A3356">
        <v>6</v>
      </c>
      <c r="B3356" t="s">
        <v>271</v>
      </c>
      <c r="C3356" t="s">
        <v>126</v>
      </c>
      <c r="D3356" t="s">
        <v>6257</v>
      </c>
      <c r="E3356" t="s">
        <v>6258</v>
      </c>
      <c r="G3356">
        <v>10</v>
      </c>
      <c r="H3356">
        <v>0</v>
      </c>
      <c r="I3356" t="s">
        <v>276</v>
      </c>
    </row>
    <row r="3357" spans="1:9" x14ac:dyDescent="0.25">
      <c r="A3357">
        <v>5</v>
      </c>
      <c r="B3357" t="s">
        <v>277</v>
      </c>
      <c r="C3357" t="s">
        <v>63</v>
      </c>
      <c r="D3357" t="s">
        <v>6259</v>
      </c>
      <c r="E3357" t="s">
        <v>6260</v>
      </c>
      <c r="G3357">
        <v>6</v>
      </c>
      <c r="H3357">
        <v>1</v>
      </c>
      <c r="I3357" t="s">
        <v>276</v>
      </c>
    </row>
    <row r="3358" spans="1:9" x14ac:dyDescent="0.25">
      <c r="A3358">
        <v>32</v>
      </c>
      <c r="B3358" t="s">
        <v>271</v>
      </c>
      <c r="C3358" t="s">
        <v>168</v>
      </c>
      <c r="D3358" t="s">
        <v>6261</v>
      </c>
      <c r="E3358" t="s">
        <v>6262</v>
      </c>
      <c r="G3358">
        <v>6</v>
      </c>
      <c r="H3358">
        <v>0</v>
      </c>
      <c r="I3358" t="s">
        <v>276</v>
      </c>
    </row>
    <row r="3359" spans="1:9" x14ac:dyDescent="0.25">
      <c r="A3359">
        <v>43</v>
      </c>
      <c r="B3359" t="s">
        <v>271</v>
      </c>
      <c r="C3359" t="s">
        <v>249</v>
      </c>
      <c r="D3359" t="s">
        <v>6263</v>
      </c>
      <c r="E3359" t="s">
        <v>6264</v>
      </c>
      <c r="G3359">
        <v>6</v>
      </c>
      <c r="H3359">
        <v>5</v>
      </c>
      <c r="I3359" t="s">
        <v>276</v>
      </c>
    </row>
    <row r="3360" spans="1:9" x14ac:dyDescent="0.25">
      <c r="A3360">
        <v>36</v>
      </c>
      <c r="B3360" t="s">
        <v>271</v>
      </c>
      <c r="C3360" t="s">
        <v>63</v>
      </c>
      <c r="D3360" t="s">
        <v>6259</v>
      </c>
      <c r="E3360" t="s">
        <v>6265</v>
      </c>
      <c r="G3360">
        <v>6</v>
      </c>
      <c r="H3360">
        <v>0</v>
      </c>
      <c r="I3360" t="s">
        <v>276</v>
      </c>
    </row>
    <row r="3361" spans="1:9" x14ac:dyDescent="0.25">
      <c r="A3361">
        <v>4</v>
      </c>
      <c r="B3361" t="s">
        <v>271</v>
      </c>
      <c r="C3361" t="s">
        <v>68</v>
      </c>
      <c r="D3361" t="s">
        <v>6266</v>
      </c>
      <c r="E3361" t="s">
        <v>6267</v>
      </c>
      <c r="G3361">
        <v>20</v>
      </c>
      <c r="H3361">
        <v>0</v>
      </c>
      <c r="I3361" t="s">
        <v>276</v>
      </c>
    </row>
    <row r="3362" spans="1:9" x14ac:dyDescent="0.25">
      <c r="A3362">
        <v>39</v>
      </c>
      <c r="B3362" t="s">
        <v>271</v>
      </c>
      <c r="C3362" t="s">
        <v>140</v>
      </c>
      <c r="D3362" t="s">
        <v>6268</v>
      </c>
      <c r="E3362" t="s">
        <v>6269</v>
      </c>
      <c r="G3362">
        <v>15</v>
      </c>
      <c r="H3362">
        <v>6</v>
      </c>
      <c r="I3362" t="s">
        <v>276</v>
      </c>
    </row>
    <row r="3363" spans="1:9" x14ac:dyDescent="0.25">
      <c r="A3363">
        <v>101</v>
      </c>
      <c r="B3363" t="s">
        <v>271</v>
      </c>
      <c r="C3363" t="s">
        <v>191</v>
      </c>
      <c r="D3363" t="s">
        <v>6270</v>
      </c>
      <c r="E3363" t="s">
        <v>6271</v>
      </c>
      <c r="G3363">
        <v>6</v>
      </c>
      <c r="H3363">
        <v>0</v>
      </c>
      <c r="I3363" t="s">
        <v>276</v>
      </c>
    </row>
    <row r="3364" spans="1:9" x14ac:dyDescent="0.25">
      <c r="A3364">
        <v>9</v>
      </c>
      <c r="B3364" t="s">
        <v>277</v>
      </c>
      <c r="C3364" t="s">
        <v>110</v>
      </c>
      <c r="D3364" t="s">
        <v>6272</v>
      </c>
      <c r="E3364" t="s">
        <v>6273</v>
      </c>
      <c r="G3364">
        <v>6</v>
      </c>
      <c r="H3364">
        <v>1</v>
      </c>
      <c r="I3364" t="s">
        <v>276</v>
      </c>
    </row>
    <row r="3365" spans="1:9" x14ac:dyDescent="0.25">
      <c r="A3365">
        <v>38</v>
      </c>
      <c r="B3365" t="s">
        <v>271</v>
      </c>
      <c r="C3365" t="s">
        <v>172</v>
      </c>
      <c r="D3365" t="s">
        <v>6274</v>
      </c>
      <c r="E3365" t="s">
        <v>6275</v>
      </c>
      <c r="G3365">
        <v>6</v>
      </c>
      <c r="H3365">
        <v>0</v>
      </c>
      <c r="I3365" t="s">
        <v>276</v>
      </c>
    </row>
    <row r="3366" spans="1:9" x14ac:dyDescent="0.25">
      <c r="A3366">
        <v>39</v>
      </c>
      <c r="B3366" t="s">
        <v>277</v>
      </c>
      <c r="C3366" t="s">
        <v>187</v>
      </c>
      <c r="D3366" t="s">
        <v>6276</v>
      </c>
      <c r="E3366" t="s">
        <v>6277</v>
      </c>
      <c r="F3366" t="s">
        <v>6278</v>
      </c>
      <c r="G3366">
        <v>5</v>
      </c>
      <c r="H3366">
        <v>25</v>
      </c>
      <c r="I3366" t="s">
        <v>299</v>
      </c>
    </row>
    <row r="3367" spans="1:9" x14ac:dyDescent="0.25">
      <c r="A3367">
        <v>40</v>
      </c>
      <c r="B3367" t="s">
        <v>271</v>
      </c>
      <c r="C3367" t="s">
        <v>128</v>
      </c>
      <c r="D3367" t="s">
        <v>6279</v>
      </c>
      <c r="E3367" t="s">
        <v>6280</v>
      </c>
      <c r="G3367">
        <v>5</v>
      </c>
      <c r="H3367">
        <v>1</v>
      </c>
      <c r="I3367" t="s">
        <v>276</v>
      </c>
    </row>
    <row r="3368" spans="1:9" x14ac:dyDescent="0.25">
      <c r="A3368">
        <v>5</v>
      </c>
      <c r="B3368" t="s">
        <v>271</v>
      </c>
      <c r="C3368" t="s">
        <v>250</v>
      </c>
      <c r="D3368" t="s">
        <v>6281</v>
      </c>
      <c r="E3368" t="s">
        <v>6282</v>
      </c>
      <c r="G3368">
        <v>10</v>
      </c>
      <c r="H3368">
        <v>0</v>
      </c>
      <c r="I3368" t="s">
        <v>276</v>
      </c>
    </row>
    <row r="3369" spans="1:9" x14ac:dyDescent="0.25">
      <c r="A3369">
        <v>35</v>
      </c>
      <c r="B3369" t="s">
        <v>271</v>
      </c>
      <c r="C3369" t="s">
        <v>100</v>
      </c>
      <c r="D3369" t="s">
        <v>6283</v>
      </c>
      <c r="E3369" t="s">
        <v>6284</v>
      </c>
      <c r="G3369">
        <v>6</v>
      </c>
      <c r="H3369">
        <v>0</v>
      </c>
      <c r="I3369" t="s">
        <v>276</v>
      </c>
    </row>
    <row r="3370" spans="1:9" x14ac:dyDescent="0.25">
      <c r="A3370">
        <v>4</v>
      </c>
      <c r="B3370" t="s">
        <v>277</v>
      </c>
      <c r="C3370" t="s">
        <v>57</v>
      </c>
      <c r="D3370" t="s">
        <v>6285</v>
      </c>
      <c r="E3370" t="s">
        <v>6286</v>
      </c>
      <c r="G3370">
        <v>35</v>
      </c>
      <c r="H3370">
        <v>2</v>
      </c>
      <c r="I3370" t="s">
        <v>276</v>
      </c>
    </row>
    <row r="3371" spans="1:9" x14ac:dyDescent="0.25">
      <c r="A3371">
        <v>9</v>
      </c>
      <c r="B3371" t="s">
        <v>271</v>
      </c>
      <c r="C3371" t="s">
        <v>128</v>
      </c>
      <c r="D3371" t="s">
        <v>6287</v>
      </c>
      <c r="E3371" t="s">
        <v>6288</v>
      </c>
      <c r="G3371">
        <v>5</v>
      </c>
      <c r="H3371">
        <v>1</v>
      </c>
      <c r="I3371" t="s">
        <v>276</v>
      </c>
    </row>
    <row r="3372" spans="1:9" x14ac:dyDescent="0.25">
      <c r="A3372">
        <v>7</v>
      </c>
      <c r="B3372" t="s">
        <v>277</v>
      </c>
      <c r="C3372" t="s">
        <v>102</v>
      </c>
      <c r="D3372" t="s">
        <v>6289</v>
      </c>
      <c r="E3372" t="s">
        <v>6290</v>
      </c>
      <c r="G3372">
        <v>8</v>
      </c>
      <c r="H3372">
        <v>0</v>
      </c>
      <c r="I3372" t="s">
        <v>276</v>
      </c>
    </row>
    <row r="3373" spans="1:9" x14ac:dyDescent="0.25">
      <c r="A3373">
        <v>26</v>
      </c>
      <c r="B3373" t="s">
        <v>271</v>
      </c>
      <c r="C3373" t="s">
        <v>100</v>
      </c>
      <c r="D3373" t="s">
        <v>6291</v>
      </c>
      <c r="E3373" t="s">
        <v>6292</v>
      </c>
      <c r="G3373">
        <v>6</v>
      </c>
      <c r="H3373">
        <v>0</v>
      </c>
      <c r="I3373" t="s">
        <v>276</v>
      </c>
    </row>
    <row r="3374" spans="1:9" x14ac:dyDescent="0.25">
      <c r="A3374">
        <v>28</v>
      </c>
      <c r="B3374" t="s">
        <v>271</v>
      </c>
      <c r="D3374" t="s">
        <v>6293</v>
      </c>
      <c r="E3374" t="s">
        <v>6294</v>
      </c>
      <c r="G3374">
        <v>6</v>
      </c>
      <c r="H3374">
        <v>0</v>
      </c>
      <c r="I3374" t="s">
        <v>276</v>
      </c>
    </row>
    <row r="3375" spans="1:9" x14ac:dyDescent="0.25">
      <c r="A3375">
        <v>7</v>
      </c>
      <c r="B3375" t="s">
        <v>277</v>
      </c>
      <c r="C3375" t="s">
        <v>206</v>
      </c>
      <c r="D3375" t="s">
        <v>6295</v>
      </c>
      <c r="E3375" t="s">
        <v>6296</v>
      </c>
      <c r="G3375">
        <v>7</v>
      </c>
      <c r="H3375">
        <v>0</v>
      </c>
      <c r="I3375" t="s">
        <v>276</v>
      </c>
    </row>
    <row r="3376" spans="1:9" x14ac:dyDescent="0.25">
      <c r="A3376">
        <v>17</v>
      </c>
      <c r="B3376" t="s">
        <v>271</v>
      </c>
      <c r="C3376" t="s">
        <v>165</v>
      </c>
      <c r="D3376" t="s">
        <v>6297</v>
      </c>
      <c r="E3376" t="s">
        <v>6298</v>
      </c>
      <c r="G3376">
        <v>6</v>
      </c>
      <c r="H3376">
        <v>0</v>
      </c>
      <c r="I3376" t="s">
        <v>276</v>
      </c>
    </row>
    <row r="3377" spans="1:9" x14ac:dyDescent="0.25">
      <c r="A3377">
        <v>11</v>
      </c>
      <c r="B3377" t="s">
        <v>310</v>
      </c>
      <c r="C3377" t="s">
        <v>158</v>
      </c>
      <c r="D3377" t="s">
        <v>6299</v>
      </c>
      <c r="E3377" t="s">
        <v>6300</v>
      </c>
      <c r="G3377">
        <v>6</v>
      </c>
      <c r="H3377">
        <v>0</v>
      </c>
      <c r="I3377" t="s">
        <v>276</v>
      </c>
    </row>
    <row r="3378" spans="1:9" x14ac:dyDescent="0.25">
      <c r="A3378">
        <v>36</v>
      </c>
      <c r="B3378" t="s">
        <v>271</v>
      </c>
      <c r="C3378" t="s">
        <v>235</v>
      </c>
      <c r="D3378" t="s">
        <v>6301</v>
      </c>
      <c r="E3378" t="s">
        <v>6302</v>
      </c>
      <c r="G3378">
        <v>6</v>
      </c>
      <c r="H3378">
        <v>0</v>
      </c>
      <c r="I3378" t="s">
        <v>276</v>
      </c>
    </row>
    <row r="3379" spans="1:9" x14ac:dyDescent="0.25">
      <c r="A3379">
        <v>43</v>
      </c>
      <c r="B3379" t="s">
        <v>277</v>
      </c>
      <c r="C3379" t="s">
        <v>160</v>
      </c>
      <c r="D3379" t="s">
        <v>6303</v>
      </c>
      <c r="E3379" t="s">
        <v>6304</v>
      </c>
      <c r="G3379">
        <v>2</v>
      </c>
      <c r="H3379">
        <v>0</v>
      </c>
      <c r="I3379" t="s">
        <v>276</v>
      </c>
    </row>
    <row r="3380" spans="1:9" x14ac:dyDescent="0.25">
      <c r="A3380">
        <v>31</v>
      </c>
      <c r="B3380" t="s">
        <v>271</v>
      </c>
      <c r="C3380" t="s">
        <v>99</v>
      </c>
      <c r="D3380" t="s">
        <v>5991</v>
      </c>
      <c r="E3380" t="s">
        <v>6305</v>
      </c>
      <c r="G3380">
        <v>6</v>
      </c>
      <c r="H3380">
        <v>5</v>
      </c>
      <c r="I3380" t="s">
        <v>276</v>
      </c>
    </row>
    <row r="3381" spans="1:9" x14ac:dyDescent="0.25">
      <c r="A3381">
        <v>48</v>
      </c>
      <c r="B3381" t="s">
        <v>271</v>
      </c>
      <c r="C3381" t="s">
        <v>190</v>
      </c>
      <c r="D3381" t="s">
        <v>6306</v>
      </c>
      <c r="E3381" t="s">
        <v>6307</v>
      </c>
      <c r="G3381">
        <v>6</v>
      </c>
      <c r="H3381">
        <v>2</v>
      </c>
      <c r="I3381" t="s">
        <v>276</v>
      </c>
    </row>
    <row r="3382" spans="1:9" x14ac:dyDescent="0.25">
      <c r="A3382">
        <v>11</v>
      </c>
      <c r="B3382" t="s">
        <v>271</v>
      </c>
      <c r="C3382" t="s">
        <v>182</v>
      </c>
      <c r="D3382" t="s">
        <v>6308</v>
      </c>
      <c r="E3382" t="s">
        <v>6309</v>
      </c>
      <c r="G3382">
        <v>6</v>
      </c>
      <c r="H3382">
        <v>0</v>
      </c>
      <c r="I3382" t="s">
        <v>276</v>
      </c>
    </row>
    <row r="3383" spans="1:9" x14ac:dyDescent="0.25">
      <c r="A3383">
        <v>6</v>
      </c>
      <c r="B3383" t="s">
        <v>277</v>
      </c>
      <c r="C3383" t="s">
        <v>220</v>
      </c>
      <c r="D3383" t="s">
        <v>6310</v>
      </c>
      <c r="E3383" t="s">
        <v>6311</v>
      </c>
      <c r="G3383">
        <v>10</v>
      </c>
      <c r="H3383">
        <v>4</v>
      </c>
      <c r="I3383" t="s">
        <v>276</v>
      </c>
    </row>
    <row r="3384" spans="1:9" x14ac:dyDescent="0.25">
      <c r="A3384">
        <v>8</v>
      </c>
      <c r="B3384" t="s">
        <v>271</v>
      </c>
      <c r="C3384" t="s">
        <v>72</v>
      </c>
      <c r="D3384" t="s">
        <v>6312</v>
      </c>
      <c r="E3384" t="s">
        <v>6313</v>
      </c>
      <c r="G3384">
        <v>10</v>
      </c>
      <c r="H3384">
        <v>0</v>
      </c>
      <c r="I3384" t="s">
        <v>276</v>
      </c>
    </row>
    <row r="3385" spans="1:9" x14ac:dyDescent="0.25">
      <c r="A3385">
        <v>4</v>
      </c>
      <c r="B3385" t="s">
        <v>277</v>
      </c>
      <c r="C3385" t="s">
        <v>220</v>
      </c>
      <c r="D3385" t="s">
        <v>6310</v>
      </c>
      <c r="E3385" t="s">
        <v>6314</v>
      </c>
      <c r="G3385">
        <v>10</v>
      </c>
      <c r="H3385">
        <v>4</v>
      </c>
      <c r="I3385" t="s">
        <v>276</v>
      </c>
    </row>
    <row r="3386" spans="1:9" x14ac:dyDescent="0.25">
      <c r="A3386">
        <v>41</v>
      </c>
      <c r="B3386" t="s">
        <v>271</v>
      </c>
      <c r="C3386" t="s">
        <v>126</v>
      </c>
      <c r="D3386" t="s">
        <v>6315</v>
      </c>
      <c r="E3386" t="s">
        <v>6316</v>
      </c>
      <c r="G3386">
        <v>5</v>
      </c>
      <c r="H3386">
        <v>0</v>
      </c>
      <c r="I3386" t="s">
        <v>276</v>
      </c>
    </row>
    <row r="3387" spans="1:9" x14ac:dyDescent="0.25">
      <c r="A3387">
        <v>8</v>
      </c>
      <c r="B3387" t="s">
        <v>277</v>
      </c>
      <c r="C3387" t="s">
        <v>190</v>
      </c>
      <c r="D3387" t="s">
        <v>6306</v>
      </c>
      <c r="E3387" t="s">
        <v>6317</v>
      </c>
      <c r="G3387">
        <v>8</v>
      </c>
      <c r="H3387">
        <v>4</v>
      </c>
      <c r="I3387" t="s">
        <v>276</v>
      </c>
    </row>
    <row r="3388" spans="1:9" x14ac:dyDescent="0.25">
      <c r="A3388">
        <v>40</v>
      </c>
      <c r="B3388" t="s">
        <v>277</v>
      </c>
      <c r="C3388" t="s">
        <v>133</v>
      </c>
      <c r="D3388" t="s">
        <v>6318</v>
      </c>
      <c r="E3388" t="s">
        <v>6319</v>
      </c>
      <c r="G3388">
        <v>6</v>
      </c>
      <c r="H3388">
        <v>0</v>
      </c>
      <c r="I3388" t="s">
        <v>276</v>
      </c>
    </row>
    <row r="3389" spans="1:9" x14ac:dyDescent="0.25">
      <c r="A3389">
        <v>8</v>
      </c>
      <c r="B3389" t="s">
        <v>271</v>
      </c>
      <c r="C3389" t="s">
        <v>178</v>
      </c>
      <c r="D3389" t="s">
        <v>6320</v>
      </c>
      <c r="E3389" t="s">
        <v>6321</v>
      </c>
      <c r="G3389">
        <v>6</v>
      </c>
      <c r="H3389">
        <v>3</v>
      </c>
      <c r="I3389" t="s">
        <v>276</v>
      </c>
    </row>
    <row r="3390" spans="1:9" x14ac:dyDescent="0.25">
      <c r="A3390">
        <v>38</v>
      </c>
      <c r="B3390" t="s">
        <v>271</v>
      </c>
      <c r="C3390" t="s">
        <v>134</v>
      </c>
      <c r="D3390" t="s">
        <v>6322</v>
      </c>
      <c r="E3390" t="s">
        <v>6323</v>
      </c>
      <c r="G3390">
        <v>6</v>
      </c>
      <c r="H3390">
        <v>0</v>
      </c>
      <c r="I3390" t="s">
        <v>276</v>
      </c>
    </row>
    <row r="3391" spans="1:9" x14ac:dyDescent="0.25">
      <c r="A3391">
        <v>24</v>
      </c>
      <c r="B3391" t="s">
        <v>271</v>
      </c>
      <c r="C3391" t="s">
        <v>113</v>
      </c>
      <c r="D3391" t="s">
        <v>6324</v>
      </c>
      <c r="E3391" t="s">
        <v>6325</v>
      </c>
      <c r="G3391">
        <v>20</v>
      </c>
      <c r="H3391">
        <v>0</v>
      </c>
      <c r="I3391" t="s">
        <v>276</v>
      </c>
    </row>
    <row r="3392" spans="1:9" x14ac:dyDescent="0.25">
      <c r="A3392">
        <v>6</v>
      </c>
      <c r="B3392" t="s">
        <v>271</v>
      </c>
      <c r="D3392" t="s">
        <v>6293</v>
      </c>
      <c r="E3392" t="s">
        <v>6326</v>
      </c>
      <c r="F3392" t="s">
        <v>6327</v>
      </c>
      <c r="G3392">
        <v>6</v>
      </c>
      <c r="H3392">
        <v>6</v>
      </c>
      <c r="I3392" t="s">
        <v>299</v>
      </c>
    </row>
    <row r="3393" spans="1:9" x14ac:dyDescent="0.25">
      <c r="A3393">
        <v>34</v>
      </c>
      <c r="B3393" t="s">
        <v>271</v>
      </c>
      <c r="C3393" t="s">
        <v>127</v>
      </c>
      <c r="D3393" t="s">
        <v>6328</v>
      </c>
      <c r="E3393" t="s">
        <v>6329</v>
      </c>
      <c r="G3393">
        <v>6</v>
      </c>
      <c r="H3393">
        <v>0</v>
      </c>
      <c r="I3393" t="s">
        <v>276</v>
      </c>
    </row>
    <row r="3394" spans="1:9" x14ac:dyDescent="0.25">
      <c r="A3394">
        <v>6</v>
      </c>
      <c r="B3394" t="s">
        <v>271</v>
      </c>
      <c r="C3394" t="s">
        <v>233</v>
      </c>
      <c r="D3394" t="s">
        <v>6330</v>
      </c>
      <c r="E3394" t="s">
        <v>6331</v>
      </c>
      <c r="G3394">
        <v>20</v>
      </c>
      <c r="H3394">
        <v>16</v>
      </c>
      <c r="I3394" t="s">
        <v>276</v>
      </c>
    </row>
    <row r="3395" spans="1:9" x14ac:dyDescent="0.25">
      <c r="A3395">
        <v>41</v>
      </c>
      <c r="B3395" t="s">
        <v>271</v>
      </c>
      <c r="C3395" t="s">
        <v>102</v>
      </c>
      <c r="D3395" t="s">
        <v>6332</v>
      </c>
      <c r="E3395" t="s">
        <v>6333</v>
      </c>
      <c r="G3395">
        <v>6</v>
      </c>
      <c r="H3395">
        <v>0</v>
      </c>
      <c r="I3395" t="s">
        <v>276</v>
      </c>
    </row>
    <row r="3396" spans="1:9" x14ac:dyDescent="0.25">
      <c r="A3396">
        <v>45</v>
      </c>
      <c r="B3396" t="s">
        <v>271</v>
      </c>
      <c r="C3396" t="s">
        <v>240</v>
      </c>
      <c r="D3396" t="s">
        <v>6334</v>
      </c>
      <c r="E3396" t="s">
        <v>6335</v>
      </c>
      <c r="G3396">
        <v>5</v>
      </c>
      <c r="H3396">
        <v>0</v>
      </c>
      <c r="I3396" t="s">
        <v>276</v>
      </c>
    </row>
    <row r="3397" spans="1:9" x14ac:dyDescent="0.25">
      <c r="A3397">
        <v>9</v>
      </c>
      <c r="B3397" t="s">
        <v>277</v>
      </c>
      <c r="C3397" t="s">
        <v>80</v>
      </c>
      <c r="D3397" t="s">
        <v>6336</v>
      </c>
      <c r="E3397" t="s">
        <v>6337</v>
      </c>
      <c r="G3397">
        <v>6</v>
      </c>
      <c r="H3397">
        <v>0</v>
      </c>
      <c r="I3397" t="s">
        <v>276</v>
      </c>
    </row>
    <row r="3398" spans="1:9" x14ac:dyDescent="0.25">
      <c r="A3398">
        <v>5</v>
      </c>
      <c r="B3398" t="s">
        <v>277</v>
      </c>
      <c r="C3398" t="s">
        <v>202</v>
      </c>
      <c r="D3398" t="s">
        <v>6338</v>
      </c>
      <c r="E3398" t="s">
        <v>6339</v>
      </c>
      <c r="G3398">
        <v>12</v>
      </c>
      <c r="H3398">
        <v>6</v>
      </c>
      <c r="I3398" t="s">
        <v>276</v>
      </c>
    </row>
    <row r="3399" spans="1:9" x14ac:dyDescent="0.25">
      <c r="A3399">
        <v>5</v>
      </c>
      <c r="B3399" t="s">
        <v>277</v>
      </c>
      <c r="C3399" t="s">
        <v>190</v>
      </c>
      <c r="D3399" t="s">
        <v>6306</v>
      </c>
      <c r="E3399" t="s">
        <v>6340</v>
      </c>
      <c r="G3399">
        <v>20</v>
      </c>
      <c r="H3399">
        <v>2</v>
      </c>
      <c r="I3399" t="s">
        <v>276</v>
      </c>
    </row>
    <row r="3400" spans="1:9" x14ac:dyDescent="0.25">
      <c r="A3400">
        <v>44</v>
      </c>
      <c r="B3400" t="s">
        <v>271</v>
      </c>
      <c r="C3400" t="s">
        <v>100</v>
      </c>
      <c r="D3400" t="s">
        <v>6341</v>
      </c>
      <c r="E3400" t="s">
        <v>6342</v>
      </c>
      <c r="F3400" t="s">
        <v>6343</v>
      </c>
      <c r="G3400">
        <v>10</v>
      </c>
      <c r="H3400">
        <v>11</v>
      </c>
      <c r="I3400" t="s">
        <v>299</v>
      </c>
    </row>
    <row r="3401" spans="1:9" x14ac:dyDescent="0.25">
      <c r="A3401">
        <v>8</v>
      </c>
      <c r="B3401" t="s">
        <v>310</v>
      </c>
      <c r="C3401" t="s">
        <v>67</v>
      </c>
      <c r="D3401" t="s">
        <v>6344</v>
      </c>
      <c r="E3401" t="s">
        <v>6345</v>
      </c>
      <c r="G3401">
        <v>6</v>
      </c>
      <c r="H3401">
        <v>0</v>
      </c>
      <c r="I3401" t="s">
        <v>276</v>
      </c>
    </row>
    <row r="3402" spans="1:9" x14ac:dyDescent="0.25">
      <c r="A3402">
        <v>6</v>
      </c>
      <c r="B3402" t="s">
        <v>271</v>
      </c>
      <c r="C3402" t="s">
        <v>240</v>
      </c>
      <c r="D3402" t="s">
        <v>6346</v>
      </c>
      <c r="E3402" t="s">
        <v>6347</v>
      </c>
      <c r="G3402">
        <v>6</v>
      </c>
      <c r="H3402">
        <v>1</v>
      </c>
      <c r="I3402" t="s">
        <v>276</v>
      </c>
    </row>
    <row r="3403" spans="1:9" x14ac:dyDescent="0.25">
      <c r="A3403">
        <v>5</v>
      </c>
      <c r="B3403" t="s">
        <v>271</v>
      </c>
      <c r="C3403" t="s">
        <v>100</v>
      </c>
      <c r="D3403" t="s">
        <v>6348</v>
      </c>
      <c r="E3403" t="s">
        <v>6349</v>
      </c>
      <c r="G3403">
        <v>10</v>
      </c>
      <c r="H3403">
        <v>1</v>
      </c>
      <c r="I3403" t="s">
        <v>276</v>
      </c>
    </row>
    <row r="3404" spans="1:9" x14ac:dyDescent="0.25">
      <c r="A3404">
        <v>6</v>
      </c>
      <c r="B3404" t="s">
        <v>271</v>
      </c>
      <c r="C3404" t="s">
        <v>169</v>
      </c>
      <c r="D3404" t="s">
        <v>6350</v>
      </c>
      <c r="E3404" t="s">
        <v>6351</v>
      </c>
      <c r="G3404">
        <v>6</v>
      </c>
      <c r="H3404">
        <v>0</v>
      </c>
      <c r="I3404" t="s">
        <v>276</v>
      </c>
    </row>
    <row r="3405" spans="1:9" x14ac:dyDescent="0.25">
      <c r="A3405">
        <v>24</v>
      </c>
      <c r="B3405" t="s">
        <v>271</v>
      </c>
      <c r="C3405" t="s">
        <v>163</v>
      </c>
      <c r="D3405" t="s">
        <v>6352</v>
      </c>
      <c r="E3405" t="s">
        <v>6353</v>
      </c>
      <c r="F3405" t="s">
        <v>6354</v>
      </c>
      <c r="G3405">
        <v>8</v>
      </c>
      <c r="H3405">
        <v>8</v>
      </c>
      <c r="I3405" t="s">
        <v>299</v>
      </c>
    </row>
    <row r="3406" spans="1:9" x14ac:dyDescent="0.25">
      <c r="A3406">
        <v>8</v>
      </c>
      <c r="B3406" t="s">
        <v>271</v>
      </c>
      <c r="C3406" t="s">
        <v>250</v>
      </c>
      <c r="D3406" t="s">
        <v>6355</v>
      </c>
      <c r="E3406" t="s">
        <v>6356</v>
      </c>
      <c r="G3406">
        <v>20</v>
      </c>
      <c r="H3406">
        <v>0</v>
      </c>
      <c r="I3406" t="s">
        <v>276</v>
      </c>
    </row>
    <row r="3407" spans="1:9" x14ac:dyDescent="0.25">
      <c r="A3407">
        <v>12</v>
      </c>
      <c r="B3407" t="s">
        <v>277</v>
      </c>
      <c r="C3407" t="s">
        <v>174</v>
      </c>
      <c r="D3407" t="s">
        <v>6357</v>
      </c>
      <c r="E3407" t="s">
        <v>6358</v>
      </c>
      <c r="G3407">
        <v>6</v>
      </c>
      <c r="H3407">
        <v>1</v>
      </c>
      <c r="I3407" t="s">
        <v>276</v>
      </c>
    </row>
    <row r="3408" spans="1:9" x14ac:dyDescent="0.25">
      <c r="A3408">
        <v>49</v>
      </c>
      <c r="B3408" t="s">
        <v>271</v>
      </c>
      <c r="C3408" t="s">
        <v>166</v>
      </c>
      <c r="D3408" t="s">
        <v>6359</v>
      </c>
      <c r="E3408" t="s">
        <v>6360</v>
      </c>
      <c r="G3408">
        <v>6</v>
      </c>
      <c r="H3408">
        <v>0</v>
      </c>
      <c r="I3408" t="s">
        <v>276</v>
      </c>
    </row>
    <row r="3409" spans="1:9" x14ac:dyDescent="0.25">
      <c r="A3409">
        <v>5</v>
      </c>
      <c r="B3409" t="s">
        <v>271</v>
      </c>
      <c r="C3409" t="s">
        <v>174</v>
      </c>
      <c r="D3409" t="s">
        <v>6361</v>
      </c>
      <c r="E3409" t="s">
        <v>6362</v>
      </c>
      <c r="G3409">
        <v>6</v>
      </c>
      <c r="H3409">
        <v>1</v>
      </c>
      <c r="I3409" t="s">
        <v>276</v>
      </c>
    </row>
    <row r="3410" spans="1:9" x14ac:dyDescent="0.25">
      <c r="A3410">
        <v>43</v>
      </c>
      <c r="B3410" t="s">
        <v>271</v>
      </c>
      <c r="C3410" t="s">
        <v>223</v>
      </c>
      <c r="D3410" t="s">
        <v>6363</v>
      </c>
      <c r="E3410" t="s">
        <v>6364</v>
      </c>
      <c r="G3410">
        <v>7</v>
      </c>
      <c r="H3410">
        <v>1</v>
      </c>
      <c r="I3410" t="s">
        <v>276</v>
      </c>
    </row>
    <row r="3411" spans="1:9" x14ac:dyDescent="0.25">
      <c r="A3411">
        <v>7</v>
      </c>
      <c r="B3411" t="s">
        <v>277</v>
      </c>
      <c r="C3411" t="s">
        <v>91</v>
      </c>
      <c r="D3411" t="s">
        <v>6182</v>
      </c>
      <c r="E3411" t="s">
        <v>6365</v>
      </c>
      <c r="G3411">
        <v>2</v>
      </c>
      <c r="H3411">
        <v>0</v>
      </c>
      <c r="I3411" t="s">
        <v>276</v>
      </c>
    </row>
    <row r="3412" spans="1:9" x14ac:dyDescent="0.25">
      <c r="A3412">
        <v>8</v>
      </c>
      <c r="B3412" t="s">
        <v>271</v>
      </c>
      <c r="C3412" t="s">
        <v>223</v>
      </c>
      <c r="D3412" t="s">
        <v>6366</v>
      </c>
      <c r="E3412" t="s">
        <v>6367</v>
      </c>
      <c r="G3412">
        <v>7</v>
      </c>
      <c r="H3412">
        <v>2</v>
      </c>
      <c r="I3412" t="s">
        <v>276</v>
      </c>
    </row>
    <row r="3413" spans="1:9" x14ac:dyDescent="0.25">
      <c r="A3413">
        <v>6</v>
      </c>
      <c r="B3413" t="s">
        <v>271</v>
      </c>
      <c r="C3413" t="s">
        <v>86</v>
      </c>
      <c r="D3413" t="s">
        <v>6368</v>
      </c>
      <c r="E3413" t="s">
        <v>6369</v>
      </c>
      <c r="G3413">
        <v>6</v>
      </c>
      <c r="H3413">
        <v>1</v>
      </c>
      <c r="I3413" t="s">
        <v>276</v>
      </c>
    </row>
    <row r="3414" spans="1:9" x14ac:dyDescent="0.25">
      <c r="A3414">
        <v>39</v>
      </c>
      <c r="B3414" t="s">
        <v>271</v>
      </c>
      <c r="C3414" t="s">
        <v>162</v>
      </c>
      <c r="D3414" t="s">
        <v>6370</v>
      </c>
      <c r="E3414" t="s">
        <v>6371</v>
      </c>
      <c r="G3414">
        <v>6</v>
      </c>
      <c r="H3414">
        <v>0</v>
      </c>
      <c r="I3414" t="s">
        <v>276</v>
      </c>
    </row>
    <row r="3415" spans="1:9" x14ac:dyDescent="0.25">
      <c r="A3415">
        <v>8</v>
      </c>
      <c r="B3415" t="s">
        <v>277</v>
      </c>
      <c r="C3415" t="s">
        <v>240</v>
      </c>
      <c r="D3415" t="s">
        <v>6372</v>
      </c>
      <c r="E3415" t="s">
        <v>6373</v>
      </c>
      <c r="G3415">
        <v>6</v>
      </c>
      <c r="H3415">
        <v>0</v>
      </c>
      <c r="I3415" t="s">
        <v>276</v>
      </c>
    </row>
    <row r="3416" spans="1:9" x14ac:dyDescent="0.25">
      <c r="A3416">
        <v>37</v>
      </c>
      <c r="B3416" t="s">
        <v>271</v>
      </c>
      <c r="C3416" t="s">
        <v>53</v>
      </c>
      <c r="D3416" t="s">
        <v>6374</v>
      </c>
      <c r="E3416" t="s">
        <v>6375</v>
      </c>
      <c r="G3416">
        <v>3</v>
      </c>
      <c r="H3416">
        <v>0</v>
      </c>
      <c r="I3416" t="s">
        <v>276</v>
      </c>
    </row>
    <row r="3417" spans="1:9" x14ac:dyDescent="0.25">
      <c r="A3417">
        <v>39</v>
      </c>
      <c r="B3417" t="s">
        <v>271</v>
      </c>
      <c r="C3417" t="s">
        <v>236</v>
      </c>
      <c r="D3417" t="s">
        <v>6376</v>
      </c>
      <c r="E3417" t="s">
        <v>6377</v>
      </c>
      <c r="G3417">
        <v>40</v>
      </c>
      <c r="H3417">
        <v>23</v>
      </c>
      <c r="I3417" t="s">
        <v>276</v>
      </c>
    </row>
    <row r="3418" spans="1:9" x14ac:dyDescent="0.25">
      <c r="A3418">
        <v>8</v>
      </c>
      <c r="B3418" t="s">
        <v>277</v>
      </c>
      <c r="C3418" t="s">
        <v>228</v>
      </c>
      <c r="D3418" t="s">
        <v>6378</v>
      </c>
      <c r="E3418" t="s">
        <v>6379</v>
      </c>
      <c r="G3418">
        <v>6</v>
      </c>
      <c r="H3418">
        <v>0</v>
      </c>
      <c r="I3418" t="s">
        <v>276</v>
      </c>
    </row>
    <row r="3419" spans="1:9" x14ac:dyDescent="0.25">
      <c r="A3419">
        <v>6</v>
      </c>
      <c r="B3419" t="s">
        <v>277</v>
      </c>
      <c r="C3419" t="s">
        <v>253</v>
      </c>
      <c r="D3419" t="s">
        <v>6380</v>
      </c>
      <c r="E3419" t="s">
        <v>6381</v>
      </c>
      <c r="G3419">
        <v>6</v>
      </c>
      <c r="H3419">
        <v>1</v>
      </c>
      <c r="I3419" t="s">
        <v>276</v>
      </c>
    </row>
    <row r="3420" spans="1:9" x14ac:dyDescent="0.25">
      <c r="A3420">
        <v>37</v>
      </c>
      <c r="B3420" t="s">
        <v>277</v>
      </c>
      <c r="C3420" t="s">
        <v>135</v>
      </c>
      <c r="D3420" t="s">
        <v>6382</v>
      </c>
      <c r="E3420" t="s">
        <v>6383</v>
      </c>
      <c r="G3420">
        <v>6</v>
      </c>
      <c r="H3420">
        <v>0</v>
      </c>
      <c r="I3420" t="s">
        <v>276</v>
      </c>
    </row>
    <row r="3421" spans="1:9" x14ac:dyDescent="0.25">
      <c r="A3421">
        <v>4</v>
      </c>
      <c r="B3421" t="s">
        <v>271</v>
      </c>
      <c r="C3421" t="s">
        <v>228</v>
      </c>
      <c r="D3421" t="s">
        <v>6384</v>
      </c>
      <c r="E3421" t="s">
        <v>6385</v>
      </c>
      <c r="G3421">
        <v>7</v>
      </c>
      <c r="H3421">
        <v>0</v>
      </c>
      <c r="I3421" t="s">
        <v>276</v>
      </c>
    </row>
    <row r="3422" spans="1:9" x14ac:dyDescent="0.25">
      <c r="A3422">
        <v>5</v>
      </c>
      <c r="B3422" t="s">
        <v>271</v>
      </c>
      <c r="C3422" t="s">
        <v>110</v>
      </c>
      <c r="D3422" t="s">
        <v>6386</v>
      </c>
      <c r="E3422" t="s">
        <v>6387</v>
      </c>
      <c r="G3422">
        <v>6</v>
      </c>
      <c r="H3422">
        <v>0</v>
      </c>
      <c r="I3422" t="s">
        <v>276</v>
      </c>
    </row>
    <row r="3423" spans="1:9" x14ac:dyDescent="0.25">
      <c r="A3423">
        <v>38</v>
      </c>
      <c r="B3423" t="s">
        <v>271</v>
      </c>
      <c r="C3423" t="s">
        <v>110</v>
      </c>
      <c r="D3423" t="s">
        <v>6388</v>
      </c>
      <c r="E3423" t="s">
        <v>6389</v>
      </c>
      <c r="G3423">
        <v>6</v>
      </c>
      <c r="H3423">
        <v>0</v>
      </c>
      <c r="I3423" t="s">
        <v>276</v>
      </c>
    </row>
    <row r="3424" spans="1:9" x14ac:dyDescent="0.25">
      <c r="A3424">
        <v>42</v>
      </c>
      <c r="B3424" t="s">
        <v>271</v>
      </c>
      <c r="C3424" t="s">
        <v>223</v>
      </c>
      <c r="D3424" t="s">
        <v>6390</v>
      </c>
      <c r="E3424" t="s">
        <v>6391</v>
      </c>
      <c r="G3424">
        <v>3</v>
      </c>
      <c r="H3424">
        <v>0</v>
      </c>
      <c r="I3424" t="s">
        <v>276</v>
      </c>
    </row>
    <row r="3425" spans="1:9" x14ac:dyDescent="0.25">
      <c r="A3425">
        <v>6</v>
      </c>
      <c r="B3425" t="s">
        <v>271</v>
      </c>
      <c r="C3425" t="s">
        <v>110</v>
      </c>
      <c r="D3425" t="s">
        <v>6388</v>
      </c>
      <c r="E3425" t="s">
        <v>6392</v>
      </c>
      <c r="G3425">
        <v>6</v>
      </c>
      <c r="H3425">
        <v>0</v>
      </c>
      <c r="I3425" t="s">
        <v>276</v>
      </c>
    </row>
    <row r="3426" spans="1:9" x14ac:dyDescent="0.25">
      <c r="A3426">
        <v>5</v>
      </c>
      <c r="B3426" t="s">
        <v>271</v>
      </c>
      <c r="C3426" t="s">
        <v>220</v>
      </c>
      <c r="D3426" t="s">
        <v>6393</v>
      </c>
      <c r="E3426" t="s">
        <v>6394</v>
      </c>
      <c r="G3426">
        <v>8</v>
      </c>
      <c r="H3426">
        <v>1</v>
      </c>
      <c r="I3426" t="s">
        <v>276</v>
      </c>
    </row>
    <row r="3427" spans="1:9" x14ac:dyDescent="0.25">
      <c r="A3427">
        <v>38</v>
      </c>
      <c r="B3427" t="s">
        <v>271</v>
      </c>
      <c r="C3427" t="s">
        <v>153</v>
      </c>
      <c r="D3427" t="s">
        <v>6395</v>
      </c>
      <c r="E3427" t="s">
        <v>6396</v>
      </c>
      <c r="G3427">
        <v>6</v>
      </c>
      <c r="H3427">
        <v>0</v>
      </c>
      <c r="I3427" t="s">
        <v>276</v>
      </c>
    </row>
    <row r="3428" spans="1:9" x14ac:dyDescent="0.25">
      <c r="A3428">
        <v>47</v>
      </c>
      <c r="B3428" t="s">
        <v>271</v>
      </c>
      <c r="C3428" t="s">
        <v>220</v>
      </c>
      <c r="D3428" t="s">
        <v>6397</v>
      </c>
      <c r="E3428" t="s">
        <v>6398</v>
      </c>
      <c r="G3428">
        <v>3</v>
      </c>
      <c r="H3428">
        <v>0</v>
      </c>
      <c r="I3428" t="s">
        <v>276</v>
      </c>
    </row>
    <row r="3429" spans="1:9" x14ac:dyDescent="0.25">
      <c r="A3429">
        <v>36</v>
      </c>
      <c r="B3429" t="s">
        <v>271</v>
      </c>
      <c r="C3429" t="s">
        <v>163</v>
      </c>
      <c r="D3429" t="s">
        <v>6399</v>
      </c>
      <c r="E3429" t="s">
        <v>6400</v>
      </c>
      <c r="G3429">
        <v>40</v>
      </c>
      <c r="H3429">
        <v>4</v>
      </c>
      <c r="I3429" t="s">
        <v>276</v>
      </c>
    </row>
    <row r="3430" spans="1:9" x14ac:dyDescent="0.25">
      <c r="A3430">
        <v>4</v>
      </c>
      <c r="B3430" t="s">
        <v>277</v>
      </c>
      <c r="C3430" t="s">
        <v>251</v>
      </c>
      <c r="D3430" t="s">
        <v>6401</v>
      </c>
      <c r="E3430" t="s">
        <v>6402</v>
      </c>
      <c r="G3430">
        <v>30</v>
      </c>
      <c r="H3430">
        <v>15</v>
      </c>
      <c r="I3430" t="s">
        <v>276</v>
      </c>
    </row>
    <row r="3431" spans="1:9" x14ac:dyDescent="0.25">
      <c r="A3431">
        <v>34</v>
      </c>
      <c r="B3431" t="s">
        <v>271</v>
      </c>
      <c r="C3431" t="s">
        <v>100</v>
      </c>
      <c r="D3431" t="s">
        <v>6403</v>
      </c>
      <c r="E3431" t="s">
        <v>6404</v>
      </c>
      <c r="G3431">
        <v>6</v>
      </c>
      <c r="H3431">
        <v>1</v>
      </c>
      <c r="I3431" t="s">
        <v>276</v>
      </c>
    </row>
    <row r="3432" spans="1:9" x14ac:dyDescent="0.25">
      <c r="A3432">
        <v>10</v>
      </c>
      <c r="B3432" t="s">
        <v>271</v>
      </c>
      <c r="C3432" t="s">
        <v>160</v>
      </c>
      <c r="D3432" t="s">
        <v>6405</v>
      </c>
      <c r="E3432" t="s">
        <v>6406</v>
      </c>
      <c r="G3432">
        <v>6</v>
      </c>
      <c r="H3432">
        <v>0</v>
      </c>
      <c r="I3432" t="s">
        <v>276</v>
      </c>
    </row>
    <row r="3433" spans="1:9" x14ac:dyDescent="0.25">
      <c r="A3433">
        <v>14</v>
      </c>
      <c r="B3433" t="s">
        <v>271</v>
      </c>
      <c r="D3433" t="s">
        <v>6407</v>
      </c>
      <c r="E3433" t="s">
        <v>6408</v>
      </c>
      <c r="G3433">
        <v>15</v>
      </c>
      <c r="H3433">
        <v>0</v>
      </c>
      <c r="I3433" t="s">
        <v>276</v>
      </c>
    </row>
    <row r="3434" spans="1:9" x14ac:dyDescent="0.25">
      <c r="A3434">
        <v>47</v>
      </c>
      <c r="B3434" t="s">
        <v>271</v>
      </c>
      <c r="C3434" t="s">
        <v>110</v>
      </c>
      <c r="D3434" t="s">
        <v>6409</v>
      </c>
      <c r="E3434" t="s">
        <v>6410</v>
      </c>
      <c r="G3434">
        <v>4</v>
      </c>
      <c r="H3434">
        <v>0</v>
      </c>
      <c r="I3434" t="s">
        <v>276</v>
      </c>
    </row>
    <row r="3435" spans="1:9" x14ac:dyDescent="0.25">
      <c r="A3435">
        <v>8</v>
      </c>
      <c r="B3435" t="s">
        <v>277</v>
      </c>
      <c r="C3435" t="s">
        <v>76</v>
      </c>
      <c r="D3435" t="s">
        <v>6411</v>
      </c>
      <c r="E3435" t="s">
        <v>6412</v>
      </c>
      <c r="G3435">
        <v>6</v>
      </c>
      <c r="H3435">
        <v>0</v>
      </c>
      <c r="I3435" t="s">
        <v>276</v>
      </c>
    </row>
    <row r="3436" spans="1:9" x14ac:dyDescent="0.25">
      <c r="A3436">
        <v>45</v>
      </c>
      <c r="B3436" t="s">
        <v>271</v>
      </c>
      <c r="C3436" t="s">
        <v>121</v>
      </c>
      <c r="D3436" t="s">
        <v>6413</v>
      </c>
      <c r="E3436" t="s">
        <v>6414</v>
      </c>
      <c r="G3436">
        <v>6</v>
      </c>
      <c r="H3436">
        <v>1</v>
      </c>
      <c r="I3436" t="s">
        <v>276</v>
      </c>
    </row>
    <row r="3437" spans="1:9" x14ac:dyDescent="0.25">
      <c r="A3437">
        <v>7</v>
      </c>
      <c r="B3437" t="s">
        <v>277</v>
      </c>
      <c r="C3437" t="s">
        <v>76</v>
      </c>
      <c r="D3437" t="s">
        <v>6411</v>
      </c>
      <c r="E3437" t="s">
        <v>6415</v>
      </c>
      <c r="G3437">
        <v>6</v>
      </c>
      <c r="H3437">
        <v>0</v>
      </c>
      <c r="I3437" t="s">
        <v>276</v>
      </c>
    </row>
    <row r="3438" spans="1:9" x14ac:dyDescent="0.25">
      <c r="A3438">
        <v>11</v>
      </c>
      <c r="B3438" t="s">
        <v>271</v>
      </c>
      <c r="C3438" t="s">
        <v>228</v>
      </c>
      <c r="D3438" t="s">
        <v>6416</v>
      </c>
      <c r="E3438" t="s">
        <v>6417</v>
      </c>
      <c r="G3438">
        <v>10</v>
      </c>
      <c r="H3438">
        <v>0</v>
      </c>
      <c r="I3438" t="s">
        <v>276</v>
      </c>
    </row>
    <row r="3439" spans="1:9" x14ac:dyDescent="0.25">
      <c r="A3439">
        <v>6</v>
      </c>
      <c r="B3439" t="s">
        <v>310</v>
      </c>
      <c r="C3439" t="s">
        <v>79</v>
      </c>
      <c r="D3439" t="s">
        <v>6418</v>
      </c>
      <c r="E3439" t="s">
        <v>6419</v>
      </c>
      <c r="G3439">
        <v>6</v>
      </c>
      <c r="H3439">
        <v>0</v>
      </c>
      <c r="I3439" t="s">
        <v>276</v>
      </c>
    </row>
    <row r="3440" spans="1:9" x14ac:dyDescent="0.25">
      <c r="A3440">
        <v>8</v>
      </c>
      <c r="B3440" t="s">
        <v>271</v>
      </c>
      <c r="C3440" t="s">
        <v>223</v>
      </c>
      <c r="D3440" t="s">
        <v>6420</v>
      </c>
      <c r="E3440" t="s">
        <v>6421</v>
      </c>
      <c r="F3440" t="s">
        <v>6422</v>
      </c>
      <c r="G3440">
        <v>10</v>
      </c>
      <c r="H3440">
        <v>13</v>
      </c>
      <c r="I3440" t="s">
        <v>299</v>
      </c>
    </row>
    <row r="3441" spans="1:9" x14ac:dyDescent="0.25">
      <c r="A3441">
        <v>8</v>
      </c>
      <c r="B3441" t="s">
        <v>277</v>
      </c>
      <c r="C3441" t="s">
        <v>76</v>
      </c>
      <c r="D3441" t="s">
        <v>6423</v>
      </c>
      <c r="E3441" t="s">
        <v>6424</v>
      </c>
      <c r="G3441">
        <v>3</v>
      </c>
      <c r="H3441">
        <v>0</v>
      </c>
      <c r="I3441" t="s">
        <v>276</v>
      </c>
    </row>
    <row r="3442" spans="1:9" x14ac:dyDescent="0.25">
      <c r="A3442">
        <v>8</v>
      </c>
      <c r="B3442" t="s">
        <v>310</v>
      </c>
      <c r="C3442" t="s">
        <v>121</v>
      </c>
      <c r="D3442" t="s">
        <v>6425</v>
      </c>
      <c r="E3442" t="s">
        <v>6426</v>
      </c>
      <c r="G3442">
        <v>8</v>
      </c>
      <c r="H3442">
        <v>0</v>
      </c>
      <c r="I3442" t="s">
        <v>276</v>
      </c>
    </row>
    <row r="3443" spans="1:9" x14ac:dyDescent="0.25">
      <c r="A3443">
        <v>13</v>
      </c>
      <c r="B3443" t="s">
        <v>277</v>
      </c>
      <c r="C3443" t="s">
        <v>228</v>
      </c>
      <c r="D3443" t="s">
        <v>6427</v>
      </c>
      <c r="E3443" t="s">
        <v>6428</v>
      </c>
      <c r="G3443">
        <v>8</v>
      </c>
      <c r="H3443">
        <v>1</v>
      </c>
      <c r="I3443" t="s">
        <v>276</v>
      </c>
    </row>
    <row r="3444" spans="1:9" x14ac:dyDescent="0.25">
      <c r="A3444">
        <v>7</v>
      </c>
      <c r="B3444" t="s">
        <v>271</v>
      </c>
      <c r="C3444" t="s">
        <v>80</v>
      </c>
      <c r="D3444" t="s">
        <v>6429</v>
      </c>
      <c r="E3444" t="s">
        <v>6430</v>
      </c>
      <c r="G3444">
        <v>6</v>
      </c>
      <c r="H3444">
        <v>0</v>
      </c>
      <c r="I3444" t="s">
        <v>276</v>
      </c>
    </row>
    <row r="3445" spans="1:9" x14ac:dyDescent="0.25">
      <c r="A3445">
        <v>31</v>
      </c>
      <c r="B3445" t="s">
        <v>271</v>
      </c>
      <c r="C3445" t="s">
        <v>113</v>
      </c>
      <c r="D3445" t="s">
        <v>6431</v>
      </c>
      <c r="E3445" t="s">
        <v>6432</v>
      </c>
      <c r="G3445">
        <v>8</v>
      </c>
      <c r="H3445">
        <v>0</v>
      </c>
      <c r="I3445" t="s">
        <v>276</v>
      </c>
    </row>
    <row r="3446" spans="1:9" x14ac:dyDescent="0.25">
      <c r="A3446">
        <v>48</v>
      </c>
      <c r="B3446" t="s">
        <v>277</v>
      </c>
      <c r="C3446" t="s">
        <v>230</v>
      </c>
      <c r="D3446" t="s">
        <v>6433</v>
      </c>
      <c r="E3446" t="s">
        <v>6434</v>
      </c>
      <c r="G3446">
        <v>25</v>
      </c>
      <c r="H3446">
        <v>9</v>
      </c>
      <c r="I3446" t="s">
        <v>276</v>
      </c>
    </row>
    <row r="3447" spans="1:9" x14ac:dyDescent="0.25">
      <c r="A3447">
        <v>9</v>
      </c>
      <c r="B3447" t="s">
        <v>277</v>
      </c>
      <c r="C3447" t="s">
        <v>223</v>
      </c>
      <c r="D3447" t="s">
        <v>6435</v>
      </c>
      <c r="E3447" t="s">
        <v>6436</v>
      </c>
      <c r="G3447">
        <v>6</v>
      </c>
      <c r="H3447">
        <v>0</v>
      </c>
      <c r="I3447" t="s">
        <v>276</v>
      </c>
    </row>
    <row r="3448" spans="1:9" x14ac:dyDescent="0.25">
      <c r="A3448">
        <v>9</v>
      </c>
      <c r="B3448" t="s">
        <v>271</v>
      </c>
      <c r="C3448" t="s">
        <v>75</v>
      </c>
      <c r="D3448" t="s">
        <v>6437</v>
      </c>
      <c r="E3448" t="s">
        <v>6438</v>
      </c>
      <c r="G3448">
        <v>6</v>
      </c>
      <c r="H3448">
        <v>0</v>
      </c>
      <c r="I3448" t="s">
        <v>276</v>
      </c>
    </row>
    <row r="3449" spans="1:9" x14ac:dyDescent="0.25">
      <c r="A3449">
        <v>42</v>
      </c>
      <c r="B3449" t="s">
        <v>271</v>
      </c>
      <c r="C3449" t="s">
        <v>121</v>
      </c>
      <c r="D3449" t="s">
        <v>6439</v>
      </c>
      <c r="E3449" t="s">
        <v>6440</v>
      </c>
      <c r="G3449">
        <v>6</v>
      </c>
      <c r="H3449">
        <v>0</v>
      </c>
      <c r="I3449" t="s">
        <v>276</v>
      </c>
    </row>
    <row r="3450" spans="1:9" x14ac:dyDescent="0.25">
      <c r="A3450">
        <v>9</v>
      </c>
      <c r="B3450" t="s">
        <v>310</v>
      </c>
      <c r="C3450" t="s">
        <v>121</v>
      </c>
      <c r="D3450" t="s">
        <v>6425</v>
      </c>
      <c r="E3450" t="s">
        <v>6441</v>
      </c>
      <c r="F3450" t="s">
        <v>6442</v>
      </c>
      <c r="G3450">
        <v>2</v>
      </c>
      <c r="H3450">
        <v>2</v>
      </c>
      <c r="I3450" t="s">
        <v>299</v>
      </c>
    </row>
    <row r="3451" spans="1:9" x14ac:dyDescent="0.25">
      <c r="A3451">
        <v>35</v>
      </c>
      <c r="B3451" t="s">
        <v>271</v>
      </c>
      <c r="C3451" t="s">
        <v>76</v>
      </c>
      <c r="D3451" t="s">
        <v>6443</v>
      </c>
      <c r="E3451" t="s">
        <v>6444</v>
      </c>
      <c r="G3451">
        <v>6</v>
      </c>
      <c r="H3451">
        <v>0</v>
      </c>
      <c r="I3451" t="s">
        <v>276</v>
      </c>
    </row>
    <row r="3452" spans="1:9" x14ac:dyDescent="0.25">
      <c r="A3452">
        <v>6</v>
      </c>
      <c r="B3452" t="s">
        <v>277</v>
      </c>
      <c r="C3452" t="s">
        <v>128</v>
      </c>
      <c r="D3452" t="s">
        <v>6445</v>
      </c>
      <c r="E3452" t="s">
        <v>6446</v>
      </c>
      <c r="F3452" t="s">
        <v>6447</v>
      </c>
      <c r="G3452">
        <v>6</v>
      </c>
      <c r="H3452">
        <v>6</v>
      </c>
      <c r="I3452" t="s">
        <v>299</v>
      </c>
    </row>
    <row r="3453" spans="1:9" x14ac:dyDescent="0.25">
      <c r="A3453">
        <v>5</v>
      </c>
      <c r="B3453" t="s">
        <v>277</v>
      </c>
      <c r="C3453" t="s">
        <v>156</v>
      </c>
      <c r="D3453" t="s">
        <v>6448</v>
      </c>
      <c r="E3453" t="s">
        <v>6449</v>
      </c>
      <c r="G3453">
        <v>10</v>
      </c>
      <c r="H3453">
        <v>0</v>
      </c>
      <c r="I3453" t="s">
        <v>276</v>
      </c>
    </row>
    <row r="3454" spans="1:9" x14ac:dyDescent="0.25">
      <c r="A3454">
        <v>41</v>
      </c>
      <c r="B3454" t="s">
        <v>271</v>
      </c>
      <c r="C3454" t="s">
        <v>57</v>
      </c>
      <c r="D3454" t="s">
        <v>3318</v>
      </c>
      <c r="E3454" t="s">
        <v>6450</v>
      </c>
      <c r="G3454">
        <v>6</v>
      </c>
      <c r="H3454">
        <v>0</v>
      </c>
      <c r="I3454" t="s">
        <v>276</v>
      </c>
    </row>
    <row r="3455" spans="1:9" x14ac:dyDescent="0.25">
      <c r="A3455">
        <v>5</v>
      </c>
      <c r="B3455" t="s">
        <v>271</v>
      </c>
      <c r="C3455" t="s">
        <v>247</v>
      </c>
      <c r="D3455" t="s">
        <v>6451</v>
      </c>
      <c r="E3455" t="s">
        <v>6452</v>
      </c>
      <c r="G3455">
        <v>6</v>
      </c>
      <c r="H3455">
        <v>0</v>
      </c>
      <c r="I3455" t="s">
        <v>276</v>
      </c>
    </row>
    <row r="3456" spans="1:9" x14ac:dyDescent="0.25">
      <c r="A3456">
        <v>7</v>
      </c>
      <c r="B3456" t="s">
        <v>271</v>
      </c>
      <c r="C3456" t="s">
        <v>126</v>
      </c>
      <c r="D3456" t="s">
        <v>6453</v>
      </c>
      <c r="E3456" t="s">
        <v>6454</v>
      </c>
      <c r="G3456">
        <v>6</v>
      </c>
      <c r="H3456">
        <v>4</v>
      </c>
      <c r="I3456" t="s">
        <v>276</v>
      </c>
    </row>
    <row r="3457" spans="1:9" x14ac:dyDescent="0.25">
      <c r="A3457">
        <v>6</v>
      </c>
      <c r="B3457" t="s">
        <v>277</v>
      </c>
      <c r="D3457" t="s">
        <v>6455</v>
      </c>
      <c r="E3457" t="s">
        <v>6456</v>
      </c>
      <c r="G3457">
        <v>10</v>
      </c>
      <c r="H3457">
        <v>0</v>
      </c>
      <c r="I3457" t="s">
        <v>276</v>
      </c>
    </row>
    <row r="3458" spans="1:9" x14ac:dyDescent="0.25">
      <c r="A3458">
        <v>5</v>
      </c>
      <c r="B3458" t="s">
        <v>277</v>
      </c>
      <c r="C3458" t="s">
        <v>99</v>
      </c>
      <c r="D3458" t="s">
        <v>6457</v>
      </c>
      <c r="E3458" t="s">
        <v>6458</v>
      </c>
      <c r="G3458">
        <v>6</v>
      </c>
      <c r="H3458">
        <v>0</v>
      </c>
      <c r="I3458" t="s">
        <v>276</v>
      </c>
    </row>
    <row r="3459" spans="1:9" x14ac:dyDescent="0.25">
      <c r="A3459">
        <v>37</v>
      </c>
      <c r="B3459" t="s">
        <v>271</v>
      </c>
      <c r="C3459" t="s">
        <v>128</v>
      </c>
      <c r="D3459" t="s">
        <v>6445</v>
      </c>
      <c r="E3459" t="s">
        <v>6459</v>
      </c>
      <c r="G3459">
        <v>6</v>
      </c>
      <c r="H3459">
        <v>0</v>
      </c>
      <c r="I3459" t="s">
        <v>276</v>
      </c>
    </row>
    <row r="3460" spans="1:9" x14ac:dyDescent="0.25">
      <c r="A3460">
        <v>7</v>
      </c>
      <c r="B3460" t="s">
        <v>271</v>
      </c>
      <c r="C3460" t="s">
        <v>121</v>
      </c>
      <c r="D3460" t="s">
        <v>6460</v>
      </c>
      <c r="E3460" t="s">
        <v>6461</v>
      </c>
      <c r="G3460">
        <v>6</v>
      </c>
      <c r="H3460">
        <v>4</v>
      </c>
      <c r="I3460" t="s">
        <v>276</v>
      </c>
    </row>
    <row r="3461" spans="1:9" x14ac:dyDescent="0.25">
      <c r="A3461">
        <v>6</v>
      </c>
      <c r="B3461" t="s">
        <v>277</v>
      </c>
      <c r="C3461" t="s">
        <v>146</v>
      </c>
      <c r="D3461" t="s">
        <v>6462</v>
      </c>
      <c r="E3461" t="s">
        <v>6463</v>
      </c>
      <c r="G3461">
        <v>7</v>
      </c>
      <c r="H3461">
        <v>0</v>
      </c>
      <c r="I3461" t="s">
        <v>276</v>
      </c>
    </row>
    <row r="3462" spans="1:9" x14ac:dyDescent="0.25">
      <c r="A3462">
        <v>8</v>
      </c>
      <c r="B3462" t="s">
        <v>271</v>
      </c>
      <c r="C3462" t="s">
        <v>99</v>
      </c>
      <c r="D3462" t="s">
        <v>6457</v>
      </c>
      <c r="E3462" t="s">
        <v>6463</v>
      </c>
      <c r="G3462">
        <v>6</v>
      </c>
      <c r="H3462">
        <v>1</v>
      </c>
      <c r="I3462" t="s">
        <v>276</v>
      </c>
    </row>
    <row r="3463" spans="1:9" x14ac:dyDescent="0.25">
      <c r="A3463">
        <v>7</v>
      </c>
      <c r="B3463" t="s">
        <v>271</v>
      </c>
      <c r="C3463" t="s">
        <v>113</v>
      </c>
      <c r="D3463" t="s">
        <v>6464</v>
      </c>
      <c r="E3463" t="s">
        <v>6465</v>
      </c>
      <c r="G3463">
        <v>14</v>
      </c>
      <c r="H3463">
        <v>1</v>
      </c>
      <c r="I3463" t="s">
        <v>276</v>
      </c>
    </row>
    <row r="3464" spans="1:9" x14ac:dyDescent="0.25">
      <c r="A3464">
        <v>8</v>
      </c>
      <c r="B3464" t="s">
        <v>277</v>
      </c>
      <c r="C3464" t="s">
        <v>118</v>
      </c>
      <c r="D3464" t="s">
        <v>6466</v>
      </c>
      <c r="E3464" t="s">
        <v>6467</v>
      </c>
      <c r="F3464" t="s">
        <v>6468</v>
      </c>
      <c r="G3464">
        <v>50</v>
      </c>
      <c r="H3464">
        <v>25</v>
      </c>
      <c r="I3464" t="s">
        <v>299</v>
      </c>
    </row>
    <row r="3465" spans="1:9" x14ac:dyDescent="0.25">
      <c r="A3465">
        <v>40</v>
      </c>
      <c r="B3465" t="s">
        <v>277</v>
      </c>
      <c r="C3465" t="s">
        <v>228</v>
      </c>
      <c r="D3465" t="s">
        <v>6469</v>
      </c>
      <c r="E3465" t="s">
        <v>6470</v>
      </c>
      <c r="G3465">
        <v>6</v>
      </c>
      <c r="H3465">
        <v>0</v>
      </c>
      <c r="I3465" t="s">
        <v>276</v>
      </c>
    </row>
    <row r="3466" spans="1:9" x14ac:dyDescent="0.25">
      <c r="A3466">
        <v>11</v>
      </c>
      <c r="B3466" t="s">
        <v>277</v>
      </c>
      <c r="C3466" t="s">
        <v>228</v>
      </c>
      <c r="D3466" t="s">
        <v>6469</v>
      </c>
      <c r="E3466" t="s">
        <v>6471</v>
      </c>
      <c r="G3466">
        <v>6</v>
      </c>
      <c r="H3466">
        <v>0</v>
      </c>
      <c r="I3466" t="s">
        <v>276</v>
      </c>
    </row>
    <row r="3467" spans="1:9" x14ac:dyDescent="0.25">
      <c r="A3467">
        <v>27</v>
      </c>
      <c r="B3467" t="s">
        <v>271</v>
      </c>
      <c r="C3467" t="s">
        <v>181</v>
      </c>
      <c r="D3467" t="s">
        <v>6472</v>
      </c>
      <c r="E3467" t="s">
        <v>6473</v>
      </c>
      <c r="G3467">
        <v>6</v>
      </c>
      <c r="H3467">
        <v>0</v>
      </c>
      <c r="I3467" t="s">
        <v>276</v>
      </c>
    </row>
    <row r="3468" spans="1:9" x14ac:dyDescent="0.25">
      <c r="A3468">
        <v>7</v>
      </c>
      <c r="B3468" t="s">
        <v>271</v>
      </c>
      <c r="C3468" t="s">
        <v>187</v>
      </c>
      <c r="D3468" t="s">
        <v>6474</v>
      </c>
      <c r="E3468" t="s">
        <v>6475</v>
      </c>
      <c r="G3468">
        <v>10</v>
      </c>
      <c r="H3468">
        <v>0</v>
      </c>
      <c r="I3468" t="s">
        <v>276</v>
      </c>
    </row>
    <row r="3469" spans="1:9" x14ac:dyDescent="0.25">
      <c r="A3469">
        <v>9</v>
      </c>
      <c r="B3469" t="s">
        <v>277</v>
      </c>
      <c r="C3469" t="s">
        <v>139</v>
      </c>
      <c r="D3469" t="s">
        <v>6476</v>
      </c>
      <c r="E3469" t="s">
        <v>6477</v>
      </c>
      <c r="G3469">
        <v>6</v>
      </c>
      <c r="H3469">
        <v>0</v>
      </c>
      <c r="I3469" t="s">
        <v>276</v>
      </c>
    </row>
    <row r="3470" spans="1:9" x14ac:dyDescent="0.25">
      <c r="A3470">
        <v>3</v>
      </c>
      <c r="B3470" t="s">
        <v>277</v>
      </c>
      <c r="C3470" t="s">
        <v>100</v>
      </c>
      <c r="D3470" t="s">
        <v>6478</v>
      </c>
      <c r="E3470" t="s">
        <v>6479</v>
      </c>
      <c r="G3470">
        <v>6</v>
      </c>
      <c r="H3470">
        <v>0</v>
      </c>
      <c r="I3470" t="s">
        <v>276</v>
      </c>
    </row>
    <row r="3471" spans="1:9" x14ac:dyDescent="0.25">
      <c r="A3471">
        <v>44</v>
      </c>
      <c r="B3471" t="s">
        <v>271</v>
      </c>
      <c r="C3471" t="s">
        <v>127</v>
      </c>
      <c r="D3471" t="s">
        <v>6480</v>
      </c>
      <c r="E3471" t="s">
        <v>6481</v>
      </c>
      <c r="G3471">
        <v>6</v>
      </c>
      <c r="H3471">
        <v>0</v>
      </c>
      <c r="I3471" t="s">
        <v>276</v>
      </c>
    </row>
    <row r="3472" spans="1:9" x14ac:dyDescent="0.25">
      <c r="A3472">
        <v>5</v>
      </c>
      <c r="B3472" t="s">
        <v>271</v>
      </c>
      <c r="C3472" t="s">
        <v>121</v>
      </c>
      <c r="D3472" t="s">
        <v>6482</v>
      </c>
      <c r="E3472" t="s">
        <v>6483</v>
      </c>
      <c r="G3472">
        <v>6</v>
      </c>
      <c r="H3472">
        <v>0</v>
      </c>
      <c r="I3472" t="s">
        <v>276</v>
      </c>
    </row>
    <row r="3473" spans="1:9" x14ac:dyDescent="0.25">
      <c r="A3473">
        <v>6</v>
      </c>
      <c r="B3473" t="s">
        <v>271</v>
      </c>
      <c r="C3473" t="s">
        <v>220</v>
      </c>
      <c r="D3473" t="s">
        <v>6484</v>
      </c>
      <c r="E3473" t="s">
        <v>6485</v>
      </c>
      <c r="G3473">
        <v>6</v>
      </c>
      <c r="H3473">
        <v>0</v>
      </c>
      <c r="I3473" t="s">
        <v>276</v>
      </c>
    </row>
    <row r="3474" spans="1:9" x14ac:dyDescent="0.25">
      <c r="A3474">
        <v>8</v>
      </c>
      <c r="B3474" t="s">
        <v>271</v>
      </c>
      <c r="C3474" t="s">
        <v>57</v>
      </c>
      <c r="D3474" t="s">
        <v>6486</v>
      </c>
      <c r="E3474" t="s">
        <v>6487</v>
      </c>
      <c r="G3474">
        <v>15</v>
      </c>
      <c r="H3474">
        <v>0</v>
      </c>
      <c r="I3474" t="s">
        <v>276</v>
      </c>
    </row>
    <row r="3475" spans="1:9" x14ac:dyDescent="0.25">
      <c r="A3475">
        <v>32</v>
      </c>
      <c r="B3475" t="s">
        <v>271</v>
      </c>
      <c r="C3475" t="s">
        <v>100</v>
      </c>
      <c r="D3475" t="s">
        <v>6488</v>
      </c>
      <c r="E3475" t="s">
        <v>6489</v>
      </c>
      <c r="G3475">
        <v>6</v>
      </c>
      <c r="H3475">
        <v>0</v>
      </c>
      <c r="I3475" t="s">
        <v>276</v>
      </c>
    </row>
    <row r="3476" spans="1:9" x14ac:dyDescent="0.25">
      <c r="A3476">
        <v>9</v>
      </c>
      <c r="B3476" t="s">
        <v>271</v>
      </c>
      <c r="C3476" t="s">
        <v>203</v>
      </c>
      <c r="D3476" t="s">
        <v>6490</v>
      </c>
      <c r="E3476" t="s">
        <v>6491</v>
      </c>
      <c r="G3476">
        <v>6</v>
      </c>
      <c r="H3476">
        <v>0</v>
      </c>
      <c r="I3476" t="s">
        <v>276</v>
      </c>
    </row>
    <row r="3477" spans="1:9" x14ac:dyDescent="0.25">
      <c r="A3477">
        <v>4</v>
      </c>
      <c r="B3477" t="s">
        <v>271</v>
      </c>
      <c r="C3477" t="s">
        <v>100</v>
      </c>
      <c r="D3477" t="s">
        <v>6488</v>
      </c>
      <c r="E3477" t="s">
        <v>6492</v>
      </c>
      <c r="G3477">
        <v>6</v>
      </c>
      <c r="H3477">
        <v>0</v>
      </c>
      <c r="I3477" t="s">
        <v>276</v>
      </c>
    </row>
    <row r="3478" spans="1:9" x14ac:dyDescent="0.25">
      <c r="A3478">
        <v>35</v>
      </c>
      <c r="B3478" t="s">
        <v>271</v>
      </c>
      <c r="C3478" t="s">
        <v>182</v>
      </c>
      <c r="D3478" t="s">
        <v>6493</v>
      </c>
      <c r="E3478" t="s">
        <v>6494</v>
      </c>
      <c r="G3478">
        <v>6</v>
      </c>
      <c r="H3478">
        <v>0</v>
      </c>
      <c r="I3478" t="s">
        <v>276</v>
      </c>
    </row>
    <row r="3479" spans="1:9" x14ac:dyDescent="0.25">
      <c r="A3479">
        <v>5</v>
      </c>
      <c r="B3479" t="s">
        <v>271</v>
      </c>
      <c r="C3479" t="s">
        <v>182</v>
      </c>
      <c r="D3479" t="s">
        <v>6493</v>
      </c>
      <c r="E3479" t="s">
        <v>6495</v>
      </c>
      <c r="G3479">
        <v>6</v>
      </c>
      <c r="H3479">
        <v>0</v>
      </c>
      <c r="I3479" t="s">
        <v>276</v>
      </c>
    </row>
    <row r="3480" spans="1:9" x14ac:dyDescent="0.25">
      <c r="A3480">
        <v>30</v>
      </c>
      <c r="B3480" t="s">
        <v>271</v>
      </c>
      <c r="C3480" t="s">
        <v>62</v>
      </c>
      <c r="D3480" t="s">
        <v>6496</v>
      </c>
      <c r="E3480" t="s">
        <v>6497</v>
      </c>
      <c r="G3480">
        <v>3</v>
      </c>
      <c r="H3480">
        <v>0</v>
      </c>
      <c r="I3480" t="s">
        <v>276</v>
      </c>
    </row>
    <row r="3481" spans="1:9" x14ac:dyDescent="0.25">
      <c r="A3481">
        <v>5</v>
      </c>
      <c r="B3481" t="s">
        <v>271</v>
      </c>
      <c r="C3481" t="s">
        <v>80</v>
      </c>
      <c r="D3481" t="s">
        <v>6498</v>
      </c>
      <c r="E3481" t="s">
        <v>6499</v>
      </c>
      <c r="G3481">
        <v>7</v>
      </c>
      <c r="H3481">
        <v>0</v>
      </c>
      <c r="I3481" t="s">
        <v>276</v>
      </c>
    </row>
    <row r="3482" spans="1:9" x14ac:dyDescent="0.25">
      <c r="A3482">
        <v>27</v>
      </c>
      <c r="B3482" t="s">
        <v>271</v>
      </c>
      <c r="C3482" t="s">
        <v>247</v>
      </c>
      <c r="D3482" t="s">
        <v>6500</v>
      </c>
      <c r="E3482" t="s">
        <v>6501</v>
      </c>
      <c r="G3482">
        <v>7</v>
      </c>
      <c r="H3482">
        <v>0</v>
      </c>
      <c r="I3482" t="s">
        <v>276</v>
      </c>
    </row>
    <row r="3483" spans="1:9" x14ac:dyDescent="0.25">
      <c r="A3483">
        <v>6</v>
      </c>
      <c r="B3483" t="s">
        <v>277</v>
      </c>
      <c r="C3483" t="s">
        <v>228</v>
      </c>
      <c r="D3483" t="s">
        <v>6502</v>
      </c>
      <c r="E3483" t="s">
        <v>6503</v>
      </c>
      <c r="G3483">
        <v>6</v>
      </c>
      <c r="H3483">
        <v>0</v>
      </c>
      <c r="I3483" t="s">
        <v>276</v>
      </c>
    </row>
    <row r="3484" spans="1:9" x14ac:dyDescent="0.25">
      <c r="A3484">
        <v>6</v>
      </c>
      <c r="B3484" t="s">
        <v>271</v>
      </c>
      <c r="C3484" t="s">
        <v>251</v>
      </c>
      <c r="D3484" t="s">
        <v>6504</v>
      </c>
      <c r="E3484" t="s">
        <v>6505</v>
      </c>
      <c r="G3484">
        <v>7</v>
      </c>
      <c r="H3484">
        <v>2</v>
      </c>
      <c r="I3484" t="s">
        <v>276</v>
      </c>
    </row>
    <row r="3485" spans="1:9" x14ac:dyDescent="0.25">
      <c r="A3485">
        <v>9</v>
      </c>
      <c r="B3485" t="s">
        <v>277</v>
      </c>
      <c r="C3485" t="s">
        <v>126</v>
      </c>
      <c r="D3485" t="s">
        <v>6506</v>
      </c>
      <c r="E3485" t="s">
        <v>6507</v>
      </c>
      <c r="G3485">
        <v>6</v>
      </c>
      <c r="H3485">
        <v>0</v>
      </c>
      <c r="I3485" t="s">
        <v>276</v>
      </c>
    </row>
    <row r="3486" spans="1:9" x14ac:dyDescent="0.25">
      <c r="A3486">
        <v>45</v>
      </c>
      <c r="B3486" t="s">
        <v>277</v>
      </c>
      <c r="C3486" t="s">
        <v>220</v>
      </c>
      <c r="D3486" t="s">
        <v>6508</v>
      </c>
      <c r="E3486" t="s">
        <v>6509</v>
      </c>
      <c r="G3486">
        <v>6</v>
      </c>
      <c r="H3486">
        <v>0</v>
      </c>
      <c r="I3486" t="s">
        <v>276</v>
      </c>
    </row>
    <row r="3487" spans="1:9" x14ac:dyDescent="0.25">
      <c r="A3487">
        <v>9</v>
      </c>
      <c r="B3487" t="s">
        <v>271</v>
      </c>
      <c r="C3487" t="s">
        <v>15</v>
      </c>
      <c r="D3487" t="s">
        <v>6510</v>
      </c>
      <c r="E3487" t="s">
        <v>6511</v>
      </c>
      <c r="G3487">
        <v>4</v>
      </c>
      <c r="H3487">
        <v>0</v>
      </c>
      <c r="I3487" t="s">
        <v>276</v>
      </c>
    </row>
    <row r="3488" spans="1:9" x14ac:dyDescent="0.25">
      <c r="A3488">
        <v>5</v>
      </c>
      <c r="B3488" t="s">
        <v>277</v>
      </c>
      <c r="C3488" t="s">
        <v>223</v>
      </c>
      <c r="D3488" t="s">
        <v>6512</v>
      </c>
      <c r="E3488" t="s">
        <v>6513</v>
      </c>
      <c r="G3488">
        <v>6</v>
      </c>
      <c r="H3488">
        <v>0</v>
      </c>
      <c r="I3488" t="s">
        <v>276</v>
      </c>
    </row>
    <row r="3489" spans="1:9" x14ac:dyDescent="0.25">
      <c r="A3489">
        <v>3</v>
      </c>
      <c r="B3489" t="s">
        <v>277</v>
      </c>
      <c r="C3489" t="s">
        <v>113</v>
      </c>
      <c r="D3489" t="s">
        <v>6514</v>
      </c>
      <c r="E3489" t="s">
        <v>6515</v>
      </c>
      <c r="G3489">
        <v>6</v>
      </c>
      <c r="H3489">
        <v>0</v>
      </c>
      <c r="I3489" t="s">
        <v>276</v>
      </c>
    </row>
    <row r="3490" spans="1:9" x14ac:dyDescent="0.25">
      <c r="A3490">
        <v>5</v>
      </c>
      <c r="B3490" t="s">
        <v>277</v>
      </c>
      <c r="C3490" t="s">
        <v>247</v>
      </c>
      <c r="D3490" t="s">
        <v>3090</v>
      </c>
      <c r="E3490" t="s">
        <v>6516</v>
      </c>
      <c r="G3490">
        <v>11</v>
      </c>
      <c r="H3490">
        <v>1</v>
      </c>
      <c r="I3490" t="s">
        <v>276</v>
      </c>
    </row>
    <row r="3491" spans="1:9" x14ac:dyDescent="0.25">
      <c r="A3491">
        <v>11</v>
      </c>
      <c r="B3491" t="s">
        <v>277</v>
      </c>
      <c r="C3491" t="s">
        <v>57</v>
      </c>
      <c r="D3491" t="s">
        <v>6517</v>
      </c>
      <c r="E3491" t="s">
        <v>6518</v>
      </c>
      <c r="G3491">
        <v>8</v>
      </c>
      <c r="H3491">
        <v>0</v>
      </c>
      <c r="I3491" t="s">
        <v>276</v>
      </c>
    </row>
    <row r="3492" spans="1:9" x14ac:dyDescent="0.25">
      <c r="A3492">
        <v>0</v>
      </c>
      <c r="B3492" t="s">
        <v>271</v>
      </c>
      <c r="C3492" t="s">
        <v>113</v>
      </c>
      <c r="D3492" t="s">
        <v>6514</v>
      </c>
      <c r="E3492" t="s">
        <v>6519</v>
      </c>
      <c r="G3492">
        <v>6</v>
      </c>
      <c r="H3492">
        <v>0</v>
      </c>
      <c r="I3492" t="s">
        <v>276</v>
      </c>
    </row>
    <row r="3493" spans="1:9" x14ac:dyDescent="0.25">
      <c r="A3493">
        <v>5</v>
      </c>
      <c r="B3493" t="s">
        <v>271</v>
      </c>
      <c r="C3493" t="s">
        <v>63</v>
      </c>
      <c r="D3493" t="s">
        <v>6520</v>
      </c>
      <c r="E3493" t="s">
        <v>6521</v>
      </c>
      <c r="G3493">
        <v>6</v>
      </c>
      <c r="H3493">
        <v>0</v>
      </c>
      <c r="I3493" t="s">
        <v>276</v>
      </c>
    </row>
    <row r="3494" spans="1:9" x14ac:dyDescent="0.25">
      <c r="A3494">
        <v>5</v>
      </c>
      <c r="B3494" t="s">
        <v>277</v>
      </c>
      <c r="C3494" t="s">
        <v>236</v>
      </c>
      <c r="D3494" t="s">
        <v>6522</v>
      </c>
      <c r="E3494" t="s">
        <v>6523</v>
      </c>
      <c r="G3494">
        <v>6</v>
      </c>
      <c r="H3494">
        <v>0</v>
      </c>
      <c r="I3494" t="s">
        <v>276</v>
      </c>
    </row>
    <row r="3495" spans="1:9" x14ac:dyDescent="0.25">
      <c r="A3495">
        <v>42</v>
      </c>
      <c r="B3495" t="s">
        <v>271</v>
      </c>
      <c r="C3495" t="s">
        <v>187</v>
      </c>
      <c r="D3495" t="s">
        <v>6524</v>
      </c>
      <c r="E3495" t="s">
        <v>6525</v>
      </c>
      <c r="G3495">
        <v>6</v>
      </c>
      <c r="H3495">
        <v>0</v>
      </c>
      <c r="I3495" t="s">
        <v>276</v>
      </c>
    </row>
    <row r="3496" spans="1:9" x14ac:dyDescent="0.25">
      <c r="A3496">
        <v>7</v>
      </c>
      <c r="B3496" t="s">
        <v>271</v>
      </c>
      <c r="C3496" t="s">
        <v>100</v>
      </c>
      <c r="D3496" t="s">
        <v>6526</v>
      </c>
      <c r="E3496" t="s">
        <v>6527</v>
      </c>
      <c r="G3496">
        <v>6</v>
      </c>
      <c r="H3496">
        <v>0</v>
      </c>
      <c r="I3496" t="s">
        <v>276</v>
      </c>
    </row>
    <row r="3497" spans="1:9" x14ac:dyDescent="0.25">
      <c r="A3497">
        <v>37</v>
      </c>
      <c r="B3497" t="s">
        <v>271</v>
      </c>
      <c r="C3497" t="s">
        <v>220</v>
      </c>
      <c r="D3497" t="s">
        <v>6528</v>
      </c>
      <c r="E3497" t="s">
        <v>6529</v>
      </c>
      <c r="G3497">
        <v>15</v>
      </c>
      <c r="H3497">
        <v>1</v>
      </c>
      <c r="I3497" t="s">
        <v>276</v>
      </c>
    </row>
    <row r="3498" spans="1:9" x14ac:dyDescent="0.25">
      <c r="A3498">
        <v>4</v>
      </c>
      <c r="B3498" t="s">
        <v>271</v>
      </c>
      <c r="C3498" t="s">
        <v>181</v>
      </c>
      <c r="D3498" t="s">
        <v>6472</v>
      </c>
      <c r="E3498" t="s">
        <v>6530</v>
      </c>
      <c r="G3498">
        <v>6</v>
      </c>
      <c r="H3498">
        <v>0</v>
      </c>
      <c r="I3498" t="s">
        <v>276</v>
      </c>
    </row>
    <row r="3499" spans="1:9" x14ac:dyDescent="0.25">
      <c r="A3499">
        <v>16</v>
      </c>
      <c r="B3499" t="s">
        <v>277</v>
      </c>
      <c r="D3499" t="s">
        <v>6531</v>
      </c>
      <c r="E3499" t="s">
        <v>6532</v>
      </c>
      <c r="G3499">
        <v>7</v>
      </c>
      <c r="H3499">
        <v>1</v>
      </c>
      <c r="I3499" t="s">
        <v>276</v>
      </c>
    </row>
    <row r="3500" spans="1:9" x14ac:dyDescent="0.25">
      <c r="A3500">
        <v>6</v>
      </c>
      <c r="B3500" t="s">
        <v>271</v>
      </c>
      <c r="C3500" t="s">
        <v>82</v>
      </c>
      <c r="D3500" t="s">
        <v>5748</v>
      </c>
      <c r="E3500" t="s">
        <v>6533</v>
      </c>
      <c r="G3500">
        <v>10</v>
      </c>
      <c r="H3500">
        <v>1</v>
      </c>
      <c r="I3500" t="s">
        <v>276</v>
      </c>
    </row>
    <row r="3501" spans="1:9" x14ac:dyDescent="0.25">
      <c r="A3501">
        <v>7</v>
      </c>
      <c r="B3501" t="s">
        <v>271</v>
      </c>
      <c r="C3501" t="s">
        <v>97</v>
      </c>
      <c r="D3501" t="s">
        <v>944</v>
      </c>
      <c r="E3501" t="s">
        <v>6534</v>
      </c>
      <c r="G3501">
        <v>6</v>
      </c>
      <c r="H3501">
        <v>0</v>
      </c>
      <c r="I3501" t="s">
        <v>276</v>
      </c>
    </row>
    <row r="3502" spans="1:9" x14ac:dyDescent="0.25">
      <c r="A3502">
        <v>47</v>
      </c>
      <c r="B3502" t="s">
        <v>271</v>
      </c>
      <c r="D3502" t="s">
        <v>6535</v>
      </c>
      <c r="E3502" t="s">
        <v>6536</v>
      </c>
      <c r="G3502">
        <v>6</v>
      </c>
      <c r="H3502">
        <v>2</v>
      </c>
      <c r="I3502" t="s">
        <v>276</v>
      </c>
    </row>
    <row r="3503" spans="1:9" x14ac:dyDescent="0.25">
      <c r="A3503">
        <v>7</v>
      </c>
      <c r="B3503" t="s">
        <v>277</v>
      </c>
      <c r="C3503" t="s">
        <v>212</v>
      </c>
      <c r="D3503" t="s">
        <v>6537</v>
      </c>
      <c r="E3503" t="s">
        <v>6538</v>
      </c>
      <c r="F3503" t="s">
        <v>6539</v>
      </c>
      <c r="G3503">
        <v>10</v>
      </c>
      <c r="H3503">
        <v>23</v>
      </c>
      <c r="I3503" t="s">
        <v>299</v>
      </c>
    </row>
    <row r="3504" spans="1:9" x14ac:dyDescent="0.25">
      <c r="A3504">
        <v>5</v>
      </c>
      <c r="B3504" t="s">
        <v>277</v>
      </c>
      <c r="C3504" t="s">
        <v>113</v>
      </c>
      <c r="D3504" t="s">
        <v>6540</v>
      </c>
      <c r="E3504" t="s">
        <v>6541</v>
      </c>
      <c r="G3504">
        <v>6</v>
      </c>
      <c r="H3504">
        <v>0</v>
      </c>
      <c r="I3504" t="s">
        <v>276</v>
      </c>
    </row>
    <row r="3505" spans="1:9" x14ac:dyDescent="0.25">
      <c r="A3505">
        <v>40</v>
      </c>
      <c r="B3505" t="s">
        <v>271</v>
      </c>
      <c r="C3505" t="s">
        <v>197</v>
      </c>
      <c r="D3505" t="s">
        <v>6542</v>
      </c>
      <c r="E3505" t="s">
        <v>6543</v>
      </c>
      <c r="G3505">
        <v>10</v>
      </c>
      <c r="H3505">
        <v>0</v>
      </c>
      <c r="I3505" t="s">
        <v>276</v>
      </c>
    </row>
    <row r="3506" spans="1:9" x14ac:dyDescent="0.25">
      <c r="A3506">
        <v>5</v>
      </c>
      <c r="B3506" t="s">
        <v>271</v>
      </c>
      <c r="C3506" t="s">
        <v>187</v>
      </c>
      <c r="D3506" t="s">
        <v>6544</v>
      </c>
      <c r="E3506" t="s">
        <v>6545</v>
      </c>
      <c r="G3506">
        <v>6</v>
      </c>
      <c r="H3506">
        <v>0</v>
      </c>
      <c r="I3506" t="s">
        <v>276</v>
      </c>
    </row>
    <row r="3507" spans="1:9" x14ac:dyDescent="0.25">
      <c r="A3507">
        <v>9</v>
      </c>
      <c r="B3507" t="s">
        <v>277</v>
      </c>
      <c r="C3507" t="s">
        <v>178</v>
      </c>
      <c r="D3507" t="s">
        <v>6546</v>
      </c>
      <c r="E3507" t="s">
        <v>6547</v>
      </c>
      <c r="G3507">
        <v>6</v>
      </c>
      <c r="H3507">
        <v>0</v>
      </c>
      <c r="I3507" t="s">
        <v>276</v>
      </c>
    </row>
    <row r="3508" spans="1:9" x14ac:dyDescent="0.25">
      <c r="A3508">
        <v>6</v>
      </c>
      <c r="B3508" t="s">
        <v>271</v>
      </c>
      <c r="C3508" t="s">
        <v>67</v>
      </c>
      <c r="D3508" t="s">
        <v>6548</v>
      </c>
      <c r="E3508" t="s">
        <v>6549</v>
      </c>
      <c r="G3508">
        <v>20</v>
      </c>
      <c r="H3508">
        <v>2</v>
      </c>
      <c r="I3508" t="s">
        <v>276</v>
      </c>
    </row>
    <row r="3509" spans="1:9" x14ac:dyDescent="0.25">
      <c r="A3509">
        <v>52</v>
      </c>
      <c r="B3509" t="s">
        <v>271</v>
      </c>
      <c r="C3509" t="s">
        <v>121</v>
      </c>
      <c r="D3509" t="s">
        <v>6550</v>
      </c>
      <c r="E3509" t="s">
        <v>6551</v>
      </c>
      <c r="G3509">
        <v>6</v>
      </c>
      <c r="H3509">
        <v>0</v>
      </c>
      <c r="I3509" t="s">
        <v>276</v>
      </c>
    </row>
    <row r="3510" spans="1:9" x14ac:dyDescent="0.25">
      <c r="A3510">
        <v>11</v>
      </c>
      <c r="B3510" t="s">
        <v>271</v>
      </c>
      <c r="D3510" t="s">
        <v>6535</v>
      </c>
      <c r="E3510" t="s">
        <v>6552</v>
      </c>
      <c r="F3510" t="s">
        <v>6553</v>
      </c>
      <c r="G3510">
        <v>7</v>
      </c>
      <c r="H3510">
        <v>10</v>
      </c>
      <c r="I3510" t="s">
        <v>299</v>
      </c>
    </row>
    <row r="3511" spans="1:9" x14ac:dyDescent="0.25">
      <c r="A3511">
        <v>8</v>
      </c>
      <c r="B3511" t="s">
        <v>277</v>
      </c>
      <c r="C3511" t="s">
        <v>57</v>
      </c>
      <c r="D3511" t="s">
        <v>6554</v>
      </c>
      <c r="E3511" t="s">
        <v>6555</v>
      </c>
      <c r="G3511">
        <v>6</v>
      </c>
      <c r="H3511">
        <v>2</v>
      </c>
      <c r="I3511" t="s">
        <v>276</v>
      </c>
    </row>
    <row r="3512" spans="1:9" x14ac:dyDescent="0.25">
      <c r="A3512">
        <v>5</v>
      </c>
      <c r="B3512" t="s">
        <v>271</v>
      </c>
      <c r="C3512" t="s">
        <v>50</v>
      </c>
      <c r="D3512" t="s">
        <v>6556</v>
      </c>
      <c r="E3512" t="s">
        <v>6557</v>
      </c>
      <c r="G3512">
        <v>6</v>
      </c>
      <c r="H3512">
        <v>0</v>
      </c>
      <c r="I3512" t="s">
        <v>276</v>
      </c>
    </row>
    <row r="3513" spans="1:9" x14ac:dyDescent="0.25">
      <c r="A3513">
        <v>43</v>
      </c>
      <c r="B3513" t="s">
        <v>271</v>
      </c>
      <c r="D3513" t="s">
        <v>6166</v>
      </c>
      <c r="E3513" t="s">
        <v>6558</v>
      </c>
      <c r="G3513">
        <v>12</v>
      </c>
      <c r="H3513">
        <v>0</v>
      </c>
      <c r="I3513" t="s">
        <v>276</v>
      </c>
    </row>
    <row r="3514" spans="1:9" x14ac:dyDescent="0.25">
      <c r="A3514">
        <v>7</v>
      </c>
      <c r="B3514" t="s">
        <v>271</v>
      </c>
      <c r="C3514" t="s">
        <v>155</v>
      </c>
      <c r="D3514" t="s">
        <v>6559</v>
      </c>
      <c r="E3514" t="s">
        <v>6560</v>
      </c>
      <c r="G3514">
        <v>7</v>
      </c>
      <c r="H3514">
        <v>1</v>
      </c>
      <c r="I3514" t="s">
        <v>276</v>
      </c>
    </row>
    <row r="3515" spans="1:9" x14ac:dyDescent="0.25">
      <c r="A3515">
        <v>39</v>
      </c>
      <c r="B3515" t="s">
        <v>271</v>
      </c>
      <c r="C3515" t="s">
        <v>178</v>
      </c>
      <c r="D3515" t="s">
        <v>6546</v>
      </c>
      <c r="E3515" t="s">
        <v>6561</v>
      </c>
      <c r="G3515">
        <v>6</v>
      </c>
      <c r="H3515">
        <v>0</v>
      </c>
      <c r="I3515" t="s">
        <v>276</v>
      </c>
    </row>
    <row r="3516" spans="1:9" x14ac:dyDescent="0.25">
      <c r="A3516">
        <v>35</v>
      </c>
      <c r="B3516" t="s">
        <v>271</v>
      </c>
      <c r="C3516" t="s">
        <v>63</v>
      </c>
      <c r="D3516" t="s">
        <v>6562</v>
      </c>
      <c r="E3516" t="s">
        <v>6563</v>
      </c>
      <c r="G3516">
        <v>6</v>
      </c>
      <c r="H3516">
        <v>0</v>
      </c>
      <c r="I3516" t="s">
        <v>276</v>
      </c>
    </row>
    <row r="3517" spans="1:9" x14ac:dyDescent="0.25">
      <c r="A3517">
        <v>7</v>
      </c>
      <c r="B3517" t="s">
        <v>271</v>
      </c>
      <c r="C3517" t="s">
        <v>155</v>
      </c>
      <c r="D3517" t="s">
        <v>6559</v>
      </c>
      <c r="E3517" t="s">
        <v>6564</v>
      </c>
      <c r="G3517">
        <v>7</v>
      </c>
      <c r="H3517">
        <v>0</v>
      </c>
      <c r="I3517" t="s">
        <v>276</v>
      </c>
    </row>
    <row r="3518" spans="1:9" x14ac:dyDescent="0.25">
      <c r="A3518">
        <v>39</v>
      </c>
      <c r="B3518" t="s">
        <v>277</v>
      </c>
      <c r="C3518" t="s">
        <v>232</v>
      </c>
      <c r="D3518" t="s">
        <v>6565</v>
      </c>
      <c r="E3518" t="s">
        <v>6566</v>
      </c>
      <c r="G3518">
        <v>6</v>
      </c>
      <c r="H3518">
        <v>0</v>
      </c>
      <c r="I3518" t="s">
        <v>276</v>
      </c>
    </row>
    <row r="3519" spans="1:9" x14ac:dyDescent="0.25">
      <c r="A3519">
        <v>9</v>
      </c>
      <c r="B3519" t="s">
        <v>271</v>
      </c>
      <c r="C3519" t="s">
        <v>187</v>
      </c>
      <c r="D3519" t="s">
        <v>6567</v>
      </c>
      <c r="E3519" t="s">
        <v>6568</v>
      </c>
      <c r="G3519">
        <v>6</v>
      </c>
      <c r="H3519">
        <v>0</v>
      </c>
      <c r="I3519" t="s">
        <v>276</v>
      </c>
    </row>
    <row r="3520" spans="1:9" x14ac:dyDescent="0.25">
      <c r="A3520">
        <v>6</v>
      </c>
      <c r="B3520" t="s">
        <v>271</v>
      </c>
      <c r="C3520" t="s">
        <v>99</v>
      </c>
      <c r="D3520" t="s">
        <v>6569</v>
      </c>
      <c r="E3520" t="s">
        <v>6570</v>
      </c>
      <c r="G3520">
        <v>6</v>
      </c>
      <c r="H3520">
        <v>0</v>
      </c>
      <c r="I3520" t="s">
        <v>276</v>
      </c>
    </row>
    <row r="3521" spans="1:9" x14ac:dyDescent="0.25">
      <c r="A3521">
        <v>32</v>
      </c>
      <c r="B3521" t="s">
        <v>271</v>
      </c>
      <c r="C3521" t="s">
        <v>121</v>
      </c>
      <c r="D3521" t="s">
        <v>6571</v>
      </c>
      <c r="E3521" t="s">
        <v>6572</v>
      </c>
      <c r="G3521">
        <v>6</v>
      </c>
      <c r="H3521">
        <v>0</v>
      </c>
      <c r="I3521" t="s">
        <v>276</v>
      </c>
    </row>
    <row r="3522" spans="1:9" x14ac:dyDescent="0.25">
      <c r="A3522">
        <v>42</v>
      </c>
      <c r="B3522" t="s">
        <v>271</v>
      </c>
      <c r="C3522" t="s">
        <v>75</v>
      </c>
      <c r="D3522" t="s">
        <v>6573</v>
      </c>
      <c r="E3522" t="s">
        <v>6574</v>
      </c>
      <c r="G3522">
        <v>6</v>
      </c>
      <c r="H3522">
        <v>0</v>
      </c>
      <c r="I3522" t="s">
        <v>276</v>
      </c>
    </row>
    <row r="3523" spans="1:9" x14ac:dyDescent="0.25">
      <c r="A3523">
        <v>6</v>
      </c>
      <c r="B3523" t="s">
        <v>271</v>
      </c>
      <c r="C3523" t="s">
        <v>121</v>
      </c>
      <c r="D3523" t="s">
        <v>6571</v>
      </c>
      <c r="E3523" t="s">
        <v>6575</v>
      </c>
      <c r="G3523">
        <v>6</v>
      </c>
      <c r="H3523">
        <v>0</v>
      </c>
      <c r="I3523" t="s">
        <v>276</v>
      </c>
    </row>
    <row r="3524" spans="1:9" x14ac:dyDescent="0.25">
      <c r="A3524">
        <v>6</v>
      </c>
      <c r="B3524" t="s">
        <v>271</v>
      </c>
      <c r="C3524" t="s">
        <v>121</v>
      </c>
      <c r="D3524" t="s">
        <v>6571</v>
      </c>
      <c r="E3524" t="s">
        <v>6576</v>
      </c>
      <c r="G3524">
        <v>6</v>
      </c>
      <c r="H3524">
        <v>0</v>
      </c>
      <c r="I3524" t="s">
        <v>276</v>
      </c>
    </row>
    <row r="3525" spans="1:9" x14ac:dyDescent="0.25">
      <c r="A3525">
        <v>6</v>
      </c>
      <c r="B3525" t="s">
        <v>271</v>
      </c>
      <c r="C3525" t="s">
        <v>195</v>
      </c>
      <c r="D3525" t="s">
        <v>6577</v>
      </c>
      <c r="E3525" t="s">
        <v>6578</v>
      </c>
      <c r="G3525">
        <v>6</v>
      </c>
      <c r="H3525">
        <v>0</v>
      </c>
      <c r="I3525" t="s">
        <v>276</v>
      </c>
    </row>
    <row r="3526" spans="1:9" x14ac:dyDescent="0.25">
      <c r="A3526">
        <v>4</v>
      </c>
      <c r="B3526" t="s">
        <v>271</v>
      </c>
      <c r="C3526" t="s">
        <v>75</v>
      </c>
      <c r="D3526" t="s">
        <v>6573</v>
      </c>
      <c r="E3526" t="s">
        <v>6579</v>
      </c>
      <c r="G3526">
        <v>8</v>
      </c>
      <c r="H3526">
        <v>0</v>
      </c>
      <c r="I3526" t="s">
        <v>276</v>
      </c>
    </row>
    <row r="3527" spans="1:9" x14ac:dyDescent="0.25">
      <c r="A3527">
        <v>8</v>
      </c>
      <c r="B3527" t="s">
        <v>271</v>
      </c>
      <c r="C3527" t="s">
        <v>87</v>
      </c>
      <c r="D3527" t="s">
        <v>6580</v>
      </c>
      <c r="E3527" t="s">
        <v>6581</v>
      </c>
      <c r="G3527">
        <v>50</v>
      </c>
      <c r="H3527">
        <v>11</v>
      </c>
      <c r="I3527" t="s">
        <v>276</v>
      </c>
    </row>
    <row r="3528" spans="1:9" x14ac:dyDescent="0.25">
      <c r="A3528">
        <v>7</v>
      </c>
      <c r="B3528" t="s">
        <v>271</v>
      </c>
      <c r="C3528" t="s">
        <v>187</v>
      </c>
      <c r="D3528" t="s">
        <v>6582</v>
      </c>
      <c r="E3528" t="s">
        <v>6583</v>
      </c>
      <c r="G3528">
        <v>10</v>
      </c>
      <c r="H3528">
        <v>0</v>
      </c>
      <c r="I3528" t="s">
        <v>276</v>
      </c>
    </row>
    <row r="3529" spans="1:9" x14ac:dyDescent="0.25">
      <c r="A3529">
        <v>9</v>
      </c>
      <c r="B3529" t="s">
        <v>277</v>
      </c>
      <c r="C3529" t="s">
        <v>121</v>
      </c>
      <c r="D3529" t="s">
        <v>6584</v>
      </c>
      <c r="E3529" t="s">
        <v>6585</v>
      </c>
      <c r="G3529">
        <v>6</v>
      </c>
      <c r="H3529">
        <v>0</v>
      </c>
      <c r="I3529" t="s">
        <v>276</v>
      </c>
    </row>
    <row r="3530" spans="1:9" x14ac:dyDescent="0.25">
      <c r="A3530">
        <v>5</v>
      </c>
      <c r="B3530" t="s">
        <v>271</v>
      </c>
      <c r="C3530" t="s">
        <v>187</v>
      </c>
      <c r="D3530" t="s">
        <v>6582</v>
      </c>
      <c r="E3530" t="s">
        <v>6586</v>
      </c>
      <c r="G3530">
        <v>10</v>
      </c>
      <c r="H3530">
        <v>0</v>
      </c>
      <c r="I3530" t="s">
        <v>276</v>
      </c>
    </row>
    <row r="3531" spans="1:9" x14ac:dyDescent="0.25">
      <c r="A3531">
        <v>11</v>
      </c>
      <c r="B3531" t="s">
        <v>271</v>
      </c>
      <c r="C3531" t="s">
        <v>187</v>
      </c>
      <c r="D3531" t="s">
        <v>6587</v>
      </c>
      <c r="E3531" t="s">
        <v>6588</v>
      </c>
      <c r="G3531">
        <v>6</v>
      </c>
      <c r="H3531">
        <v>1</v>
      </c>
      <c r="I3531" t="s">
        <v>276</v>
      </c>
    </row>
    <row r="3532" spans="1:9" x14ac:dyDescent="0.25">
      <c r="A3532">
        <v>10</v>
      </c>
      <c r="B3532" t="s">
        <v>271</v>
      </c>
      <c r="C3532" t="s">
        <v>52</v>
      </c>
      <c r="D3532" t="s">
        <v>6589</v>
      </c>
      <c r="E3532" t="s">
        <v>6590</v>
      </c>
      <c r="G3532">
        <v>6</v>
      </c>
      <c r="H3532">
        <v>0</v>
      </c>
      <c r="I3532" t="s">
        <v>276</v>
      </c>
    </row>
    <row r="3533" spans="1:9" x14ac:dyDescent="0.25">
      <c r="A3533">
        <v>8</v>
      </c>
      <c r="B3533" t="s">
        <v>271</v>
      </c>
      <c r="C3533" t="s">
        <v>132</v>
      </c>
      <c r="D3533" t="s">
        <v>6591</v>
      </c>
      <c r="E3533" t="s">
        <v>6592</v>
      </c>
      <c r="G3533">
        <v>6</v>
      </c>
      <c r="H3533">
        <v>0</v>
      </c>
      <c r="I3533" t="s">
        <v>276</v>
      </c>
    </row>
    <row r="3534" spans="1:9" x14ac:dyDescent="0.25">
      <c r="A3534">
        <v>7</v>
      </c>
      <c r="B3534" t="s">
        <v>271</v>
      </c>
      <c r="C3534" t="s">
        <v>231</v>
      </c>
      <c r="D3534" t="s">
        <v>4614</v>
      </c>
      <c r="E3534" t="s">
        <v>6593</v>
      </c>
      <c r="G3534">
        <v>7</v>
      </c>
      <c r="H3534">
        <v>0</v>
      </c>
      <c r="I3534" t="s">
        <v>276</v>
      </c>
    </row>
    <row r="3535" spans="1:9" x14ac:dyDescent="0.25">
      <c r="A3535">
        <v>5</v>
      </c>
      <c r="B3535" t="s">
        <v>277</v>
      </c>
      <c r="C3535" t="s">
        <v>58</v>
      </c>
      <c r="D3535" t="s">
        <v>6594</v>
      </c>
      <c r="E3535" t="s">
        <v>6595</v>
      </c>
      <c r="G3535">
        <v>6</v>
      </c>
      <c r="H3535">
        <v>0</v>
      </c>
      <c r="I3535" t="s">
        <v>276</v>
      </c>
    </row>
    <row r="3536" spans="1:9" x14ac:dyDescent="0.25">
      <c r="A3536">
        <v>6</v>
      </c>
      <c r="B3536" t="s">
        <v>277</v>
      </c>
      <c r="C3536" t="s">
        <v>57</v>
      </c>
      <c r="D3536" t="s">
        <v>6596</v>
      </c>
      <c r="E3536" t="s">
        <v>6597</v>
      </c>
      <c r="G3536">
        <v>6</v>
      </c>
      <c r="H3536">
        <v>0</v>
      </c>
      <c r="I3536" t="s">
        <v>276</v>
      </c>
    </row>
    <row r="3537" spans="1:9" x14ac:dyDescent="0.25">
      <c r="A3537">
        <v>9</v>
      </c>
      <c r="B3537" t="s">
        <v>271</v>
      </c>
      <c r="C3537" t="s">
        <v>100</v>
      </c>
      <c r="D3537" t="s">
        <v>6598</v>
      </c>
      <c r="E3537" t="s">
        <v>6599</v>
      </c>
      <c r="G3537">
        <v>6</v>
      </c>
      <c r="H3537">
        <v>2</v>
      </c>
      <c r="I3537" t="s">
        <v>276</v>
      </c>
    </row>
    <row r="3538" spans="1:9" x14ac:dyDescent="0.25">
      <c r="A3538">
        <v>39</v>
      </c>
      <c r="B3538" t="s">
        <v>271</v>
      </c>
      <c r="D3538" t="s">
        <v>6600</v>
      </c>
      <c r="E3538" t="s">
        <v>6601</v>
      </c>
      <c r="F3538" t="s">
        <v>6602</v>
      </c>
      <c r="G3538">
        <v>8</v>
      </c>
      <c r="H3538">
        <v>5</v>
      </c>
      <c r="I3538" t="s">
        <v>299</v>
      </c>
    </row>
    <row r="3539" spans="1:9" x14ac:dyDescent="0.25">
      <c r="A3539">
        <v>40</v>
      </c>
      <c r="B3539" t="s">
        <v>271</v>
      </c>
      <c r="C3539" t="s">
        <v>182</v>
      </c>
      <c r="D3539" t="s">
        <v>6603</v>
      </c>
      <c r="E3539" t="s">
        <v>6601</v>
      </c>
      <c r="G3539">
        <v>6</v>
      </c>
      <c r="H3539">
        <v>2</v>
      </c>
      <c r="I3539" t="s">
        <v>276</v>
      </c>
    </row>
    <row r="3540" spans="1:9" x14ac:dyDescent="0.25">
      <c r="A3540">
        <v>8</v>
      </c>
      <c r="B3540" t="s">
        <v>271</v>
      </c>
      <c r="C3540" t="s">
        <v>220</v>
      </c>
      <c r="D3540" t="s">
        <v>6604</v>
      </c>
      <c r="E3540" t="s">
        <v>6605</v>
      </c>
      <c r="G3540">
        <v>7</v>
      </c>
      <c r="H3540">
        <v>1</v>
      </c>
      <c r="I3540" t="s">
        <v>276</v>
      </c>
    </row>
    <row r="3541" spans="1:9" x14ac:dyDescent="0.25">
      <c r="A3541">
        <v>40</v>
      </c>
      <c r="B3541" t="s">
        <v>271</v>
      </c>
      <c r="C3541" t="s">
        <v>106</v>
      </c>
      <c r="D3541" t="s">
        <v>6606</v>
      </c>
      <c r="E3541" t="s">
        <v>6607</v>
      </c>
      <c r="G3541">
        <v>8</v>
      </c>
      <c r="H3541">
        <v>0</v>
      </c>
      <c r="I3541" t="s">
        <v>276</v>
      </c>
    </row>
    <row r="3542" spans="1:9" x14ac:dyDescent="0.25">
      <c r="A3542">
        <v>6</v>
      </c>
      <c r="B3542" t="s">
        <v>271</v>
      </c>
      <c r="C3542" t="s">
        <v>99</v>
      </c>
      <c r="D3542" t="s">
        <v>6608</v>
      </c>
      <c r="E3542" t="s">
        <v>6609</v>
      </c>
      <c r="G3542">
        <v>8</v>
      </c>
      <c r="H3542">
        <v>1</v>
      </c>
      <c r="I3542" t="s">
        <v>276</v>
      </c>
    </row>
    <row r="3543" spans="1:9" x14ac:dyDescent="0.25">
      <c r="A3543">
        <v>39</v>
      </c>
      <c r="B3543" t="s">
        <v>271</v>
      </c>
      <c r="C3543" t="s">
        <v>81</v>
      </c>
      <c r="D3543" t="s">
        <v>6610</v>
      </c>
      <c r="E3543" t="s">
        <v>6611</v>
      </c>
      <c r="G3543">
        <v>4</v>
      </c>
      <c r="H3543">
        <v>2</v>
      </c>
      <c r="I3543" t="s">
        <v>276</v>
      </c>
    </row>
    <row r="3544" spans="1:9" x14ac:dyDescent="0.25">
      <c r="A3544">
        <v>41</v>
      </c>
      <c r="B3544" t="s">
        <v>271</v>
      </c>
      <c r="C3544" t="s">
        <v>135</v>
      </c>
      <c r="D3544" t="s">
        <v>6612</v>
      </c>
      <c r="E3544" t="s">
        <v>6613</v>
      </c>
      <c r="G3544">
        <v>6</v>
      </c>
      <c r="H3544">
        <v>0</v>
      </c>
      <c r="I3544" t="s">
        <v>276</v>
      </c>
    </row>
    <row r="3545" spans="1:9" x14ac:dyDescent="0.25">
      <c r="A3545">
        <v>37</v>
      </c>
      <c r="B3545" t="s">
        <v>277</v>
      </c>
      <c r="C3545" t="s">
        <v>134</v>
      </c>
      <c r="D3545" t="s">
        <v>4626</v>
      </c>
      <c r="E3545" t="s">
        <v>6614</v>
      </c>
      <c r="G3545">
        <v>10</v>
      </c>
      <c r="H3545">
        <v>2</v>
      </c>
      <c r="I3545" t="s">
        <v>276</v>
      </c>
    </row>
    <row r="3546" spans="1:9" x14ac:dyDescent="0.25">
      <c r="A3546">
        <v>49</v>
      </c>
      <c r="B3546" t="s">
        <v>271</v>
      </c>
      <c r="C3546" t="s">
        <v>100</v>
      </c>
      <c r="D3546" t="s">
        <v>6615</v>
      </c>
      <c r="E3546" t="s">
        <v>6616</v>
      </c>
      <c r="G3546">
        <v>12</v>
      </c>
      <c r="H3546">
        <v>0</v>
      </c>
      <c r="I3546" t="s">
        <v>276</v>
      </c>
    </row>
    <row r="3547" spans="1:9" x14ac:dyDescent="0.25">
      <c r="A3547">
        <v>43</v>
      </c>
      <c r="B3547" t="s">
        <v>277</v>
      </c>
      <c r="C3547" t="s">
        <v>145</v>
      </c>
      <c r="D3547" t="s">
        <v>6617</v>
      </c>
      <c r="E3547" t="s">
        <v>6618</v>
      </c>
      <c r="G3547">
        <v>5</v>
      </c>
      <c r="H3547">
        <v>4</v>
      </c>
      <c r="I3547" t="s">
        <v>276</v>
      </c>
    </row>
    <row r="3548" spans="1:9" x14ac:dyDescent="0.25">
      <c r="A3548">
        <v>48</v>
      </c>
      <c r="B3548" t="s">
        <v>271</v>
      </c>
      <c r="C3548" t="s">
        <v>110</v>
      </c>
      <c r="D3548" t="s">
        <v>6619</v>
      </c>
      <c r="E3548" t="s">
        <v>6620</v>
      </c>
      <c r="G3548">
        <v>10</v>
      </c>
      <c r="H3548">
        <v>1</v>
      </c>
      <c r="I3548" t="s">
        <v>276</v>
      </c>
    </row>
    <row r="3549" spans="1:9" x14ac:dyDescent="0.25">
      <c r="A3549">
        <v>7</v>
      </c>
      <c r="B3549" t="s">
        <v>277</v>
      </c>
      <c r="C3549" t="s">
        <v>155</v>
      </c>
      <c r="D3549" t="s">
        <v>6621</v>
      </c>
      <c r="E3549" t="s">
        <v>6622</v>
      </c>
      <c r="G3549">
        <v>6</v>
      </c>
      <c r="H3549">
        <v>2</v>
      </c>
      <c r="I3549" t="s">
        <v>276</v>
      </c>
    </row>
    <row r="3550" spans="1:9" x14ac:dyDescent="0.25">
      <c r="A3550">
        <v>32</v>
      </c>
      <c r="B3550" t="s">
        <v>271</v>
      </c>
      <c r="C3550" t="s">
        <v>240</v>
      </c>
      <c r="D3550" t="s">
        <v>6623</v>
      </c>
      <c r="E3550" t="s">
        <v>6624</v>
      </c>
      <c r="G3550">
        <v>6</v>
      </c>
      <c r="H3550">
        <v>0</v>
      </c>
      <c r="I3550" t="s">
        <v>276</v>
      </c>
    </row>
    <row r="3551" spans="1:9" x14ac:dyDescent="0.25">
      <c r="A3551">
        <v>35</v>
      </c>
      <c r="B3551" t="s">
        <v>271</v>
      </c>
      <c r="C3551" t="s">
        <v>62</v>
      </c>
      <c r="D3551" t="s">
        <v>6625</v>
      </c>
      <c r="E3551" t="s">
        <v>6626</v>
      </c>
      <c r="G3551">
        <v>6</v>
      </c>
      <c r="H3551">
        <v>0</v>
      </c>
      <c r="I3551" t="s">
        <v>276</v>
      </c>
    </row>
    <row r="3552" spans="1:9" x14ac:dyDescent="0.25">
      <c r="A3552">
        <v>6</v>
      </c>
      <c r="B3552" t="s">
        <v>271</v>
      </c>
      <c r="C3552" t="s">
        <v>62</v>
      </c>
      <c r="D3552" t="s">
        <v>6625</v>
      </c>
      <c r="E3552" t="s">
        <v>6627</v>
      </c>
      <c r="G3552">
        <v>6</v>
      </c>
      <c r="H3552">
        <v>0</v>
      </c>
      <c r="I3552" t="s">
        <v>276</v>
      </c>
    </row>
    <row r="3553" spans="1:9" x14ac:dyDescent="0.25">
      <c r="A3553">
        <v>10</v>
      </c>
      <c r="B3553" t="s">
        <v>271</v>
      </c>
      <c r="C3553" t="s">
        <v>80</v>
      </c>
      <c r="D3553" t="s">
        <v>6628</v>
      </c>
      <c r="E3553" t="s">
        <v>6629</v>
      </c>
      <c r="G3553">
        <v>20</v>
      </c>
      <c r="H3553">
        <v>1</v>
      </c>
      <c r="I3553" t="s">
        <v>276</v>
      </c>
    </row>
    <row r="3554" spans="1:9" x14ac:dyDescent="0.25">
      <c r="A3554">
        <v>6</v>
      </c>
      <c r="B3554" t="s">
        <v>277</v>
      </c>
      <c r="C3554" t="s">
        <v>91</v>
      </c>
      <c r="D3554" t="s">
        <v>6630</v>
      </c>
      <c r="E3554" t="s">
        <v>6631</v>
      </c>
      <c r="G3554">
        <v>10</v>
      </c>
      <c r="H3554">
        <v>0</v>
      </c>
      <c r="I3554" t="s">
        <v>276</v>
      </c>
    </row>
    <row r="3555" spans="1:9" x14ac:dyDescent="0.25">
      <c r="A3555">
        <v>22</v>
      </c>
      <c r="B3555" t="s">
        <v>271</v>
      </c>
      <c r="C3555" t="s">
        <v>203</v>
      </c>
      <c r="D3555" t="s">
        <v>6632</v>
      </c>
      <c r="E3555" t="s">
        <v>6633</v>
      </c>
      <c r="G3555">
        <v>7</v>
      </c>
      <c r="H3555">
        <v>0</v>
      </c>
      <c r="I3555" t="s">
        <v>276</v>
      </c>
    </row>
    <row r="3556" spans="1:9" x14ac:dyDescent="0.25">
      <c r="A3556">
        <v>8</v>
      </c>
      <c r="B3556" t="s">
        <v>271</v>
      </c>
      <c r="C3556" t="s">
        <v>126</v>
      </c>
      <c r="D3556" t="s">
        <v>6634</v>
      </c>
      <c r="E3556" t="s">
        <v>6635</v>
      </c>
      <c r="G3556">
        <v>6</v>
      </c>
      <c r="H3556">
        <v>0</v>
      </c>
      <c r="I3556" t="s">
        <v>276</v>
      </c>
    </row>
    <row r="3557" spans="1:9" x14ac:dyDescent="0.25">
      <c r="A3557">
        <v>8</v>
      </c>
      <c r="B3557" t="s">
        <v>271</v>
      </c>
      <c r="C3557" t="s">
        <v>67</v>
      </c>
      <c r="D3557" t="s">
        <v>6636</v>
      </c>
      <c r="E3557" t="s">
        <v>6637</v>
      </c>
      <c r="G3557">
        <v>8</v>
      </c>
      <c r="H3557">
        <v>0</v>
      </c>
      <c r="I3557" t="s">
        <v>276</v>
      </c>
    </row>
    <row r="3558" spans="1:9" x14ac:dyDescent="0.25">
      <c r="A3558">
        <v>37</v>
      </c>
      <c r="B3558" t="s">
        <v>271</v>
      </c>
      <c r="C3558" t="s">
        <v>137</v>
      </c>
      <c r="D3558" t="s">
        <v>6638</v>
      </c>
      <c r="E3558" t="s">
        <v>6639</v>
      </c>
      <c r="G3558">
        <v>9</v>
      </c>
      <c r="H3558">
        <v>0</v>
      </c>
      <c r="I3558" t="s">
        <v>276</v>
      </c>
    </row>
    <row r="3559" spans="1:9" x14ac:dyDescent="0.25">
      <c r="A3559">
        <v>32</v>
      </c>
      <c r="B3559" t="s">
        <v>271</v>
      </c>
      <c r="C3559" t="s">
        <v>113</v>
      </c>
      <c r="D3559" t="s">
        <v>6640</v>
      </c>
      <c r="E3559" t="s">
        <v>6641</v>
      </c>
      <c r="G3559">
        <v>10</v>
      </c>
      <c r="H3559">
        <v>0</v>
      </c>
      <c r="I3559" t="s">
        <v>276</v>
      </c>
    </row>
    <row r="3560" spans="1:9" x14ac:dyDescent="0.25">
      <c r="A3560">
        <v>47</v>
      </c>
      <c r="B3560" t="s">
        <v>271</v>
      </c>
      <c r="C3560" t="s">
        <v>226</v>
      </c>
      <c r="D3560" t="s">
        <v>6642</v>
      </c>
      <c r="E3560" t="s">
        <v>6643</v>
      </c>
      <c r="F3560" t="s">
        <v>6644</v>
      </c>
      <c r="G3560">
        <v>13</v>
      </c>
      <c r="H3560">
        <v>13</v>
      </c>
      <c r="I3560" t="s">
        <v>299</v>
      </c>
    </row>
    <row r="3561" spans="1:9" x14ac:dyDescent="0.25">
      <c r="A3561">
        <v>39</v>
      </c>
      <c r="B3561" t="s">
        <v>271</v>
      </c>
      <c r="C3561" t="s">
        <v>228</v>
      </c>
      <c r="D3561" t="s">
        <v>6645</v>
      </c>
      <c r="E3561" t="s">
        <v>6646</v>
      </c>
      <c r="G3561">
        <v>6</v>
      </c>
      <c r="H3561">
        <v>0</v>
      </c>
      <c r="I3561" t="s">
        <v>276</v>
      </c>
    </row>
    <row r="3562" spans="1:9" x14ac:dyDescent="0.25">
      <c r="A3562">
        <v>41</v>
      </c>
      <c r="B3562" t="s">
        <v>271</v>
      </c>
      <c r="C3562" t="s">
        <v>182</v>
      </c>
      <c r="D3562" t="s">
        <v>5185</v>
      </c>
      <c r="E3562" t="s">
        <v>6647</v>
      </c>
      <c r="G3562">
        <v>5</v>
      </c>
      <c r="H3562">
        <v>0</v>
      </c>
      <c r="I3562" t="s">
        <v>276</v>
      </c>
    </row>
    <row r="3563" spans="1:9" x14ac:dyDescent="0.25">
      <c r="A3563">
        <v>34</v>
      </c>
      <c r="B3563" t="s">
        <v>271</v>
      </c>
      <c r="C3563" t="s">
        <v>86</v>
      </c>
      <c r="D3563" t="s">
        <v>6648</v>
      </c>
      <c r="E3563" t="s">
        <v>6649</v>
      </c>
      <c r="G3563">
        <v>6</v>
      </c>
      <c r="H3563">
        <v>0</v>
      </c>
      <c r="I3563" t="s">
        <v>276</v>
      </c>
    </row>
    <row r="3564" spans="1:9" x14ac:dyDescent="0.25">
      <c r="A3564">
        <v>9</v>
      </c>
      <c r="B3564" t="s">
        <v>277</v>
      </c>
      <c r="C3564" t="s">
        <v>174</v>
      </c>
      <c r="D3564" t="s">
        <v>6650</v>
      </c>
      <c r="E3564" t="s">
        <v>6651</v>
      </c>
      <c r="G3564">
        <v>6</v>
      </c>
      <c r="H3564">
        <v>0</v>
      </c>
      <c r="I3564" t="s">
        <v>276</v>
      </c>
    </row>
    <row r="3565" spans="1:9" x14ac:dyDescent="0.25">
      <c r="A3565">
        <v>10</v>
      </c>
      <c r="B3565" t="s">
        <v>271</v>
      </c>
      <c r="C3565" t="s">
        <v>226</v>
      </c>
      <c r="D3565" t="s">
        <v>6642</v>
      </c>
      <c r="E3565" t="s">
        <v>6652</v>
      </c>
      <c r="F3565" t="s">
        <v>6653</v>
      </c>
      <c r="G3565">
        <v>12</v>
      </c>
      <c r="H3565">
        <v>18</v>
      </c>
      <c r="I3565" t="s">
        <v>299</v>
      </c>
    </row>
    <row r="3566" spans="1:9" x14ac:dyDescent="0.25">
      <c r="A3566">
        <v>6</v>
      </c>
      <c r="B3566" t="s">
        <v>277</v>
      </c>
      <c r="C3566" t="s">
        <v>223</v>
      </c>
      <c r="D3566" t="s">
        <v>6654</v>
      </c>
      <c r="E3566" t="s">
        <v>6655</v>
      </c>
      <c r="G3566">
        <v>6</v>
      </c>
      <c r="H3566">
        <v>0</v>
      </c>
      <c r="I3566" t="s">
        <v>276</v>
      </c>
    </row>
    <row r="3567" spans="1:9" x14ac:dyDescent="0.25">
      <c r="A3567">
        <v>6</v>
      </c>
      <c r="B3567" t="s">
        <v>277</v>
      </c>
      <c r="C3567" t="s">
        <v>174</v>
      </c>
      <c r="D3567" t="s">
        <v>6650</v>
      </c>
      <c r="E3567" t="s">
        <v>6656</v>
      </c>
      <c r="G3567">
        <v>6</v>
      </c>
      <c r="H3567">
        <v>0</v>
      </c>
      <c r="I3567" t="s">
        <v>276</v>
      </c>
    </row>
    <row r="3568" spans="1:9" x14ac:dyDescent="0.25">
      <c r="A3568">
        <v>34</v>
      </c>
      <c r="B3568" t="s">
        <v>271</v>
      </c>
      <c r="C3568" t="s">
        <v>214</v>
      </c>
      <c r="D3568" t="s">
        <v>6657</v>
      </c>
      <c r="E3568" t="s">
        <v>6658</v>
      </c>
      <c r="G3568">
        <v>6</v>
      </c>
      <c r="H3568">
        <v>0</v>
      </c>
      <c r="I3568" t="s">
        <v>276</v>
      </c>
    </row>
    <row r="3569" spans="1:9" x14ac:dyDescent="0.25">
      <c r="A3569">
        <v>36</v>
      </c>
      <c r="B3569" t="s">
        <v>271</v>
      </c>
      <c r="C3569" t="s">
        <v>121</v>
      </c>
      <c r="D3569" t="s">
        <v>6659</v>
      </c>
      <c r="E3569" t="s">
        <v>6660</v>
      </c>
      <c r="G3569">
        <v>6</v>
      </c>
      <c r="H3569">
        <v>0</v>
      </c>
      <c r="I3569" t="s">
        <v>276</v>
      </c>
    </row>
    <row r="3570" spans="1:9" x14ac:dyDescent="0.25">
      <c r="A3570">
        <v>7</v>
      </c>
      <c r="B3570" t="s">
        <v>271</v>
      </c>
      <c r="C3570" t="s">
        <v>233</v>
      </c>
      <c r="D3570" t="s">
        <v>6661</v>
      </c>
      <c r="E3570" t="s">
        <v>6662</v>
      </c>
      <c r="G3570">
        <v>6</v>
      </c>
      <c r="H3570">
        <v>0</v>
      </c>
      <c r="I3570" t="s">
        <v>276</v>
      </c>
    </row>
    <row r="3571" spans="1:9" x14ac:dyDescent="0.25">
      <c r="A3571">
        <v>14</v>
      </c>
      <c r="B3571" t="s">
        <v>277</v>
      </c>
      <c r="C3571" t="s">
        <v>15</v>
      </c>
      <c r="D3571" t="s">
        <v>6663</v>
      </c>
      <c r="E3571" t="s">
        <v>6664</v>
      </c>
      <c r="G3571">
        <v>6</v>
      </c>
      <c r="H3571">
        <v>1</v>
      </c>
      <c r="I3571" t="s">
        <v>276</v>
      </c>
    </row>
    <row r="3572" spans="1:9" x14ac:dyDescent="0.25">
      <c r="A3572">
        <v>4</v>
      </c>
      <c r="B3572" t="s">
        <v>271</v>
      </c>
      <c r="C3572" t="s">
        <v>85</v>
      </c>
      <c r="D3572" t="s">
        <v>6665</v>
      </c>
      <c r="E3572" t="s">
        <v>6666</v>
      </c>
      <c r="G3572">
        <v>12</v>
      </c>
      <c r="H3572">
        <v>0</v>
      </c>
      <c r="I3572" t="s">
        <v>276</v>
      </c>
    </row>
    <row r="3573" spans="1:9" x14ac:dyDescent="0.25">
      <c r="A3573">
        <v>6</v>
      </c>
      <c r="B3573" t="s">
        <v>271</v>
      </c>
      <c r="C3573" t="s">
        <v>186</v>
      </c>
      <c r="D3573" t="s">
        <v>6667</v>
      </c>
      <c r="E3573" t="s">
        <v>6668</v>
      </c>
      <c r="G3573">
        <v>6</v>
      </c>
      <c r="H3573">
        <v>0</v>
      </c>
      <c r="I3573" t="s">
        <v>276</v>
      </c>
    </row>
    <row r="3574" spans="1:9" x14ac:dyDescent="0.25">
      <c r="A3574">
        <v>5</v>
      </c>
      <c r="B3574" t="s">
        <v>277</v>
      </c>
      <c r="C3574" t="s">
        <v>121</v>
      </c>
      <c r="D3574" t="s">
        <v>6659</v>
      </c>
      <c r="E3574" t="s">
        <v>6669</v>
      </c>
      <c r="G3574">
        <v>6</v>
      </c>
      <c r="H3574">
        <v>0</v>
      </c>
      <c r="I3574" t="s">
        <v>276</v>
      </c>
    </row>
    <row r="3575" spans="1:9" x14ac:dyDescent="0.25">
      <c r="A3575">
        <v>23</v>
      </c>
      <c r="B3575" t="s">
        <v>271</v>
      </c>
      <c r="C3575" t="s">
        <v>130</v>
      </c>
      <c r="D3575" t="s">
        <v>6670</v>
      </c>
      <c r="E3575" t="s">
        <v>6671</v>
      </c>
      <c r="G3575">
        <v>5</v>
      </c>
      <c r="H3575">
        <v>3</v>
      </c>
      <c r="I3575" t="s">
        <v>276</v>
      </c>
    </row>
    <row r="3576" spans="1:9" x14ac:dyDescent="0.25">
      <c r="A3576">
        <v>6</v>
      </c>
      <c r="B3576" t="s">
        <v>277</v>
      </c>
      <c r="C3576" t="s">
        <v>212</v>
      </c>
      <c r="D3576" t="s">
        <v>6672</v>
      </c>
      <c r="E3576" t="s">
        <v>6673</v>
      </c>
      <c r="G3576">
        <v>6</v>
      </c>
      <c r="H3576">
        <v>3</v>
      </c>
      <c r="I3576" t="s">
        <v>276</v>
      </c>
    </row>
    <row r="3577" spans="1:9" x14ac:dyDescent="0.25">
      <c r="A3577">
        <v>8</v>
      </c>
      <c r="B3577" t="s">
        <v>271</v>
      </c>
      <c r="C3577" t="s">
        <v>110</v>
      </c>
      <c r="D3577" t="s">
        <v>6674</v>
      </c>
      <c r="E3577" t="s">
        <v>6675</v>
      </c>
      <c r="G3577">
        <v>4</v>
      </c>
      <c r="H3577">
        <v>0</v>
      </c>
      <c r="I3577" t="s">
        <v>276</v>
      </c>
    </row>
    <row r="3578" spans="1:9" x14ac:dyDescent="0.25">
      <c r="A3578">
        <v>6</v>
      </c>
      <c r="B3578" t="s">
        <v>277</v>
      </c>
      <c r="C3578" t="s">
        <v>183</v>
      </c>
      <c r="D3578" t="s">
        <v>6676</v>
      </c>
      <c r="E3578" t="s">
        <v>6677</v>
      </c>
      <c r="G3578">
        <v>6</v>
      </c>
      <c r="H3578">
        <v>0</v>
      </c>
      <c r="I3578" t="s">
        <v>276</v>
      </c>
    </row>
    <row r="3579" spans="1:9" x14ac:dyDescent="0.25">
      <c r="A3579">
        <v>10</v>
      </c>
      <c r="B3579" t="s">
        <v>271</v>
      </c>
      <c r="C3579" t="s">
        <v>135</v>
      </c>
      <c r="D3579" t="s">
        <v>6678</v>
      </c>
      <c r="E3579" t="s">
        <v>6679</v>
      </c>
      <c r="G3579">
        <v>6</v>
      </c>
      <c r="H3579">
        <v>2</v>
      </c>
      <c r="I3579" t="s">
        <v>276</v>
      </c>
    </row>
    <row r="3580" spans="1:9" x14ac:dyDescent="0.25">
      <c r="A3580">
        <v>4</v>
      </c>
      <c r="B3580" t="s">
        <v>277</v>
      </c>
      <c r="C3580" t="s">
        <v>250</v>
      </c>
      <c r="D3580" t="s">
        <v>6680</v>
      </c>
      <c r="E3580" t="s">
        <v>6681</v>
      </c>
      <c r="G3580">
        <v>6</v>
      </c>
      <c r="H3580">
        <v>0</v>
      </c>
      <c r="I3580" t="s">
        <v>276</v>
      </c>
    </row>
    <row r="3581" spans="1:9" x14ac:dyDescent="0.25">
      <c r="A3581">
        <v>7</v>
      </c>
      <c r="B3581" t="s">
        <v>277</v>
      </c>
      <c r="C3581" t="s">
        <v>64</v>
      </c>
      <c r="D3581" t="s">
        <v>6682</v>
      </c>
      <c r="E3581" t="s">
        <v>6683</v>
      </c>
      <c r="G3581">
        <v>4</v>
      </c>
      <c r="H3581">
        <v>0</v>
      </c>
      <c r="I3581" t="s">
        <v>276</v>
      </c>
    </row>
    <row r="3582" spans="1:9" x14ac:dyDescent="0.25">
      <c r="A3582">
        <v>6</v>
      </c>
      <c r="B3582" t="s">
        <v>277</v>
      </c>
      <c r="C3582" t="s">
        <v>121</v>
      </c>
      <c r="D3582" t="s">
        <v>6684</v>
      </c>
      <c r="E3582" t="s">
        <v>6685</v>
      </c>
      <c r="G3582">
        <v>6</v>
      </c>
      <c r="H3582">
        <v>0</v>
      </c>
      <c r="I3582" t="s">
        <v>276</v>
      </c>
    </row>
    <row r="3583" spans="1:9" x14ac:dyDescent="0.25">
      <c r="A3583">
        <v>34</v>
      </c>
      <c r="B3583" t="s">
        <v>271</v>
      </c>
      <c r="C3583" t="s">
        <v>214</v>
      </c>
      <c r="D3583" t="s">
        <v>6686</v>
      </c>
      <c r="E3583" t="s">
        <v>6687</v>
      </c>
      <c r="G3583">
        <v>6</v>
      </c>
      <c r="H3583">
        <v>0</v>
      </c>
      <c r="I3583" t="s">
        <v>276</v>
      </c>
    </row>
    <row r="3584" spans="1:9" x14ac:dyDescent="0.25">
      <c r="A3584">
        <v>37</v>
      </c>
      <c r="B3584" t="s">
        <v>271</v>
      </c>
      <c r="C3584" t="s">
        <v>247</v>
      </c>
      <c r="D3584" t="s">
        <v>6688</v>
      </c>
      <c r="E3584" t="s">
        <v>6689</v>
      </c>
      <c r="G3584">
        <v>20</v>
      </c>
      <c r="H3584">
        <v>0</v>
      </c>
      <c r="I3584" t="s">
        <v>276</v>
      </c>
    </row>
    <row r="3585" spans="1:9" x14ac:dyDescent="0.25">
      <c r="A3585">
        <v>5</v>
      </c>
      <c r="B3585" t="s">
        <v>271</v>
      </c>
      <c r="C3585" t="s">
        <v>87</v>
      </c>
      <c r="D3585" t="s">
        <v>6690</v>
      </c>
      <c r="E3585" t="s">
        <v>6691</v>
      </c>
      <c r="G3585">
        <v>6</v>
      </c>
      <c r="H3585">
        <v>0</v>
      </c>
      <c r="I3585" t="s">
        <v>276</v>
      </c>
    </row>
    <row r="3586" spans="1:9" x14ac:dyDescent="0.25">
      <c r="A3586">
        <v>3</v>
      </c>
      <c r="B3586" t="s">
        <v>271</v>
      </c>
      <c r="C3586" t="s">
        <v>190</v>
      </c>
      <c r="D3586" t="s">
        <v>6692</v>
      </c>
      <c r="E3586" t="s">
        <v>6693</v>
      </c>
      <c r="G3586">
        <v>6</v>
      </c>
      <c r="H3586">
        <v>0</v>
      </c>
      <c r="I3586" t="s">
        <v>276</v>
      </c>
    </row>
    <row r="3587" spans="1:9" x14ac:dyDescent="0.25">
      <c r="A3587">
        <v>7</v>
      </c>
      <c r="B3587" t="s">
        <v>271</v>
      </c>
      <c r="C3587" t="s">
        <v>121</v>
      </c>
      <c r="D3587" t="s">
        <v>6694</v>
      </c>
      <c r="E3587" t="s">
        <v>6695</v>
      </c>
      <c r="G3587">
        <v>10</v>
      </c>
      <c r="H3587">
        <v>0</v>
      </c>
      <c r="I3587" t="s">
        <v>276</v>
      </c>
    </row>
    <row r="3588" spans="1:9" x14ac:dyDescent="0.25">
      <c r="A3588">
        <v>44</v>
      </c>
      <c r="B3588" t="s">
        <v>271</v>
      </c>
      <c r="C3588" t="s">
        <v>62</v>
      </c>
      <c r="D3588" t="s">
        <v>6696</v>
      </c>
      <c r="E3588" t="s">
        <v>6697</v>
      </c>
      <c r="G3588">
        <v>10</v>
      </c>
      <c r="H3588">
        <v>0</v>
      </c>
      <c r="I3588" t="s">
        <v>276</v>
      </c>
    </row>
    <row r="3589" spans="1:9" x14ac:dyDescent="0.25">
      <c r="A3589">
        <v>42</v>
      </c>
      <c r="B3589" t="s">
        <v>277</v>
      </c>
      <c r="C3589" t="s">
        <v>72</v>
      </c>
      <c r="D3589" t="s">
        <v>6698</v>
      </c>
      <c r="E3589" t="s">
        <v>6699</v>
      </c>
      <c r="G3589">
        <v>6</v>
      </c>
      <c r="H3589">
        <v>0</v>
      </c>
      <c r="I3589" t="s">
        <v>276</v>
      </c>
    </row>
    <row r="3590" spans="1:9" x14ac:dyDescent="0.25">
      <c r="A3590">
        <v>5</v>
      </c>
      <c r="B3590" t="s">
        <v>271</v>
      </c>
      <c r="C3590" t="s">
        <v>72</v>
      </c>
      <c r="D3590" t="s">
        <v>6698</v>
      </c>
      <c r="E3590" t="s">
        <v>6700</v>
      </c>
      <c r="G3590">
        <v>6</v>
      </c>
      <c r="H3590">
        <v>0</v>
      </c>
      <c r="I3590" t="s">
        <v>276</v>
      </c>
    </row>
    <row r="3591" spans="1:9" x14ac:dyDescent="0.25">
      <c r="A3591">
        <v>8</v>
      </c>
      <c r="B3591" t="s">
        <v>271</v>
      </c>
      <c r="C3591" t="s">
        <v>247</v>
      </c>
      <c r="D3591" t="s">
        <v>6701</v>
      </c>
      <c r="E3591" t="s">
        <v>6702</v>
      </c>
      <c r="G3591">
        <v>6</v>
      </c>
      <c r="H3591">
        <v>0</v>
      </c>
      <c r="I3591" t="s">
        <v>276</v>
      </c>
    </row>
    <row r="3592" spans="1:9" x14ac:dyDescent="0.25">
      <c r="A3592">
        <v>37</v>
      </c>
      <c r="B3592" t="s">
        <v>271</v>
      </c>
      <c r="C3592" t="s">
        <v>133</v>
      </c>
      <c r="D3592" t="s">
        <v>6703</v>
      </c>
      <c r="E3592" t="s">
        <v>6704</v>
      </c>
      <c r="G3592">
        <v>6</v>
      </c>
      <c r="H3592">
        <v>2</v>
      </c>
      <c r="I3592" t="s">
        <v>276</v>
      </c>
    </row>
    <row r="3593" spans="1:9" x14ac:dyDescent="0.25">
      <c r="A3593">
        <v>5</v>
      </c>
      <c r="B3593" t="s">
        <v>271</v>
      </c>
      <c r="C3593" t="s">
        <v>88</v>
      </c>
      <c r="D3593" t="s">
        <v>6705</v>
      </c>
      <c r="E3593" t="s">
        <v>6706</v>
      </c>
      <c r="G3593">
        <v>20</v>
      </c>
      <c r="H3593">
        <v>12</v>
      </c>
      <c r="I3593" t="s">
        <v>276</v>
      </c>
    </row>
    <row r="3594" spans="1:9" x14ac:dyDescent="0.25">
      <c r="A3594">
        <v>7</v>
      </c>
      <c r="B3594" t="s">
        <v>277</v>
      </c>
      <c r="C3594" t="s">
        <v>113</v>
      </c>
      <c r="D3594" t="s">
        <v>6707</v>
      </c>
      <c r="E3594" t="s">
        <v>6708</v>
      </c>
      <c r="G3594">
        <v>6</v>
      </c>
      <c r="H3594">
        <v>0</v>
      </c>
      <c r="I3594" t="s">
        <v>276</v>
      </c>
    </row>
    <row r="3595" spans="1:9" x14ac:dyDescent="0.25">
      <c r="A3595">
        <v>10</v>
      </c>
      <c r="B3595" t="s">
        <v>271</v>
      </c>
      <c r="C3595" t="s">
        <v>110</v>
      </c>
      <c r="D3595" t="s">
        <v>6709</v>
      </c>
      <c r="E3595" t="s">
        <v>6710</v>
      </c>
      <c r="G3595">
        <v>6</v>
      </c>
      <c r="H3595">
        <v>0</v>
      </c>
      <c r="I3595" t="s">
        <v>276</v>
      </c>
    </row>
    <row r="3596" spans="1:9" x14ac:dyDescent="0.25">
      <c r="A3596">
        <v>37</v>
      </c>
      <c r="B3596" t="s">
        <v>271</v>
      </c>
      <c r="C3596" t="s">
        <v>118</v>
      </c>
      <c r="D3596" t="s">
        <v>6466</v>
      </c>
      <c r="E3596" t="s">
        <v>6711</v>
      </c>
      <c r="G3596">
        <v>6</v>
      </c>
      <c r="H3596">
        <v>1</v>
      </c>
      <c r="I3596" t="s">
        <v>276</v>
      </c>
    </row>
    <row r="3597" spans="1:9" x14ac:dyDescent="0.25">
      <c r="A3597">
        <v>1</v>
      </c>
      <c r="B3597" t="s">
        <v>277</v>
      </c>
      <c r="C3597" t="s">
        <v>128</v>
      </c>
      <c r="D3597" t="s">
        <v>6712</v>
      </c>
      <c r="E3597" t="s">
        <v>6713</v>
      </c>
      <c r="G3597">
        <v>6</v>
      </c>
      <c r="H3597">
        <v>0</v>
      </c>
      <c r="I3597" t="s">
        <v>276</v>
      </c>
    </row>
    <row r="3598" spans="1:9" x14ac:dyDescent="0.25">
      <c r="A3598">
        <v>36</v>
      </c>
      <c r="B3598" t="s">
        <v>271</v>
      </c>
      <c r="C3598" t="s">
        <v>152</v>
      </c>
      <c r="D3598" t="s">
        <v>6714</v>
      </c>
      <c r="E3598" t="s">
        <v>6715</v>
      </c>
      <c r="G3598">
        <v>12</v>
      </c>
      <c r="H3598">
        <v>0</v>
      </c>
      <c r="I3598" t="s">
        <v>276</v>
      </c>
    </row>
    <row r="3599" spans="1:9" x14ac:dyDescent="0.25">
      <c r="A3599">
        <v>8</v>
      </c>
      <c r="B3599" t="s">
        <v>277</v>
      </c>
      <c r="C3599" t="s">
        <v>72</v>
      </c>
      <c r="D3599" t="s">
        <v>6698</v>
      </c>
      <c r="E3599" t="s">
        <v>6716</v>
      </c>
      <c r="G3599">
        <v>6</v>
      </c>
      <c r="H3599">
        <v>0</v>
      </c>
      <c r="I3599" t="s">
        <v>276</v>
      </c>
    </row>
    <row r="3600" spans="1:9" x14ac:dyDescent="0.25">
      <c r="A3600">
        <v>40</v>
      </c>
      <c r="B3600" t="s">
        <v>271</v>
      </c>
      <c r="C3600" t="s">
        <v>226</v>
      </c>
      <c r="D3600" t="s">
        <v>6717</v>
      </c>
      <c r="E3600" t="s">
        <v>6718</v>
      </c>
      <c r="G3600">
        <v>30</v>
      </c>
      <c r="H3600">
        <v>0</v>
      </c>
      <c r="I3600" t="s">
        <v>276</v>
      </c>
    </row>
    <row r="3601" spans="1:9" x14ac:dyDescent="0.25">
      <c r="A3601">
        <v>33</v>
      </c>
      <c r="B3601" t="s">
        <v>271</v>
      </c>
      <c r="C3601" t="s">
        <v>86</v>
      </c>
      <c r="D3601" t="s">
        <v>6719</v>
      </c>
      <c r="E3601" t="s">
        <v>6720</v>
      </c>
      <c r="G3601">
        <v>6</v>
      </c>
      <c r="H3601">
        <v>0</v>
      </c>
      <c r="I3601" t="s">
        <v>276</v>
      </c>
    </row>
    <row r="3602" spans="1:9" x14ac:dyDescent="0.25">
      <c r="A3602">
        <v>47</v>
      </c>
      <c r="B3602" t="s">
        <v>271</v>
      </c>
      <c r="C3602" t="s">
        <v>137</v>
      </c>
      <c r="D3602" t="s">
        <v>6721</v>
      </c>
      <c r="E3602" t="s">
        <v>6722</v>
      </c>
      <c r="G3602">
        <v>6</v>
      </c>
      <c r="H3602">
        <v>0</v>
      </c>
      <c r="I3602" t="s">
        <v>276</v>
      </c>
    </row>
    <row r="3603" spans="1:9" x14ac:dyDescent="0.25">
      <c r="A3603">
        <v>5</v>
      </c>
      <c r="B3603" t="s">
        <v>271</v>
      </c>
      <c r="C3603" t="s">
        <v>113</v>
      </c>
      <c r="D3603" t="s">
        <v>6723</v>
      </c>
      <c r="E3603" t="s">
        <v>6724</v>
      </c>
      <c r="G3603">
        <v>15</v>
      </c>
      <c r="H3603">
        <v>0</v>
      </c>
      <c r="I3603" t="s">
        <v>276</v>
      </c>
    </row>
    <row r="3604" spans="1:9" x14ac:dyDescent="0.25">
      <c r="A3604">
        <v>5</v>
      </c>
      <c r="B3604" t="s">
        <v>271</v>
      </c>
      <c r="C3604" t="s">
        <v>121</v>
      </c>
      <c r="D3604" t="s">
        <v>6725</v>
      </c>
      <c r="E3604" t="s">
        <v>6726</v>
      </c>
      <c r="G3604">
        <v>8</v>
      </c>
      <c r="H3604">
        <v>0</v>
      </c>
      <c r="I3604" t="s">
        <v>276</v>
      </c>
    </row>
    <row r="3605" spans="1:9" x14ac:dyDescent="0.25">
      <c r="A3605">
        <v>38</v>
      </c>
      <c r="B3605" t="s">
        <v>271</v>
      </c>
      <c r="C3605" t="s">
        <v>84</v>
      </c>
      <c r="D3605" t="s">
        <v>6727</v>
      </c>
      <c r="E3605" t="s">
        <v>6728</v>
      </c>
      <c r="G3605">
        <v>6</v>
      </c>
      <c r="H3605">
        <v>0</v>
      </c>
      <c r="I3605" t="s">
        <v>276</v>
      </c>
    </row>
    <row r="3606" spans="1:9" x14ac:dyDescent="0.25">
      <c r="A3606">
        <v>35</v>
      </c>
      <c r="B3606" t="s">
        <v>271</v>
      </c>
      <c r="C3606" t="s">
        <v>151</v>
      </c>
      <c r="D3606" t="s">
        <v>6729</v>
      </c>
      <c r="E3606" t="s">
        <v>6730</v>
      </c>
      <c r="G3606">
        <v>6</v>
      </c>
      <c r="H3606">
        <v>0</v>
      </c>
      <c r="I3606" t="s">
        <v>276</v>
      </c>
    </row>
    <row r="3607" spans="1:9" x14ac:dyDescent="0.25">
      <c r="A3607">
        <v>54</v>
      </c>
      <c r="B3607" t="s">
        <v>271</v>
      </c>
      <c r="C3607" t="s">
        <v>126</v>
      </c>
      <c r="D3607" t="s">
        <v>6731</v>
      </c>
      <c r="E3607" t="s">
        <v>6732</v>
      </c>
      <c r="G3607">
        <v>6</v>
      </c>
      <c r="H3607">
        <v>0</v>
      </c>
      <c r="I3607" t="s">
        <v>276</v>
      </c>
    </row>
    <row r="3608" spans="1:9" x14ac:dyDescent="0.25">
      <c r="A3608">
        <v>10</v>
      </c>
      <c r="B3608" t="s">
        <v>271</v>
      </c>
      <c r="C3608" t="s">
        <v>210</v>
      </c>
      <c r="D3608" t="s">
        <v>6733</v>
      </c>
      <c r="E3608" t="s">
        <v>6734</v>
      </c>
      <c r="G3608">
        <v>6</v>
      </c>
      <c r="H3608">
        <v>0</v>
      </c>
      <c r="I3608" t="s">
        <v>276</v>
      </c>
    </row>
    <row r="3609" spans="1:9" x14ac:dyDescent="0.25">
      <c r="A3609">
        <v>44</v>
      </c>
      <c r="B3609" t="s">
        <v>271</v>
      </c>
      <c r="C3609" t="s">
        <v>67</v>
      </c>
      <c r="D3609" t="s">
        <v>6735</v>
      </c>
      <c r="E3609" t="s">
        <v>6736</v>
      </c>
      <c r="G3609">
        <v>6</v>
      </c>
      <c r="H3609">
        <v>0</v>
      </c>
      <c r="I3609" t="s">
        <v>276</v>
      </c>
    </row>
    <row r="3610" spans="1:9" x14ac:dyDescent="0.25">
      <c r="A3610">
        <v>7</v>
      </c>
      <c r="B3610" t="s">
        <v>277</v>
      </c>
      <c r="C3610" t="s">
        <v>210</v>
      </c>
      <c r="D3610" t="s">
        <v>6737</v>
      </c>
      <c r="E3610" t="s">
        <v>6738</v>
      </c>
      <c r="G3610">
        <v>6</v>
      </c>
      <c r="H3610">
        <v>0</v>
      </c>
      <c r="I3610" t="s">
        <v>276</v>
      </c>
    </row>
    <row r="3611" spans="1:9" x14ac:dyDescent="0.25">
      <c r="A3611">
        <v>37</v>
      </c>
      <c r="B3611" t="s">
        <v>271</v>
      </c>
      <c r="C3611" t="s">
        <v>15</v>
      </c>
      <c r="D3611" t="s">
        <v>6252</v>
      </c>
      <c r="E3611" t="s">
        <v>6739</v>
      </c>
      <c r="G3611">
        <v>6</v>
      </c>
      <c r="H3611">
        <v>0</v>
      </c>
      <c r="I3611" t="s">
        <v>276</v>
      </c>
    </row>
    <row r="3612" spans="1:9" x14ac:dyDescent="0.25">
      <c r="A3612">
        <v>43</v>
      </c>
      <c r="B3612" t="s">
        <v>271</v>
      </c>
      <c r="C3612" t="s">
        <v>121</v>
      </c>
      <c r="D3612" t="s">
        <v>6740</v>
      </c>
      <c r="E3612" t="s">
        <v>6741</v>
      </c>
      <c r="G3612">
        <v>8</v>
      </c>
      <c r="H3612">
        <v>0</v>
      </c>
      <c r="I3612" t="s">
        <v>276</v>
      </c>
    </row>
    <row r="3613" spans="1:9" x14ac:dyDescent="0.25">
      <c r="A3613">
        <v>38</v>
      </c>
      <c r="B3613" t="s">
        <v>271</v>
      </c>
      <c r="C3613" t="s">
        <v>121</v>
      </c>
      <c r="D3613" t="s">
        <v>6742</v>
      </c>
      <c r="E3613" t="s">
        <v>6743</v>
      </c>
      <c r="G3613">
        <v>6</v>
      </c>
      <c r="H3613">
        <v>2</v>
      </c>
      <c r="I3613" t="s">
        <v>276</v>
      </c>
    </row>
    <row r="3614" spans="1:9" x14ac:dyDescent="0.25">
      <c r="A3614">
        <v>5</v>
      </c>
      <c r="B3614" t="s">
        <v>277</v>
      </c>
      <c r="C3614" t="s">
        <v>15</v>
      </c>
      <c r="D3614" t="s">
        <v>6252</v>
      </c>
      <c r="E3614" t="s">
        <v>6744</v>
      </c>
      <c r="G3614">
        <v>6</v>
      </c>
      <c r="H3614">
        <v>5</v>
      </c>
      <c r="I3614" t="s">
        <v>276</v>
      </c>
    </row>
    <row r="3615" spans="1:9" x14ac:dyDescent="0.25">
      <c r="A3615">
        <v>5</v>
      </c>
      <c r="B3615" t="s">
        <v>310</v>
      </c>
      <c r="C3615" t="s">
        <v>182</v>
      </c>
      <c r="D3615" t="s">
        <v>6745</v>
      </c>
      <c r="E3615" t="s">
        <v>6746</v>
      </c>
      <c r="F3615" t="s">
        <v>6747</v>
      </c>
      <c r="G3615">
        <v>6</v>
      </c>
      <c r="H3615">
        <v>6</v>
      </c>
      <c r="I3615" t="s">
        <v>299</v>
      </c>
    </row>
    <row r="3616" spans="1:9" x14ac:dyDescent="0.25">
      <c r="A3616">
        <v>45</v>
      </c>
      <c r="B3616" t="s">
        <v>277</v>
      </c>
      <c r="C3616" t="s">
        <v>157</v>
      </c>
      <c r="D3616" t="s">
        <v>6748</v>
      </c>
      <c r="E3616" t="s">
        <v>6749</v>
      </c>
      <c r="G3616">
        <v>8</v>
      </c>
      <c r="H3616">
        <v>1</v>
      </c>
      <c r="I3616" t="s">
        <v>276</v>
      </c>
    </row>
    <row r="3617" spans="1:9" x14ac:dyDescent="0.25">
      <c r="A3617">
        <v>9</v>
      </c>
      <c r="B3617" t="s">
        <v>271</v>
      </c>
      <c r="C3617" t="s">
        <v>121</v>
      </c>
      <c r="D3617" t="s">
        <v>6750</v>
      </c>
      <c r="E3617" t="s">
        <v>6751</v>
      </c>
      <c r="G3617">
        <v>20</v>
      </c>
      <c r="H3617">
        <v>10</v>
      </c>
      <c r="I3617" t="s">
        <v>276</v>
      </c>
    </row>
    <row r="3618" spans="1:9" x14ac:dyDescent="0.25">
      <c r="A3618">
        <v>6</v>
      </c>
      <c r="B3618" t="s">
        <v>277</v>
      </c>
      <c r="C3618" t="s">
        <v>252</v>
      </c>
      <c r="D3618" t="s">
        <v>6752</v>
      </c>
      <c r="E3618" t="s">
        <v>6753</v>
      </c>
      <c r="G3618">
        <v>6</v>
      </c>
      <c r="H3618">
        <v>4</v>
      </c>
      <c r="I3618" t="s">
        <v>276</v>
      </c>
    </row>
    <row r="3619" spans="1:9" x14ac:dyDescent="0.25">
      <c r="A3619">
        <v>11</v>
      </c>
      <c r="B3619" t="s">
        <v>271</v>
      </c>
      <c r="C3619" t="s">
        <v>73</v>
      </c>
      <c r="D3619" t="s">
        <v>6754</v>
      </c>
      <c r="E3619" t="s">
        <v>6755</v>
      </c>
      <c r="G3619">
        <v>6</v>
      </c>
      <c r="H3619">
        <v>0</v>
      </c>
      <c r="I3619" t="s">
        <v>276</v>
      </c>
    </row>
    <row r="3620" spans="1:9" x14ac:dyDescent="0.25">
      <c r="A3620">
        <v>27</v>
      </c>
      <c r="B3620" t="s">
        <v>271</v>
      </c>
      <c r="C3620" t="s">
        <v>225</v>
      </c>
      <c r="D3620" t="s">
        <v>6756</v>
      </c>
      <c r="E3620" t="s">
        <v>6757</v>
      </c>
      <c r="G3620">
        <v>6</v>
      </c>
      <c r="H3620">
        <v>0</v>
      </c>
      <c r="I3620" t="s">
        <v>276</v>
      </c>
    </row>
    <row r="3621" spans="1:9" x14ac:dyDescent="0.25">
      <c r="A3621">
        <v>34</v>
      </c>
      <c r="B3621" t="s">
        <v>271</v>
      </c>
      <c r="C3621" t="s">
        <v>121</v>
      </c>
      <c r="D3621" t="s">
        <v>6758</v>
      </c>
      <c r="E3621" t="s">
        <v>6759</v>
      </c>
      <c r="G3621">
        <v>4</v>
      </c>
      <c r="H3621">
        <v>0</v>
      </c>
      <c r="I3621" t="s">
        <v>276</v>
      </c>
    </row>
    <row r="3622" spans="1:9" x14ac:dyDescent="0.25">
      <c r="A3622">
        <v>3</v>
      </c>
      <c r="B3622" t="s">
        <v>271</v>
      </c>
      <c r="C3622" t="s">
        <v>121</v>
      </c>
      <c r="D3622" t="s">
        <v>6758</v>
      </c>
      <c r="E3622" t="s">
        <v>6760</v>
      </c>
      <c r="G3622">
        <v>4</v>
      </c>
      <c r="H3622">
        <v>0</v>
      </c>
      <c r="I3622" t="s">
        <v>276</v>
      </c>
    </row>
    <row r="3623" spans="1:9" x14ac:dyDescent="0.25">
      <c r="A3623">
        <v>6</v>
      </c>
      <c r="B3623" t="s">
        <v>271</v>
      </c>
      <c r="C3623" t="s">
        <v>113</v>
      </c>
      <c r="D3623" t="s">
        <v>6761</v>
      </c>
      <c r="E3623" t="s">
        <v>6762</v>
      </c>
      <c r="G3623">
        <v>6</v>
      </c>
      <c r="H3623">
        <v>0</v>
      </c>
      <c r="I3623" t="s">
        <v>276</v>
      </c>
    </row>
    <row r="3624" spans="1:9" x14ac:dyDescent="0.25">
      <c r="A3624">
        <v>44</v>
      </c>
      <c r="B3624" t="s">
        <v>277</v>
      </c>
      <c r="C3624" t="s">
        <v>157</v>
      </c>
      <c r="D3624" t="s">
        <v>6748</v>
      </c>
      <c r="E3624" t="s">
        <v>6763</v>
      </c>
      <c r="G3624">
        <v>6</v>
      </c>
      <c r="H3624">
        <v>0</v>
      </c>
      <c r="I3624" t="s">
        <v>276</v>
      </c>
    </row>
    <row r="3625" spans="1:9" x14ac:dyDescent="0.25">
      <c r="A3625">
        <v>5</v>
      </c>
      <c r="B3625" t="s">
        <v>277</v>
      </c>
      <c r="C3625" t="s">
        <v>224</v>
      </c>
      <c r="D3625" t="s">
        <v>6764</v>
      </c>
      <c r="E3625" t="s">
        <v>6765</v>
      </c>
      <c r="G3625">
        <v>12</v>
      </c>
      <c r="H3625">
        <v>0</v>
      </c>
      <c r="I3625" t="s">
        <v>276</v>
      </c>
    </row>
    <row r="3626" spans="1:9" x14ac:dyDescent="0.25">
      <c r="A3626">
        <v>8</v>
      </c>
      <c r="B3626" t="s">
        <v>271</v>
      </c>
      <c r="C3626" t="s">
        <v>243</v>
      </c>
      <c r="D3626" t="s">
        <v>6766</v>
      </c>
      <c r="E3626" t="s">
        <v>6767</v>
      </c>
      <c r="G3626">
        <v>11</v>
      </c>
      <c r="H3626">
        <v>0</v>
      </c>
      <c r="I3626" t="s">
        <v>276</v>
      </c>
    </row>
    <row r="3627" spans="1:9" x14ac:dyDescent="0.25">
      <c r="A3627">
        <v>5</v>
      </c>
      <c r="B3627" t="s">
        <v>277</v>
      </c>
      <c r="C3627" t="s">
        <v>110</v>
      </c>
      <c r="D3627" t="s">
        <v>6768</v>
      </c>
      <c r="E3627" t="s">
        <v>6769</v>
      </c>
      <c r="G3627">
        <v>6</v>
      </c>
      <c r="H3627">
        <v>0</v>
      </c>
      <c r="I3627" t="s">
        <v>276</v>
      </c>
    </row>
    <row r="3628" spans="1:9" x14ac:dyDescent="0.25">
      <c r="A3628">
        <v>34</v>
      </c>
      <c r="B3628" t="s">
        <v>271</v>
      </c>
      <c r="C3628" t="s">
        <v>183</v>
      </c>
      <c r="D3628" t="s">
        <v>6676</v>
      </c>
      <c r="E3628" t="s">
        <v>6770</v>
      </c>
      <c r="G3628">
        <v>6</v>
      </c>
      <c r="H3628">
        <v>0</v>
      </c>
      <c r="I3628" t="s">
        <v>276</v>
      </c>
    </row>
    <row r="3629" spans="1:9" x14ac:dyDescent="0.25">
      <c r="A3629">
        <v>40</v>
      </c>
      <c r="B3629" t="s">
        <v>271</v>
      </c>
      <c r="C3629" t="s">
        <v>58</v>
      </c>
      <c r="D3629" t="s">
        <v>6771</v>
      </c>
      <c r="E3629" t="s">
        <v>6772</v>
      </c>
      <c r="G3629">
        <v>6</v>
      </c>
      <c r="H3629">
        <v>0</v>
      </c>
      <c r="I3629" t="s">
        <v>276</v>
      </c>
    </row>
    <row r="3630" spans="1:9" x14ac:dyDescent="0.25">
      <c r="A3630">
        <v>6</v>
      </c>
      <c r="B3630" t="s">
        <v>271</v>
      </c>
      <c r="C3630" t="s">
        <v>89</v>
      </c>
      <c r="D3630" t="s">
        <v>6773</v>
      </c>
      <c r="E3630" t="s">
        <v>6774</v>
      </c>
      <c r="G3630">
        <v>6</v>
      </c>
      <c r="H3630">
        <v>0</v>
      </c>
      <c r="I3630" t="s">
        <v>276</v>
      </c>
    </row>
    <row r="3631" spans="1:9" x14ac:dyDescent="0.25">
      <c r="A3631">
        <v>8</v>
      </c>
      <c r="B3631" t="s">
        <v>277</v>
      </c>
      <c r="C3631" t="s">
        <v>89</v>
      </c>
      <c r="D3631" t="s">
        <v>6773</v>
      </c>
      <c r="E3631" t="s">
        <v>6775</v>
      </c>
      <c r="G3631">
        <v>12</v>
      </c>
      <c r="H3631">
        <v>0</v>
      </c>
      <c r="I3631" t="s">
        <v>276</v>
      </c>
    </row>
    <row r="3632" spans="1:9" x14ac:dyDescent="0.25">
      <c r="A3632">
        <v>45</v>
      </c>
      <c r="B3632" t="s">
        <v>271</v>
      </c>
      <c r="C3632" t="s">
        <v>121</v>
      </c>
      <c r="D3632" t="s">
        <v>6776</v>
      </c>
      <c r="E3632" t="s">
        <v>6777</v>
      </c>
      <c r="G3632">
        <v>20</v>
      </c>
      <c r="H3632">
        <v>3</v>
      </c>
      <c r="I3632" t="s">
        <v>276</v>
      </c>
    </row>
    <row r="3633" spans="1:9" x14ac:dyDescent="0.25">
      <c r="A3633">
        <v>9</v>
      </c>
      <c r="B3633" t="s">
        <v>277</v>
      </c>
      <c r="C3633" t="s">
        <v>174</v>
      </c>
      <c r="D3633" t="s">
        <v>6778</v>
      </c>
      <c r="E3633" t="s">
        <v>6779</v>
      </c>
      <c r="G3633">
        <v>10</v>
      </c>
      <c r="H3633">
        <v>4</v>
      </c>
      <c r="I3633" t="s">
        <v>276</v>
      </c>
    </row>
    <row r="3634" spans="1:9" x14ac:dyDescent="0.25">
      <c r="A3634">
        <v>6</v>
      </c>
      <c r="B3634" t="s">
        <v>271</v>
      </c>
      <c r="C3634" t="s">
        <v>121</v>
      </c>
      <c r="D3634" t="s">
        <v>6780</v>
      </c>
      <c r="E3634" t="s">
        <v>6781</v>
      </c>
      <c r="G3634">
        <v>10</v>
      </c>
      <c r="H3634">
        <v>2</v>
      </c>
      <c r="I3634" t="s">
        <v>276</v>
      </c>
    </row>
    <row r="3635" spans="1:9" x14ac:dyDescent="0.25">
      <c r="A3635">
        <v>8</v>
      </c>
      <c r="B3635" t="s">
        <v>277</v>
      </c>
      <c r="C3635" t="s">
        <v>67</v>
      </c>
      <c r="D3635" t="s">
        <v>6782</v>
      </c>
      <c r="E3635" t="s">
        <v>6783</v>
      </c>
      <c r="G3635">
        <v>6</v>
      </c>
      <c r="H3635">
        <v>0</v>
      </c>
      <c r="I3635" t="s">
        <v>276</v>
      </c>
    </row>
    <row r="3636" spans="1:9" x14ac:dyDescent="0.25">
      <c r="A3636">
        <v>41</v>
      </c>
      <c r="B3636" t="s">
        <v>277</v>
      </c>
      <c r="C3636" t="s">
        <v>126</v>
      </c>
      <c r="D3636" t="s">
        <v>6784</v>
      </c>
      <c r="E3636" t="s">
        <v>6785</v>
      </c>
      <c r="F3636" t="s">
        <v>6786</v>
      </c>
      <c r="G3636">
        <v>6</v>
      </c>
      <c r="H3636">
        <v>9</v>
      </c>
      <c r="I3636" t="s">
        <v>299</v>
      </c>
    </row>
    <row r="3637" spans="1:9" x14ac:dyDescent="0.25">
      <c r="A3637">
        <v>4</v>
      </c>
      <c r="B3637" t="s">
        <v>271</v>
      </c>
      <c r="C3637" t="s">
        <v>229</v>
      </c>
      <c r="D3637" t="s">
        <v>6787</v>
      </c>
      <c r="E3637" t="s">
        <v>6788</v>
      </c>
      <c r="G3637">
        <v>6</v>
      </c>
      <c r="H3637">
        <v>0</v>
      </c>
      <c r="I3637" t="s">
        <v>276</v>
      </c>
    </row>
    <row r="3638" spans="1:9" x14ac:dyDescent="0.25">
      <c r="A3638">
        <v>5</v>
      </c>
      <c r="B3638" t="s">
        <v>277</v>
      </c>
      <c r="C3638" t="s">
        <v>110</v>
      </c>
      <c r="D3638" t="s">
        <v>6789</v>
      </c>
      <c r="E3638" t="s">
        <v>6790</v>
      </c>
      <c r="G3638">
        <v>6</v>
      </c>
      <c r="H3638">
        <v>0</v>
      </c>
      <c r="I3638" t="s">
        <v>276</v>
      </c>
    </row>
    <row r="3639" spans="1:9" x14ac:dyDescent="0.25">
      <c r="A3639">
        <v>42</v>
      </c>
      <c r="B3639" t="s">
        <v>271</v>
      </c>
      <c r="C3639" t="s">
        <v>229</v>
      </c>
      <c r="D3639" t="s">
        <v>6787</v>
      </c>
      <c r="E3639" t="s">
        <v>6791</v>
      </c>
      <c r="G3639">
        <v>6</v>
      </c>
      <c r="H3639">
        <v>2</v>
      </c>
      <c r="I3639" t="s">
        <v>276</v>
      </c>
    </row>
    <row r="3640" spans="1:9" x14ac:dyDescent="0.25">
      <c r="A3640">
        <v>7</v>
      </c>
      <c r="B3640" t="s">
        <v>271</v>
      </c>
      <c r="C3640" t="s">
        <v>236</v>
      </c>
      <c r="D3640" t="s">
        <v>6792</v>
      </c>
      <c r="E3640" t="s">
        <v>6793</v>
      </c>
      <c r="G3640">
        <v>6</v>
      </c>
      <c r="H3640">
        <v>0</v>
      </c>
      <c r="I3640" t="s">
        <v>276</v>
      </c>
    </row>
    <row r="3641" spans="1:9" x14ac:dyDescent="0.25">
      <c r="A3641">
        <v>6</v>
      </c>
      <c r="B3641" t="s">
        <v>271</v>
      </c>
      <c r="D3641" t="s">
        <v>976</v>
      </c>
      <c r="E3641" t="s">
        <v>6794</v>
      </c>
      <c r="G3641">
        <v>6</v>
      </c>
      <c r="H3641">
        <v>1</v>
      </c>
      <c r="I3641" t="s">
        <v>276</v>
      </c>
    </row>
    <row r="3642" spans="1:9" x14ac:dyDescent="0.25">
      <c r="A3642">
        <v>47</v>
      </c>
      <c r="B3642" t="s">
        <v>271</v>
      </c>
      <c r="C3642" t="s">
        <v>113</v>
      </c>
      <c r="D3642" t="s">
        <v>6795</v>
      </c>
      <c r="E3642" t="s">
        <v>6796</v>
      </c>
      <c r="G3642">
        <v>9</v>
      </c>
      <c r="H3642">
        <v>0</v>
      </c>
      <c r="I3642" t="s">
        <v>276</v>
      </c>
    </row>
    <row r="3643" spans="1:9" x14ac:dyDescent="0.25">
      <c r="A3643">
        <v>6</v>
      </c>
      <c r="B3643" t="s">
        <v>277</v>
      </c>
      <c r="D3643" t="s">
        <v>976</v>
      </c>
      <c r="E3643" t="s">
        <v>6797</v>
      </c>
      <c r="G3643">
        <v>6</v>
      </c>
      <c r="H3643">
        <v>1</v>
      </c>
      <c r="I3643" t="s">
        <v>276</v>
      </c>
    </row>
    <row r="3644" spans="1:9" x14ac:dyDescent="0.25">
      <c r="A3644">
        <v>42</v>
      </c>
      <c r="B3644" t="s">
        <v>277</v>
      </c>
      <c r="C3644" t="s">
        <v>57</v>
      </c>
      <c r="D3644" t="s">
        <v>6798</v>
      </c>
      <c r="E3644" t="s">
        <v>6799</v>
      </c>
      <c r="G3644">
        <v>6</v>
      </c>
      <c r="H3644">
        <v>0</v>
      </c>
      <c r="I3644" t="s">
        <v>276</v>
      </c>
    </row>
    <row r="3645" spans="1:9" x14ac:dyDescent="0.25">
      <c r="A3645">
        <v>7</v>
      </c>
      <c r="B3645" t="s">
        <v>277</v>
      </c>
      <c r="C3645" t="s">
        <v>229</v>
      </c>
      <c r="D3645" t="s">
        <v>6787</v>
      </c>
      <c r="E3645" t="s">
        <v>6800</v>
      </c>
      <c r="G3645">
        <v>6</v>
      </c>
      <c r="H3645">
        <v>1</v>
      </c>
      <c r="I3645" t="s">
        <v>276</v>
      </c>
    </row>
    <row r="3646" spans="1:9" x14ac:dyDescent="0.25">
      <c r="A3646">
        <v>9</v>
      </c>
      <c r="B3646" t="s">
        <v>277</v>
      </c>
      <c r="C3646" t="s">
        <v>139</v>
      </c>
      <c r="D3646" t="s">
        <v>6801</v>
      </c>
      <c r="E3646" t="s">
        <v>6802</v>
      </c>
      <c r="G3646">
        <v>5</v>
      </c>
      <c r="H3646">
        <v>1</v>
      </c>
      <c r="I3646" t="s">
        <v>276</v>
      </c>
    </row>
    <row r="3647" spans="1:9" x14ac:dyDescent="0.25">
      <c r="A3647">
        <v>8</v>
      </c>
      <c r="B3647" t="s">
        <v>277</v>
      </c>
      <c r="C3647" t="s">
        <v>100</v>
      </c>
      <c r="D3647" t="s">
        <v>6803</v>
      </c>
      <c r="E3647" t="s">
        <v>6804</v>
      </c>
      <c r="G3647">
        <v>6</v>
      </c>
      <c r="H3647">
        <v>0</v>
      </c>
      <c r="I3647" t="s">
        <v>276</v>
      </c>
    </row>
    <row r="3648" spans="1:9" x14ac:dyDescent="0.25">
      <c r="A3648">
        <v>6</v>
      </c>
      <c r="B3648" t="s">
        <v>271</v>
      </c>
      <c r="C3648" t="s">
        <v>225</v>
      </c>
      <c r="D3648" t="s">
        <v>6805</v>
      </c>
      <c r="E3648" t="s">
        <v>6806</v>
      </c>
      <c r="G3648">
        <v>15</v>
      </c>
      <c r="H3648">
        <v>1</v>
      </c>
      <c r="I3648" t="s">
        <v>276</v>
      </c>
    </row>
    <row r="3649" spans="1:9" x14ac:dyDescent="0.25">
      <c r="A3649">
        <v>3</v>
      </c>
      <c r="B3649" t="s">
        <v>271</v>
      </c>
      <c r="C3649" t="s">
        <v>127</v>
      </c>
      <c r="D3649" t="s">
        <v>6807</v>
      </c>
      <c r="E3649" t="s">
        <v>6808</v>
      </c>
      <c r="G3649">
        <v>6</v>
      </c>
      <c r="H3649">
        <v>0</v>
      </c>
      <c r="I3649" t="s">
        <v>276</v>
      </c>
    </row>
    <row r="3650" spans="1:9" x14ac:dyDescent="0.25">
      <c r="A3650">
        <v>32</v>
      </c>
      <c r="B3650" t="s">
        <v>271</v>
      </c>
      <c r="C3650" t="s">
        <v>89</v>
      </c>
      <c r="D3650" t="s">
        <v>6809</v>
      </c>
      <c r="E3650" t="s">
        <v>6810</v>
      </c>
      <c r="G3650">
        <v>7</v>
      </c>
      <c r="H3650">
        <v>0</v>
      </c>
      <c r="I3650" t="s">
        <v>276</v>
      </c>
    </row>
    <row r="3651" spans="1:9" x14ac:dyDescent="0.25">
      <c r="A3651">
        <v>8</v>
      </c>
      <c r="B3651" t="s">
        <v>271</v>
      </c>
      <c r="C3651" t="s">
        <v>223</v>
      </c>
      <c r="D3651" t="s">
        <v>6811</v>
      </c>
      <c r="E3651" t="s">
        <v>6812</v>
      </c>
      <c r="G3651">
        <v>6</v>
      </c>
      <c r="H3651">
        <v>0</v>
      </c>
      <c r="I3651" t="s">
        <v>276</v>
      </c>
    </row>
    <row r="3652" spans="1:9" x14ac:dyDescent="0.25">
      <c r="A3652">
        <v>10</v>
      </c>
      <c r="B3652" t="s">
        <v>271</v>
      </c>
      <c r="C3652" t="s">
        <v>212</v>
      </c>
      <c r="D3652" t="s">
        <v>6813</v>
      </c>
      <c r="E3652" t="s">
        <v>6814</v>
      </c>
      <c r="G3652">
        <v>6</v>
      </c>
      <c r="H3652">
        <v>0</v>
      </c>
      <c r="I3652" t="s">
        <v>276</v>
      </c>
    </row>
    <row r="3653" spans="1:9" x14ac:dyDescent="0.25">
      <c r="A3653">
        <v>7</v>
      </c>
      <c r="B3653" t="s">
        <v>271</v>
      </c>
      <c r="C3653" t="s">
        <v>243</v>
      </c>
      <c r="D3653" t="s">
        <v>6815</v>
      </c>
      <c r="E3653" t="s">
        <v>6816</v>
      </c>
      <c r="G3653">
        <v>20</v>
      </c>
      <c r="H3653">
        <v>0</v>
      </c>
      <c r="I3653" t="s">
        <v>276</v>
      </c>
    </row>
    <row r="3654" spans="1:9" x14ac:dyDescent="0.25">
      <c r="A3654">
        <v>39</v>
      </c>
      <c r="B3654" t="s">
        <v>271</v>
      </c>
      <c r="C3654" t="s">
        <v>100</v>
      </c>
      <c r="D3654" t="s">
        <v>6817</v>
      </c>
      <c r="E3654" t="s">
        <v>6818</v>
      </c>
      <c r="G3654">
        <v>15</v>
      </c>
      <c r="H3654">
        <v>2</v>
      </c>
      <c r="I3654" t="s">
        <v>276</v>
      </c>
    </row>
    <row r="3655" spans="1:9" x14ac:dyDescent="0.25">
      <c r="A3655">
        <v>7</v>
      </c>
      <c r="B3655" t="s">
        <v>271</v>
      </c>
      <c r="C3655" t="s">
        <v>228</v>
      </c>
      <c r="D3655" t="s">
        <v>6819</v>
      </c>
      <c r="E3655" t="s">
        <v>6820</v>
      </c>
      <c r="G3655">
        <v>6</v>
      </c>
      <c r="H3655">
        <v>1</v>
      </c>
      <c r="I3655" t="s">
        <v>276</v>
      </c>
    </row>
    <row r="3656" spans="1:9" x14ac:dyDescent="0.25">
      <c r="A3656">
        <v>30</v>
      </c>
      <c r="B3656" t="s">
        <v>271</v>
      </c>
      <c r="C3656" t="s">
        <v>66</v>
      </c>
      <c r="D3656" t="s">
        <v>6821</v>
      </c>
      <c r="E3656" t="s">
        <v>6822</v>
      </c>
      <c r="G3656">
        <v>6</v>
      </c>
      <c r="H3656">
        <v>0</v>
      </c>
      <c r="I3656" t="s">
        <v>276</v>
      </c>
    </row>
    <row r="3657" spans="1:9" x14ac:dyDescent="0.25">
      <c r="A3657">
        <v>4</v>
      </c>
      <c r="B3657" t="s">
        <v>271</v>
      </c>
      <c r="C3657" t="s">
        <v>194</v>
      </c>
      <c r="D3657" t="s">
        <v>6823</v>
      </c>
      <c r="E3657" t="s">
        <v>6824</v>
      </c>
      <c r="G3657">
        <v>6</v>
      </c>
      <c r="H3657">
        <v>0</v>
      </c>
      <c r="I3657" t="s">
        <v>276</v>
      </c>
    </row>
    <row r="3658" spans="1:9" x14ac:dyDescent="0.25">
      <c r="A3658">
        <v>45</v>
      </c>
      <c r="B3658" t="s">
        <v>271</v>
      </c>
      <c r="C3658" t="s">
        <v>110</v>
      </c>
      <c r="D3658" t="s">
        <v>6825</v>
      </c>
      <c r="E3658" t="s">
        <v>6826</v>
      </c>
      <c r="G3658">
        <v>6</v>
      </c>
      <c r="H3658">
        <v>0</v>
      </c>
      <c r="I3658" t="s">
        <v>276</v>
      </c>
    </row>
    <row r="3659" spans="1:9" x14ac:dyDescent="0.25">
      <c r="A3659">
        <v>36</v>
      </c>
      <c r="B3659" t="s">
        <v>271</v>
      </c>
      <c r="C3659" t="s">
        <v>99</v>
      </c>
      <c r="D3659" t="s">
        <v>6827</v>
      </c>
      <c r="E3659" t="s">
        <v>6828</v>
      </c>
      <c r="F3659" t="s">
        <v>6829</v>
      </c>
      <c r="G3659">
        <v>6</v>
      </c>
      <c r="H3659">
        <v>6</v>
      </c>
      <c r="I3659" t="s">
        <v>299</v>
      </c>
    </row>
    <row r="3660" spans="1:9" x14ac:dyDescent="0.25">
      <c r="A3660">
        <v>39</v>
      </c>
      <c r="B3660" t="s">
        <v>271</v>
      </c>
      <c r="C3660" t="s">
        <v>99</v>
      </c>
      <c r="D3660" t="s">
        <v>6830</v>
      </c>
      <c r="E3660" t="s">
        <v>6831</v>
      </c>
      <c r="G3660">
        <v>11</v>
      </c>
      <c r="H3660">
        <v>0</v>
      </c>
      <c r="I3660" t="s">
        <v>276</v>
      </c>
    </row>
    <row r="3661" spans="1:9" x14ac:dyDescent="0.25">
      <c r="A3661">
        <v>11</v>
      </c>
      <c r="B3661" t="s">
        <v>271</v>
      </c>
      <c r="C3661" t="s">
        <v>185</v>
      </c>
      <c r="D3661" t="s">
        <v>6832</v>
      </c>
      <c r="E3661" t="s">
        <v>6833</v>
      </c>
      <c r="G3661">
        <v>6</v>
      </c>
      <c r="H3661">
        <v>0</v>
      </c>
      <c r="I3661" t="s">
        <v>276</v>
      </c>
    </row>
    <row r="3662" spans="1:9" x14ac:dyDescent="0.25">
      <c r="A3662">
        <v>31</v>
      </c>
      <c r="B3662" t="s">
        <v>271</v>
      </c>
      <c r="C3662" t="s">
        <v>73</v>
      </c>
      <c r="D3662" t="s">
        <v>6834</v>
      </c>
      <c r="E3662" t="s">
        <v>6835</v>
      </c>
      <c r="G3662">
        <v>10</v>
      </c>
      <c r="H3662">
        <v>0</v>
      </c>
      <c r="I3662" t="s">
        <v>276</v>
      </c>
    </row>
    <row r="3663" spans="1:9" x14ac:dyDescent="0.25">
      <c r="A3663">
        <v>9</v>
      </c>
      <c r="B3663" t="s">
        <v>271</v>
      </c>
      <c r="C3663" t="s">
        <v>86</v>
      </c>
      <c r="D3663" t="s">
        <v>6836</v>
      </c>
      <c r="E3663" t="s">
        <v>6837</v>
      </c>
      <c r="F3663" t="s">
        <v>6838</v>
      </c>
      <c r="G3663">
        <v>10</v>
      </c>
      <c r="H3663">
        <v>4</v>
      </c>
      <c r="I3663" t="s">
        <v>299</v>
      </c>
    </row>
    <row r="3664" spans="1:9" x14ac:dyDescent="0.25">
      <c r="A3664">
        <v>7</v>
      </c>
      <c r="B3664" t="s">
        <v>271</v>
      </c>
      <c r="C3664" t="s">
        <v>52</v>
      </c>
      <c r="D3664" t="s">
        <v>6839</v>
      </c>
      <c r="E3664" t="s">
        <v>6840</v>
      </c>
      <c r="G3664">
        <v>6</v>
      </c>
      <c r="H3664">
        <v>0</v>
      </c>
      <c r="I3664" t="s">
        <v>276</v>
      </c>
    </row>
    <row r="3665" spans="1:9" x14ac:dyDescent="0.25">
      <c r="A3665">
        <v>5</v>
      </c>
      <c r="B3665" t="s">
        <v>271</v>
      </c>
      <c r="C3665" t="s">
        <v>159</v>
      </c>
      <c r="D3665" t="s">
        <v>6841</v>
      </c>
      <c r="E3665" t="s">
        <v>6842</v>
      </c>
      <c r="G3665">
        <v>6</v>
      </c>
      <c r="H3665">
        <v>0</v>
      </c>
      <c r="I3665" t="s">
        <v>276</v>
      </c>
    </row>
    <row r="3666" spans="1:9" x14ac:dyDescent="0.25">
      <c r="A3666">
        <v>9</v>
      </c>
      <c r="B3666" t="s">
        <v>271</v>
      </c>
      <c r="C3666" t="s">
        <v>110</v>
      </c>
      <c r="D3666" t="s">
        <v>6843</v>
      </c>
      <c r="E3666" t="s">
        <v>6844</v>
      </c>
      <c r="G3666">
        <v>6</v>
      </c>
      <c r="H3666">
        <v>0</v>
      </c>
      <c r="I3666" t="s">
        <v>276</v>
      </c>
    </row>
    <row r="3667" spans="1:9" x14ac:dyDescent="0.25">
      <c r="A3667">
        <v>6</v>
      </c>
      <c r="B3667" t="s">
        <v>271</v>
      </c>
      <c r="C3667" t="s">
        <v>121</v>
      </c>
      <c r="D3667" t="s">
        <v>6845</v>
      </c>
      <c r="E3667" t="s">
        <v>6846</v>
      </c>
      <c r="G3667">
        <v>6</v>
      </c>
      <c r="H3667">
        <v>0</v>
      </c>
      <c r="I3667" t="s">
        <v>276</v>
      </c>
    </row>
    <row r="3668" spans="1:9" x14ac:dyDescent="0.25">
      <c r="A3668">
        <v>9</v>
      </c>
      <c r="B3668" t="s">
        <v>310</v>
      </c>
      <c r="C3668" t="s">
        <v>134</v>
      </c>
      <c r="D3668" t="s">
        <v>6847</v>
      </c>
      <c r="E3668" t="s">
        <v>6848</v>
      </c>
      <c r="G3668">
        <v>4</v>
      </c>
      <c r="H3668">
        <v>0</v>
      </c>
      <c r="I3668" t="s">
        <v>276</v>
      </c>
    </row>
    <row r="3669" spans="1:9" x14ac:dyDescent="0.25">
      <c r="A3669">
        <v>42</v>
      </c>
      <c r="B3669" t="s">
        <v>271</v>
      </c>
      <c r="C3669" t="s">
        <v>229</v>
      </c>
      <c r="D3669" t="s">
        <v>6787</v>
      </c>
      <c r="E3669" t="s">
        <v>6849</v>
      </c>
      <c r="G3669">
        <v>6</v>
      </c>
      <c r="H3669">
        <v>2</v>
      </c>
      <c r="I3669" t="s">
        <v>276</v>
      </c>
    </row>
    <row r="3670" spans="1:9" x14ac:dyDescent="0.25">
      <c r="A3670">
        <v>8</v>
      </c>
      <c r="B3670" t="s">
        <v>277</v>
      </c>
      <c r="C3670" t="s">
        <v>247</v>
      </c>
      <c r="D3670" t="s">
        <v>6850</v>
      </c>
      <c r="E3670" t="s">
        <v>6851</v>
      </c>
      <c r="G3670">
        <v>6</v>
      </c>
      <c r="H3670">
        <v>0</v>
      </c>
      <c r="I3670" t="s">
        <v>276</v>
      </c>
    </row>
    <row r="3671" spans="1:9" x14ac:dyDescent="0.25">
      <c r="A3671">
        <v>5</v>
      </c>
      <c r="B3671" t="s">
        <v>277</v>
      </c>
      <c r="C3671" t="s">
        <v>247</v>
      </c>
      <c r="D3671" t="s">
        <v>6852</v>
      </c>
      <c r="E3671" t="s">
        <v>6853</v>
      </c>
      <c r="G3671">
        <v>6</v>
      </c>
      <c r="H3671">
        <v>0</v>
      </c>
      <c r="I3671" t="s">
        <v>276</v>
      </c>
    </row>
    <row r="3672" spans="1:9" x14ac:dyDescent="0.25">
      <c r="A3672">
        <v>36</v>
      </c>
      <c r="B3672" t="s">
        <v>271</v>
      </c>
      <c r="C3672" t="s">
        <v>191</v>
      </c>
      <c r="D3672" t="s">
        <v>6854</v>
      </c>
      <c r="E3672" t="s">
        <v>6855</v>
      </c>
      <c r="G3672">
        <v>6</v>
      </c>
      <c r="H3672">
        <v>0</v>
      </c>
      <c r="I3672" t="s">
        <v>276</v>
      </c>
    </row>
    <row r="3673" spans="1:9" x14ac:dyDescent="0.25">
      <c r="A3673">
        <v>5</v>
      </c>
      <c r="B3673" t="s">
        <v>277</v>
      </c>
      <c r="C3673" t="s">
        <v>242</v>
      </c>
      <c r="D3673" t="s">
        <v>6856</v>
      </c>
      <c r="E3673" t="s">
        <v>6857</v>
      </c>
      <c r="G3673">
        <v>6</v>
      </c>
      <c r="H3673">
        <v>0</v>
      </c>
      <c r="I3673" t="s">
        <v>276</v>
      </c>
    </row>
    <row r="3674" spans="1:9" x14ac:dyDescent="0.25">
      <c r="A3674">
        <v>7</v>
      </c>
      <c r="B3674" t="s">
        <v>277</v>
      </c>
      <c r="C3674" t="s">
        <v>138</v>
      </c>
      <c r="D3674" t="s">
        <v>6858</v>
      </c>
      <c r="E3674" t="s">
        <v>6859</v>
      </c>
      <c r="G3674">
        <v>7</v>
      </c>
      <c r="H3674">
        <v>2</v>
      </c>
      <c r="I3674" t="s">
        <v>276</v>
      </c>
    </row>
    <row r="3675" spans="1:9" x14ac:dyDescent="0.25">
      <c r="A3675">
        <v>44</v>
      </c>
      <c r="B3675" t="s">
        <v>277</v>
      </c>
      <c r="C3675" t="s">
        <v>67</v>
      </c>
      <c r="D3675" t="s">
        <v>6860</v>
      </c>
      <c r="E3675" t="s">
        <v>6861</v>
      </c>
      <c r="G3675">
        <v>6</v>
      </c>
      <c r="H3675">
        <v>0</v>
      </c>
      <c r="I3675" t="s">
        <v>276</v>
      </c>
    </row>
    <row r="3676" spans="1:9" x14ac:dyDescent="0.25">
      <c r="A3676">
        <v>9</v>
      </c>
      <c r="B3676" t="s">
        <v>271</v>
      </c>
      <c r="C3676" t="s">
        <v>56</v>
      </c>
      <c r="D3676" t="s">
        <v>6862</v>
      </c>
      <c r="E3676" t="s">
        <v>6863</v>
      </c>
      <c r="G3676">
        <v>30</v>
      </c>
      <c r="H3676">
        <v>10</v>
      </c>
      <c r="I3676" t="s">
        <v>276</v>
      </c>
    </row>
    <row r="3677" spans="1:9" x14ac:dyDescent="0.25">
      <c r="A3677">
        <v>43</v>
      </c>
      <c r="B3677" t="s">
        <v>310</v>
      </c>
      <c r="C3677" t="s">
        <v>193</v>
      </c>
      <c r="D3677" t="s">
        <v>6864</v>
      </c>
      <c r="E3677" t="s">
        <v>6865</v>
      </c>
      <c r="G3677">
        <v>6</v>
      </c>
      <c r="H3677">
        <v>0</v>
      </c>
      <c r="I3677" t="s">
        <v>276</v>
      </c>
    </row>
    <row r="3678" spans="1:9" x14ac:dyDescent="0.25">
      <c r="A3678">
        <v>5</v>
      </c>
      <c r="B3678" t="s">
        <v>271</v>
      </c>
      <c r="C3678" t="s">
        <v>86</v>
      </c>
      <c r="D3678" t="s">
        <v>6866</v>
      </c>
      <c r="E3678" t="s">
        <v>6867</v>
      </c>
      <c r="G3678">
        <v>6</v>
      </c>
      <c r="H3678">
        <v>0</v>
      </c>
      <c r="I3678" t="s">
        <v>276</v>
      </c>
    </row>
    <row r="3679" spans="1:9" x14ac:dyDescent="0.25">
      <c r="A3679">
        <v>43</v>
      </c>
      <c r="B3679" t="s">
        <v>277</v>
      </c>
      <c r="C3679" t="s">
        <v>126</v>
      </c>
      <c r="D3679" t="s">
        <v>6868</v>
      </c>
      <c r="E3679" t="s">
        <v>6869</v>
      </c>
      <c r="G3679">
        <v>20</v>
      </c>
      <c r="H3679">
        <v>1</v>
      </c>
      <c r="I3679" t="s">
        <v>276</v>
      </c>
    </row>
    <row r="3680" spans="1:9" x14ac:dyDescent="0.25">
      <c r="A3680">
        <v>6</v>
      </c>
      <c r="B3680" t="s">
        <v>271</v>
      </c>
      <c r="C3680" t="s">
        <v>113</v>
      </c>
      <c r="D3680" t="s">
        <v>6870</v>
      </c>
      <c r="E3680" t="s">
        <v>6871</v>
      </c>
      <c r="G3680">
        <v>6</v>
      </c>
      <c r="H3680">
        <v>1</v>
      </c>
      <c r="I3680" t="s">
        <v>276</v>
      </c>
    </row>
    <row r="3681" spans="1:9" x14ac:dyDescent="0.25">
      <c r="A3681">
        <v>13</v>
      </c>
      <c r="B3681" t="s">
        <v>277</v>
      </c>
      <c r="C3681" t="s">
        <v>105</v>
      </c>
      <c r="D3681" t="s">
        <v>6872</v>
      </c>
      <c r="E3681" t="s">
        <v>6873</v>
      </c>
      <c r="G3681">
        <v>4</v>
      </c>
      <c r="H3681">
        <v>2</v>
      </c>
      <c r="I3681" t="s">
        <v>276</v>
      </c>
    </row>
    <row r="3682" spans="1:9" x14ac:dyDescent="0.25">
      <c r="A3682">
        <v>41</v>
      </c>
      <c r="B3682" t="s">
        <v>271</v>
      </c>
      <c r="C3682" t="s">
        <v>57</v>
      </c>
      <c r="D3682" t="s">
        <v>6874</v>
      </c>
      <c r="E3682" t="s">
        <v>6875</v>
      </c>
      <c r="G3682">
        <v>6</v>
      </c>
      <c r="H3682">
        <v>0</v>
      </c>
      <c r="I3682" t="s">
        <v>276</v>
      </c>
    </row>
    <row r="3683" spans="1:9" x14ac:dyDescent="0.25">
      <c r="A3683">
        <v>6</v>
      </c>
      <c r="B3683" t="s">
        <v>277</v>
      </c>
      <c r="C3683" t="s">
        <v>206</v>
      </c>
      <c r="D3683" t="s">
        <v>6876</v>
      </c>
      <c r="E3683" t="s">
        <v>6877</v>
      </c>
      <c r="G3683">
        <v>8</v>
      </c>
      <c r="H3683">
        <v>0</v>
      </c>
      <c r="I3683" t="s">
        <v>276</v>
      </c>
    </row>
    <row r="3684" spans="1:9" x14ac:dyDescent="0.25">
      <c r="A3684">
        <v>43</v>
      </c>
      <c r="B3684" t="s">
        <v>271</v>
      </c>
      <c r="C3684" t="s">
        <v>249</v>
      </c>
      <c r="D3684" t="s">
        <v>6878</v>
      </c>
      <c r="E3684" t="s">
        <v>6879</v>
      </c>
      <c r="G3684">
        <v>6</v>
      </c>
      <c r="H3684">
        <v>0</v>
      </c>
      <c r="I3684" t="s">
        <v>276</v>
      </c>
    </row>
    <row r="3685" spans="1:9" x14ac:dyDescent="0.25">
      <c r="A3685">
        <v>41</v>
      </c>
      <c r="B3685" t="s">
        <v>271</v>
      </c>
      <c r="C3685" t="s">
        <v>223</v>
      </c>
      <c r="D3685" t="s">
        <v>6880</v>
      </c>
      <c r="E3685" t="s">
        <v>6881</v>
      </c>
      <c r="G3685">
        <v>5</v>
      </c>
      <c r="H3685">
        <v>3</v>
      </c>
      <c r="I3685" t="s">
        <v>276</v>
      </c>
    </row>
    <row r="3686" spans="1:9" x14ac:dyDescent="0.25">
      <c r="A3686">
        <v>34</v>
      </c>
      <c r="B3686" t="s">
        <v>271</v>
      </c>
      <c r="C3686" t="s">
        <v>240</v>
      </c>
      <c r="D3686" t="s">
        <v>6882</v>
      </c>
      <c r="E3686" t="s">
        <v>6883</v>
      </c>
      <c r="F3686" t="s">
        <v>6884</v>
      </c>
      <c r="G3686">
        <v>6</v>
      </c>
      <c r="H3686">
        <v>28</v>
      </c>
      <c r="I3686" t="s">
        <v>299</v>
      </c>
    </row>
    <row r="3687" spans="1:9" x14ac:dyDescent="0.25">
      <c r="A3687">
        <v>33</v>
      </c>
      <c r="B3687" t="s">
        <v>271</v>
      </c>
      <c r="C3687" t="s">
        <v>150</v>
      </c>
      <c r="D3687" t="s">
        <v>6885</v>
      </c>
      <c r="E3687" t="s">
        <v>6886</v>
      </c>
      <c r="G3687">
        <v>10</v>
      </c>
      <c r="H3687">
        <v>2</v>
      </c>
      <c r="I3687" t="s">
        <v>276</v>
      </c>
    </row>
    <row r="3688" spans="1:9" x14ac:dyDescent="0.25">
      <c r="A3688">
        <v>5</v>
      </c>
      <c r="B3688" t="s">
        <v>277</v>
      </c>
      <c r="C3688" t="s">
        <v>134</v>
      </c>
      <c r="D3688" t="s">
        <v>6887</v>
      </c>
      <c r="E3688" t="s">
        <v>6888</v>
      </c>
      <c r="G3688">
        <v>10</v>
      </c>
      <c r="H3688">
        <v>0</v>
      </c>
      <c r="I3688" t="s">
        <v>276</v>
      </c>
    </row>
    <row r="3689" spans="1:9" x14ac:dyDescent="0.25">
      <c r="A3689">
        <v>7</v>
      </c>
      <c r="B3689" t="s">
        <v>277</v>
      </c>
      <c r="C3689" t="s">
        <v>49</v>
      </c>
      <c r="D3689" t="s">
        <v>6889</v>
      </c>
      <c r="E3689" t="s">
        <v>6890</v>
      </c>
      <c r="G3689">
        <v>10</v>
      </c>
      <c r="H3689">
        <v>0</v>
      </c>
      <c r="I3689" t="s">
        <v>276</v>
      </c>
    </row>
    <row r="3690" spans="1:9" x14ac:dyDescent="0.25">
      <c r="A3690">
        <v>10</v>
      </c>
      <c r="B3690" t="s">
        <v>271</v>
      </c>
      <c r="C3690" t="s">
        <v>87</v>
      </c>
      <c r="D3690" t="s">
        <v>6891</v>
      </c>
      <c r="E3690" t="s">
        <v>6892</v>
      </c>
      <c r="G3690">
        <v>8</v>
      </c>
      <c r="H3690">
        <v>1</v>
      </c>
      <c r="I3690" t="s">
        <v>276</v>
      </c>
    </row>
    <row r="3691" spans="1:9" x14ac:dyDescent="0.25">
      <c r="A3691">
        <v>41</v>
      </c>
      <c r="B3691" t="s">
        <v>271</v>
      </c>
      <c r="C3691" t="s">
        <v>247</v>
      </c>
      <c r="D3691" t="s">
        <v>6893</v>
      </c>
      <c r="E3691" t="s">
        <v>6894</v>
      </c>
      <c r="G3691">
        <v>6</v>
      </c>
      <c r="H3691">
        <v>0</v>
      </c>
      <c r="I3691" t="s">
        <v>276</v>
      </c>
    </row>
    <row r="3692" spans="1:9" x14ac:dyDescent="0.25">
      <c r="A3692">
        <v>44</v>
      </c>
      <c r="B3692" t="s">
        <v>271</v>
      </c>
      <c r="C3692" t="s">
        <v>121</v>
      </c>
      <c r="D3692" t="s">
        <v>6895</v>
      </c>
      <c r="E3692" t="s">
        <v>6896</v>
      </c>
      <c r="G3692">
        <v>7</v>
      </c>
      <c r="H3692">
        <v>0</v>
      </c>
      <c r="I3692" t="s">
        <v>276</v>
      </c>
    </row>
    <row r="3693" spans="1:9" x14ac:dyDescent="0.25">
      <c r="A3693">
        <v>9</v>
      </c>
      <c r="B3693" t="s">
        <v>271</v>
      </c>
      <c r="C3693" t="s">
        <v>99</v>
      </c>
      <c r="D3693" t="s">
        <v>6897</v>
      </c>
      <c r="E3693" t="s">
        <v>6898</v>
      </c>
      <c r="G3693">
        <v>6</v>
      </c>
      <c r="H3693">
        <v>0</v>
      </c>
      <c r="I3693" t="s">
        <v>276</v>
      </c>
    </row>
    <row r="3694" spans="1:9" x14ac:dyDescent="0.25">
      <c r="A3694">
        <v>40</v>
      </c>
      <c r="B3694" t="s">
        <v>271</v>
      </c>
      <c r="C3694" t="s">
        <v>187</v>
      </c>
      <c r="D3694" t="s">
        <v>6899</v>
      </c>
      <c r="E3694" t="s">
        <v>6900</v>
      </c>
      <c r="G3694">
        <v>10</v>
      </c>
      <c r="H3694">
        <v>0</v>
      </c>
      <c r="I3694" t="s">
        <v>276</v>
      </c>
    </row>
    <row r="3695" spans="1:9" x14ac:dyDescent="0.25">
      <c r="A3695">
        <v>8</v>
      </c>
      <c r="B3695" t="s">
        <v>277</v>
      </c>
      <c r="C3695" t="s">
        <v>121</v>
      </c>
      <c r="D3695" t="s">
        <v>6901</v>
      </c>
      <c r="E3695" t="s">
        <v>6902</v>
      </c>
      <c r="G3695">
        <v>6</v>
      </c>
      <c r="H3695">
        <v>0</v>
      </c>
      <c r="I3695" t="s">
        <v>276</v>
      </c>
    </row>
    <row r="3696" spans="1:9" x14ac:dyDescent="0.25">
      <c r="A3696">
        <v>47</v>
      </c>
      <c r="B3696" t="s">
        <v>271</v>
      </c>
      <c r="C3696" t="s">
        <v>174</v>
      </c>
      <c r="D3696" t="s">
        <v>6903</v>
      </c>
      <c r="E3696" t="s">
        <v>6904</v>
      </c>
      <c r="G3696">
        <v>6</v>
      </c>
      <c r="H3696">
        <v>0</v>
      </c>
      <c r="I3696" t="s">
        <v>276</v>
      </c>
    </row>
    <row r="3697" spans="1:9" x14ac:dyDescent="0.25">
      <c r="A3697">
        <v>7</v>
      </c>
      <c r="B3697" t="s">
        <v>271</v>
      </c>
      <c r="C3697" t="s">
        <v>110</v>
      </c>
      <c r="D3697" t="s">
        <v>6905</v>
      </c>
      <c r="E3697" t="s">
        <v>6906</v>
      </c>
      <c r="G3697">
        <v>10</v>
      </c>
      <c r="H3697">
        <v>0</v>
      </c>
      <c r="I3697" t="s">
        <v>276</v>
      </c>
    </row>
    <row r="3698" spans="1:9" x14ac:dyDescent="0.25">
      <c r="A3698">
        <v>44</v>
      </c>
      <c r="B3698" t="s">
        <v>271</v>
      </c>
      <c r="C3698" t="s">
        <v>247</v>
      </c>
      <c r="D3698" t="s">
        <v>6907</v>
      </c>
      <c r="E3698" t="s">
        <v>6908</v>
      </c>
      <c r="G3698">
        <v>6</v>
      </c>
      <c r="H3698">
        <v>0</v>
      </c>
      <c r="I3698" t="s">
        <v>276</v>
      </c>
    </row>
    <row r="3699" spans="1:9" x14ac:dyDescent="0.25">
      <c r="A3699">
        <v>38</v>
      </c>
      <c r="B3699" t="s">
        <v>271</v>
      </c>
      <c r="C3699" t="s">
        <v>180</v>
      </c>
      <c r="D3699" t="s">
        <v>6909</v>
      </c>
      <c r="E3699" t="s">
        <v>6910</v>
      </c>
      <c r="G3699">
        <v>6</v>
      </c>
      <c r="H3699">
        <v>0</v>
      </c>
      <c r="I3699" t="s">
        <v>276</v>
      </c>
    </row>
    <row r="3700" spans="1:9" x14ac:dyDescent="0.25">
      <c r="A3700">
        <v>33</v>
      </c>
      <c r="B3700" t="s">
        <v>271</v>
      </c>
      <c r="C3700" t="s">
        <v>52</v>
      </c>
      <c r="D3700" t="s">
        <v>6911</v>
      </c>
      <c r="E3700" t="s">
        <v>6912</v>
      </c>
      <c r="G3700">
        <v>6</v>
      </c>
      <c r="H3700">
        <v>0</v>
      </c>
      <c r="I3700" t="s">
        <v>276</v>
      </c>
    </row>
    <row r="3701" spans="1:9" x14ac:dyDescent="0.25">
      <c r="A3701">
        <v>37</v>
      </c>
      <c r="B3701" t="s">
        <v>271</v>
      </c>
      <c r="C3701" t="s">
        <v>224</v>
      </c>
      <c r="D3701" t="s">
        <v>6913</v>
      </c>
      <c r="E3701" t="s">
        <v>6914</v>
      </c>
      <c r="G3701">
        <v>15</v>
      </c>
      <c r="H3701">
        <v>4</v>
      </c>
      <c r="I3701" t="s">
        <v>276</v>
      </c>
    </row>
    <row r="3702" spans="1:9" x14ac:dyDescent="0.25">
      <c r="A3702">
        <v>30</v>
      </c>
      <c r="B3702" t="s">
        <v>271</v>
      </c>
      <c r="C3702" t="s">
        <v>45</v>
      </c>
      <c r="D3702" t="s">
        <v>6915</v>
      </c>
      <c r="E3702" t="s">
        <v>6884</v>
      </c>
      <c r="G3702">
        <v>6</v>
      </c>
      <c r="H3702">
        <v>0</v>
      </c>
      <c r="I3702" t="s">
        <v>276</v>
      </c>
    </row>
    <row r="3703" spans="1:9" x14ac:dyDescent="0.25">
      <c r="A3703">
        <v>39</v>
      </c>
      <c r="B3703" t="s">
        <v>271</v>
      </c>
      <c r="C3703" t="s">
        <v>223</v>
      </c>
      <c r="D3703" t="s">
        <v>6916</v>
      </c>
      <c r="E3703" t="s">
        <v>6917</v>
      </c>
      <c r="G3703">
        <v>7</v>
      </c>
      <c r="H3703">
        <v>0</v>
      </c>
      <c r="I3703" t="s">
        <v>276</v>
      </c>
    </row>
    <row r="3704" spans="1:9" x14ac:dyDescent="0.25">
      <c r="A3704">
        <v>5</v>
      </c>
      <c r="B3704" t="s">
        <v>277</v>
      </c>
      <c r="C3704" t="s">
        <v>243</v>
      </c>
      <c r="D3704" t="s">
        <v>6918</v>
      </c>
      <c r="E3704" t="s">
        <v>6919</v>
      </c>
      <c r="G3704">
        <v>20</v>
      </c>
      <c r="H3704">
        <v>0</v>
      </c>
      <c r="I3704" t="s">
        <v>276</v>
      </c>
    </row>
    <row r="3705" spans="1:9" x14ac:dyDescent="0.25">
      <c r="A3705">
        <v>40</v>
      </c>
      <c r="B3705" t="s">
        <v>277</v>
      </c>
      <c r="D3705" t="s">
        <v>6920</v>
      </c>
      <c r="E3705" t="s">
        <v>6921</v>
      </c>
      <c r="G3705">
        <v>35</v>
      </c>
      <c r="H3705">
        <v>0</v>
      </c>
      <c r="I3705" t="s">
        <v>276</v>
      </c>
    </row>
    <row r="3706" spans="1:9" x14ac:dyDescent="0.25">
      <c r="A3706">
        <v>36</v>
      </c>
      <c r="B3706" t="s">
        <v>271</v>
      </c>
      <c r="C3706" t="s">
        <v>252</v>
      </c>
      <c r="D3706" t="s">
        <v>6922</v>
      </c>
      <c r="E3706" t="s">
        <v>6923</v>
      </c>
      <c r="G3706">
        <v>6</v>
      </c>
      <c r="H3706">
        <v>0</v>
      </c>
      <c r="I3706" t="s">
        <v>276</v>
      </c>
    </row>
    <row r="3707" spans="1:9" x14ac:dyDescent="0.25">
      <c r="A3707">
        <v>46</v>
      </c>
      <c r="B3707" t="s">
        <v>271</v>
      </c>
      <c r="C3707" t="s">
        <v>128</v>
      </c>
      <c r="D3707" t="s">
        <v>6924</v>
      </c>
      <c r="E3707" t="s">
        <v>6925</v>
      </c>
      <c r="G3707">
        <v>6</v>
      </c>
      <c r="H3707">
        <v>0</v>
      </c>
      <c r="I3707" t="s">
        <v>276</v>
      </c>
    </row>
    <row r="3708" spans="1:9" x14ac:dyDescent="0.25">
      <c r="A3708">
        <v>9</v>
      </c>
      <c r="B3708" t="s">
        <v>271</v>
      </c>
      <c r="C3708" t="s">
        <v>174</v>
      </c>
      <c r="D3708" t="s">
        <v>6926</v>
      </c>
      <c r="E3708" t="s">
        <v>6927</v>
      </c>
      <c r="G3708">
        <v>6</v>
      </c>
      <c r="H3708">
        <v>0</v>
      </c>
      <c r="I3708" t="s">
        <v>276</v>
      </c>
    </row>
    <row r="3709" spans="1:9" x14ac:dyDescent="0.25">
      <c r="A3709">
        <v>6</v>
      </c>
      <c r="B3709" t="s">
        <v>277</v>
      </c>
      <c r="C3709" t="s">
        <v>219</v>
      </c>
      <c r="D3709" t="s">
        <v>6928</v>
      </c>
      <c r="E3709" t="s">
        <v>6929</v>
      </c>
      <c r="G3709">
        <v>6</v>
      </c>
      <c r="H3709">
        <v>0</v>
      </c>
      <c r="I3709" t="s">
        <v>276</v>
      </c>
    </row>
    <row r="3710" spans="1:9" x14ac:dyDescent="0.25">
      <c r="A3710">
        <v>8</v>
      </c>
      <c r="B3710" t="s">
        <v>271</v>
      </c>
      <c r="C3710" t="s">
        <v>113</v>
      </c>
      <c r="D3710" t="s">
        <v>6930</v>
      </c>
      <c r="E3710" t="s">
        <v>6931</v>
      </c>
      <c r="G3710">
        <v>6</v>
      </c>
      <c r="H3710">
        <v>0</v>
      </c>
      <c r="I3710" t="s">
        <v>276</v>
      </c>
    </row>
    <row r="3711" spans="1:9" x14ac:dyDescent="0.25">
      <c r="A3711">
        <v>34</v>
      </c>
      <c r="B3711" t="s">
        <v>271</v>
      </c>
      <c r="C3711" t="s">
        <v>84</v>
      </c>
      <c r="D3711" t="s">
        <v>6932</v>
      </c>
      <c r="E3711" t="s">
        <v>6933</v>
      </c>
      <c r="G3711">
        <v>6</v>
      </c>
      <c r="H3711">
        <v>0</v>
      </c>
      <c r="I3711" t="s">
        <v>276</v>
      </c>
    </row>
    <row r="3712" spans="1:9" x14ac:dyDescent="0.25">
      <c r="A3712">
        <v>5</v>
      </c>
      <c r="B3712" t="s">
        <v>277</v>
      </c>
      <c r="C3712" t="s">
        <v>185</v>
      </c>
      <c r="D3712" t="s">
        <v>6934</v>
      </c>
      <c r="E3712" t="s">
        <v>6933</v>
      </c>
      <c r="G3712">
        <v>10</v>
      </c>
      <c r="H3712">
        <v>0</v>
      </c>
      <c r="I3712" t="s">
        <v>276</v>
      </c>
    </row>
    <row r="3713" spans="1:9" x14ac:dyDescent="0.25">
      <c r="A3713">
        <v>49</v>
      </c>
      <c r="B3713" t="s">
        <v>271</v>
      </c>
      <c r="C3713" t="s">
        <v>247</v>
      </c>
      <c r="D3713" t="s">
        <v>6935</v>
      </c>
      <c r="E3713" t="s">
        <v>6936</v>
      </c>
      <c r="G3713">
        <v>6</v>
      </c>
      <c r="H3713">
        <v>0</v>
      </c>
      <c r="I3713" t="s">
        <v>276</v>
      </c>
    </row>
    <row r="3714" spans="1:9" x14ac:dyDescent="0.25">
      <c r="A3714">
        <v>40</v>
      </c>
      <c r="B3714" t="s">
        <v>310</v>
      </c>
      <c r="C3714" t="s">
        <v>93</v>
      </c>
      <c r="D3714" t="s">
        <v>6937</v>
      </c>
      <c r="E3714" t="s">
        <v>6938</v>
      </c>
      <c r="G3714">
        <v>6</v>
      </c>
      <c r="H3714">
        <v>1</v>
      </c>
      <c r="I3714" t="s">
        <v>276</v>
      </c>
    </row>
    <row r="3715" spans="1:9" x14ac:dyDescent="0.25">
      <c r="A3715">
        <v>8</v>
      </c>
      <c r="B3715" t="s">
        <v>271</v>
      </c>
      <c r="D3715" t="s">
        <v>6939</v>
      </c>
      <c r="E3715" t="s">
        <v>6940</v>
      </c>
      <c r="G3715">
        <v>10</v>
      </c>
      <c r="H3715">
        <v>1</v>
      </c>
      <c r="I3715" t="s">
        <v>276</v>
      </c>
    </row>
    <row r="3716" spans="1:9" x14ac:dyDescent="0.25">
      <c r="A3716">
        <v>8</v>
      </c>
      <c r="B3716" t="s">
        <v>271</v>
      </c>
      <c r="C3716" t="s">
        <v>128</v>
      </c>
      <c r="D3716" t="s">
        <v>6941</v>
      </c>
      <c r="E3716" t="s">
        <v>6942</v>
      </c>
      <c r="F3716" t="s">
        <v>6943</v>
      </c>
      <c r="G3716">
        <v>19</v>
      </c>
      <c r="H3716">
        <v>19</v>
      </c>
      <c r="I3716" t="s">
        <v>299</v>
      </c>
    </row>
    <row r="3717" spans="1:9" x14ac:dyDescent="0.25">
      <c r="A3717">
        <v>5</v>
      </c>
      <c r="B3717" t="s">
        <v>277</v>
      </c>
      <c r="C3717" t="s">
        <v>174</v>
      </c>
      <c r="D3717" t="s">
        <v>6926</v>
      </c>
      <c r="E3717" t="s">
        <v>6944</v>
      </c>
      <c r="G3717">
        <v>6</v>
      </c>
      <c r="H3717">
        <v>0</v>
      </c>
      <c r="I3717" t="s">
        <v>276</v>
      </c>
    </row>
    <row r="3718" spans="1:9" x14ac:dyDescent="0.25">
      <c r="A3718">
        <v>39</v>
      </c>
      <c r="B3718" t="s">
        <v>271</v>
      </c>
      <c r="C3718" t="s">
        <v>113</v>
      </c>
      <c r="D3718" t="s">
        <v>6464</v>
      </c>
      <c r="E3718" t="s">
        <v>6945</v>
      </c>
      <c r="G3718">
        <v>14</v>
      </c>
      <c r="H3718">
        <v>1</v>
      </c>
      <c r="I3718" t="s">
        <v>276</v>
      </c>
    </row>
    <row r="3719" spans="1:9" x14ac:dyDescent="0.25">
      <c r="A3719">
        <v>8</v>
      </c>
      <c r="B3719" t="s">
        <v>277</v>
      </c>
      <c r="D3719" t="s">
        <v>6920</v>
      </c>
      <c r="E3719" t="s">
        <v>6946</v>
      </c>
      <c r="G3719">
        <v>35</v>
      </c>
      <c r="H3719">
        <v>1</v>
      </c>
      <c r="I3719" t="s">
        <v>276</v>
      </c>
    </row>
    <row r="3720" spans="1:9" x14ac:dyDescent="0.25">
      <c r="A3720">
        <v>34</v>
      </c>
      <c r="B3720" t="s">
        <v>271</v>
      </c>
      <c r="C3720" t="s">
        <v>218</v>
      </c>
      <c r="D3720" t="s">
        <v>6947</v>
      </c>
      <c r="E3720" t="s">
        <v>6948</v>
      </c>
      <c r="G3720">
        <v>10</v>
      </c>
      <c r="H3720">
        <v>0</v>
      </c>
      <c r="I3720" t="s">
        <v>276</v>
      </c>
    </row>
    <row r="3721" spans="1:9" x14ac:dyDescent="0.25">
      <c r="A3721">
        <v>7</v>
      </c>
      <c r="B3721" t="s">
        <v>271</v>
      </c>
      <c r="C3721" t="s">
        <v>86</v>
      </c>
      <c r="D3721" t="s">
        <v>6949</v>
      </c>
      <c r="E3721" t="s">
        <v>6950</v>
      </c>
      <c r="G3721">
        <v>6</v>
      </c>
      <c r="H3721">
        <v>0</v>
      </c>
      <c r="I3721" t="s">
        <v>276</v>
      </c>
    </row>
    <row r="3722" spans="1:9" x14ac:dyDescent="0.25">
      <c r="A3722">
        <v>7</v>
      </c>
      <c r="B3722" t="s">
        <v>271</v>
      </c>
      <c r="C3722" t="s">
        <v>198</v>
      </c>
      <c r="D3722" t="s">
        <v>6951</v>
      </c>
      <c r="E3722" t="s">
        <v>6952</v>
      </c>
      <c r="G3722">
        <v>7</v>
      </c>
      <c r="H3722">
        <v>3</v>
      </c>
      <c r="I3722" t="s">
        <v>276</v>
      </c>
    </row>
    <row r="3723" spans="1:9" x14ac:dyDescent="0.25">
      <c r="A3723">
        <v>9</v>
      </c>
      <c r="B3723" t="s">
        <v>271</v>
      </c>
      <c r="C3723" t="s">
        <v>218</v>
      </c>
      <c r="D3723" t="s">
        <v>6947</v>
      </c>
      <c r="E3723" t="s">
        <v>6953</v>
      </c>
      <c r="G3723">
        <v>10</v>
      </c>
      <c r="H3723">
        <v>0</v>
      </c>
      <c r="I3723" t="s">
        <v>276</v>
      </c>
    </row>
    <row r="3724" spans="1:9" x14ac:dyDescent="0.25">
      <c r="A3724">
        <v>36</v>
      </c>
      <c r="B3724" t="s">
        <v>271</v>
      </c>
      <c r="C3724" t="s">
        <v>252</v>
      </c>
      <c r="D3724" t="s">
        <v>6954</v>
      </c>
      <c r="E3724" t="s">
        <v>6955</v>
      </c>
      <c r="G3724">
        <v>20</v>
      </c>
      <c r="H3724">
        <v>1</v>
      </c>
      <c r="I3724" t="s">
        <v>276</v>
      </c>
    </row>
    <row r="3725" spans="1:9" x14ac:dyDescent="0.25">
      <c r="A3725">
        <v>45</v>
      </c>
      <c r="B3725" t="s">
        <v>277</v>
      </c>
      <c r="C3725" t="s">
        <v>238</v>
      </c>
      <c r="D3725" t="s">
        <v>6956</v>
      </c>
      <c r="E3725" t="s">
        <v>6957</v>
      </c>
      <c r="G3725">
        <v>6</v>
      </c>
      <c r="H3725">
        <v>1</v>
      </c>
      <c r="I3725" t="s">
        <v>276</v>
      </c>
    </row>
    <row r="3726" spans="1:9" x14ac:dyDescent="0.25">
      <c r="A3726">
        <v>6</v>
      </c>
      <c r="B3726" t="s">
        <v>271</v>
      </c>
      <c r="C3726" t="s">
        <v>214</v>
      </c>
      <c r="D3726" t="s">
        <v>6958</v>
      </c>
      <c r="E3726" t="s">
        <v>6959</v>
      </c>
      <c r="G3726">
        <v>6</v>
      </c>
      <c r="H3726">
        <v>1</v>
      </c>
      <c r="I3726" t="s">
        <v>276</v>
      </c>
    </row>
    <row r="3727" spans="1:9" x14ac:dyDescent="0.25">
      <c r="A3727">
        <v>37</v>
      </c>
      <c r="B3727" t="s">
        <v>271</v>
      </c>
      <c r="C3727" t="s">
        <v>121</v>
      </c>
      <c r="D3727" t="s">
        <v>6960</v>
      </c>
      <c r="E3727" t="s">
        <v>6961</v>
      </c>
      <c r="G3727">
        <v>30</v>
      </c>
      <c r="H3727">
        <v>0</v>
      </c>
      <c r="I3727" t="s">
        <v>276</v>
      </c>
    </row>
    <row r="3728" spans="1:9" x14ac:dyDescent="0.25">
      <c r="A3728">
        <v>11</v>
      </c>
      <c r="B3728" t="s">
        <v>277</v>
      </c>
      <c r="D3728" t="s">
        <v>6962</v>
      </c>
      <c r="E3728" t="s">
        <v>6963</v>
      </c>
      <c r="G3728">
        <v>5</v>
      </c>
      <c r="H3728">
        <v>0</v>
      </c>
      <c r="I3728" t="s">
        <v>276</v>
      </c>
    </row>
    <row r="3729" spans="1:9" x14ac:dyDescent="0.25">
      <c r="A3729">
        <v>46</v>
      </c>
      <c r="B3729" t="s">
        <v>271</v>
      </c>
      <c r="C3729" t="s">
        <v>174</v>
      </c>
      <c r="D3729" t="s">
        <v>6964</v>
      </c>
      <c r="E3729" t="s">
        <v>6965</v>
      </c>
      <c r="G3729">
        <v>6</v>
      </c>
      <c r="H3729">
        <v>0</v>
      </c>
      <c r="I3729" t="s">
        <v>276</v>
      </c>
    </row>
    <row r="3730" spans="1:9" x14ac:dyDescent="0.25">
      <c r="A3730">
        <v>33</v>
      </c>
      <c r="B3730" t="s">
        <v>277</v>
      </c>
      <c r="C3730" t="s">
        <v>100</v>
      </c>
      <c r="D3730" t="s">
        <v>6966</v>
      </c>
      <c r="E3730" t="s">
        <v>6967</v>
      </c>
      <c r="G3730">
        <v>6</v>
      </c>
      <c r="H3730">
        <v>0</v>
      </c>
      <c r="I3730" t="s">
        <v>276</v>
      </c>
    </row>
    <row r="3731" spans="1:9" x14ac:dyDescent="0.25">
      <c r="A3731">
        <v>11</v>
      </c>
      <c r="B3731" t="s">
        <v>277</v>
      </c>
      <c r="D3731">
        <v>0</v>
      </c>
      <c r="E3731" t="s">
        <v>6968</v>
      </c>
      <c r="G3731">
        <v>40</v>
      </c>
      <c r="H3731">
        <v>13</v>
      </c>
      <c r="I3731" t="s">
        <v>276</v>
      </c>
    </row>
    <row r="3732" spans="1:9" x14ac:dyDescent="0.25">
      <c r="A3732">
        <v>5</v>
      </c>
      <c r="B3732" t="s">
        <v>277</v>
      </c>
      <c r="C3732" t="s">
        <v>243</v>
      </c>
      <c r="D3732" t="s">
        <v>1055</v>
      </c>
      <c r="E3732" t="s">
        <v>6969</v>
      </c>
      <c r="G3732">
        <v>6</v>
      </c>
      <c r="H3732">
        <v>0</v>
      </c>
      <c r="I3732" t="s">
        <v>276</v>
      </c>
    </row>
    <row r="3733" spans="1:9" x14ac:dyDescent="0.25">
      <c r="A3733">
        <v>5</v>
      </c>
      <c r="B3733" t="s">
        <v>277</v>
      </c>
      <c r="C3733" t="s">
        <v>218</v>
      </c>
      <c r="D3733" t="s">
        <v>6947</v>
      </c>
      <c r="E3733" t="s">
        <v>6970</v>
      </c>
      <c r="G3733">
        <v>6</v>
      </c>
      <c r="H3733">
        <v>0</v>
      </c>
      <c r="I3733" t="s">
        <v>276</v>
      </c>
    </row>
    <row r="3734" spans="1:9" x14ac:dyDescent="0.25">
      <c r="A3734">
        <v>35</v>
      </c>
      <c r="B3734" t="s">
        <v>271</v>
      </c>
      <c r="C3734" t="s">
        <v>54</v>
      </c>
      <c r="D3734" t="s">
        <v>6971</v>
      </c>
      <c r="E3734" t="s">
        <v>6972</v>
      </c>
      <c r="G3734">
        <v>7</v>
      </c>
      <c r="H3734">
        <v>1</v>
      </c>
      <c r="I3734" t="s">
        <v>276</v>
      </c>
    </row>
    <row r="3735" spans="1:9" x14ac:dyDescent="0.25">
      <c r="A3735">
        <v>38</v>
      </c>
      <c r="B3735" t="s">
        <v>271</v>
      </c>
      <c r="C3735" t="s">
        <v>121</v>
      </c>
      <c r="D3735" t="s">
        <v>6973</v>
      </c>
      <c r="E3735" t="s">
        <v>6974</v>
      </c>
      <c r="F3735" t="s">
        <v>6975</v>
      </c>
      <c r="G3735">
        <v>6</v>
      </c>
      <c r="H3735">
        <v>7</v>
      </c>
      <c r="I3735" t="s">
        <v>299</v>
      </c>
    </row>
    <row r="3736" spans="1:9" x14ac:dyDescent="0.25">
      <c r="A3736">
        <v>7</v>
      </c>
      <c r="B3736" t="s">
        <v>277</v>
      </c>
      <c r="C3736" t="s">
        <v>100</v>
      </c>
      <c r="D3736" t="s">
        <v>6976</v>
      </c>
      <c r="E3736" t="s">
        <v>6977</v>
      </c>
      <c r="G3736">
        <v>6</v>
      </c>
      <c r="H3736">
        <v>0</v>
      </c>
      <c r="I3736" t="s">
        <v>276</v>
      </c>
    </row>
    <row r="3737" spans="1:9" x14ac:dyDescent="0.25">
      <c r="A3737">
        <v>44</v>
      </c>
      <c r="B3737" t="s">
        <v>271</v>
      </c>
      <c r="C3737" t="s">
        <v>99</v>
      </c>
      <c r="D3737" t="s">
        <v>6897</v>
      </c>
      <c r="E3737" t="s">
        <v>6978</v>
      </c>
      <c r="G3737">
        <v>6</v>
      </c>
      <c r="H3737">
        <v>1</v>
      </c>
      <c r="I3737" t="s">
        <v>276</v>
      </c>
    </row>
    <row r="3738" spans="1:9" x14ac:dyDescent="0.25">
      <c r="A3738">
        <v>6</v>
      </c>
      <c r="B3738" t="s">
        <v>271</v>
      </c>
      <c r="C3738" t="s">
        <v>58</v>
      </c>
      <c r="D3738" t="s">
        <v>6979</v>
      </c>
      <c r="E3738" t="s">
        <v>6980</v>
      </c>
      <c r="G3738">
        <v>9</v>
      </c>
      <c r="H3738">
        <v>0</v>
      </c>
      <c r="I3738" t="s">
        <v>276</v>
      </c>
    </row>
    <row r="3739" spans="1:9" x14ac:dyDescent="0.25">
      <c r="A3739">
        <v>6</v>
      </c>
      <c r="B3739" t="s">
        <v>271</v>
      </c>
      <c r="C3739" t="s">
        <v>84</v>
      </c>
      <c r="D3739" t="s">
        <v>6981</v>
      </c>
      <c r="E3739" t="s">
        <v>6982</v>
      </c>
      <c r="G3739">
        <v>6</v>
      </c>
      <c r="H3739">
        <v>0</v>
      </c>
      <c r="I3739" t="s">
        <v>276</v>
      </c>
    </row>
    <row r="3740" spans="1:9" x14ac:dyDescent="0.25">
      <c r="A3740">
        <v>6</v>
      </c>
      <c r="B3740" t="s">
        <v>271</v>
      </c>
      <c r="C3740" t="s">
        <v>155</v>
      </c>
      <c r="D3740" t="s">
        <v>6983</v>
      </c>
      <c r="E3740" t="s">
        <v>6984</v>
      </c>
      <c r="G3740">
        <v>7</v>
      </c>
      <c r="H3740">
        <v>0</v>
      </c>
      <c r="I3740" t="s">
        <v>276</v>
      </c>
    </row>
    <row r="3741" spans="1:9" x14ac:dyDescent="0.25">
      <c r="A3741">
        <v>32</v>
      </c>
      <c r="B3741" t="s">
        <v>271</v>
      </c>
      <c r="D3741" t="s">
        <v>6985</v>
      </c>
      <c r="E3741" t="s">
        <v>6986</v>
      </c>
      <c r="G3741">
        <v>10</v>
      </c>
      <c r="H3741">
        <v>2</v>
      </c>
      <c r="I3741" t="s">
        <v>276</v>
      </c>
    </row>
    <row r="3742" spans="1:9" x14ac:dyDescent="0.25">
      <c r="A3742">
        <v>41</v>
      </c>
      <c r="B3742" t="s">
        <v>271</v>
      </c>
      <c r="C3742" t="s">
        <v>252</v>
      </c>
      <c r="D3742" t="s">
        <v>6987</v>
      </c>
      <c r="E3742" t="s">
        <v>6988</v>
      </c>
      <c r="G3742">
        <v>2</v>
      </c>
      <c r="H3742">
        <v>0</v>
      </c>
      <c r="I3742" t="s">
        <v>276</v>
      </c>
    </row>
    <row r="3743" spans="1:9" x14ac:dyDescent="0.25">
      <c r="A3743">
        <v>33</v>
      </c>
      <c r="B3743" t="s">
        <v>271</v>
      </c>
      <c r="C3743" t="s">
        <v>182</v>
      </c>
      <c r="D3743" t="s">
        <v>6989</v>
      </c>
      <c r="E3743" t="s">
        <v>6990</v>
      </c>
      <c r="G3743">
        <v>6</v>
      </c>
      <c r="H3743">
        <v>0</v>
      </c>
      <c r="I3743" t="s">
        <v>276</v>
      </c>
    </row>
    <row r="3744" spans="1:9" x14ac:dyDescent="0.25">
      <c r="A3744">
        <v>32</v>
      </c>
      <c r="B3744" t="s">
        <v>271</v>
      </c>
      <c r="C3744" t="s">
        <v>240</v>
      </c>
      <c r="D3744" t="s">
        <v>6991</v>
      </c>
      <c r="E3744" t="s">
        <v>6992</v>
      </c>
      <c r="G3744">
        <v>6</v>
      </c>
      <c r="H3744">
        <v>4</v>
      </c>
      <c r="I3744" t="s">
        <v>276</v>
      </c>
    </row>
    <row r="3745" spans="1:9" x14ac:dyDescent="0.25">
      <c r="A3745">
        <v>8</v>
      </c>
      <c r="B3745" t="s">
        <v>277</v>
      </c>
      <c r="C3745" t="s">
        <v>174</v>
      </c>
      <c r="D3745" t="s">
        <v>6993</v>
      </c>
      <c r="E3745" t="s">
        <v>6994</v>
      </c>
      <c r="G3745">
        <v>4</v>
      </c>
      <c r="H3745">
        <v>2</v>
      </c>
      <c r="I3745" t="s">
        <v>276</v>
      </c>
    </row>
    <row r="3746" spans="1:9" x14ac:dyDescent="0.25">
      <c r="A3746">
        <v>50</v>
      </c>
      <c r="B3746" t="s">
        <v>271</v>
      </c>
      <c r="C3746" t="s">
        <v>228</v>
      </c>
      <c r="D3746" t="s">
        <v>6995</v>
      </c>
      <c r="E3746" t="s">
        <v>6996</v>
      </c>
      <c r="G3746">
        <v>6</v>
      </c>
      <c r="H3746">
        <v>0</v>
      </c>
      <c r="I3746" t="s">
        <v>276</v>
      </c>
    </row>
    <row r="3747" spans="1:9" x14ac:dyDescent="0.25">
      <c r="A3747">
        <v>52</v>
      </c>
      <c r="B3747" t="s">
        <v>271</v>
      </c>
      <c r="D3747" t="s">
        <v>6997</v>
      </c>
      <c r="E3747" t="s">
        <v>6998</v>
      </c>
      <c r="G3747">
        <v>5</v>
      </c>
      <c r="H3747">
        <v>0</v>
      </c>
      <c r="I3747" t="s">
        <v>276</v>
      </c>
    </row>
    <row r="3748" spans="1:9" x14ac:dyDescent="0.25">
      <c r="A3748">
        <v>39</v>
      </c>
      <c r="B3748" t="s">
        <v>277</v>
      </c>
      <c r="C3748" t="s">
        <v>106</v>
      </c>
      <c r="D3748" t="s">
        <v>6999</v>
      </c>
      <c r="E3748" t="s">
        <v>7000</v>
      </c>
      <c r="G3748">
        <v>20</v>
      </c>
      <c r="H3748">
        <v>5</v>
      </c>
      <c r="I3748" t="s">
        <v>276</v>
      </c>
    </row>
    <row r="3749" spans="1:9" x14ac:dyDescent="0.25">
      <c r="A3749">
        <v>43</v>
      </c>
      <c r="B3749" t="s">
        <v>271</v>
      </c>
      <c r="C3749" t="s">
        <v>200</v>
      </c>
      <c r="D3749" t="s">
        <v>7001</v>
      </c>
      <c r="E3749" t="s">
        <v>7002</v>
      </c>
      <c r="G3749">
        <v>6</v>
      </c>
      <c r="H3749">
        <v>0</v>
      </c>
      <c r="I3749" t="s">
        <v>276</v>
      </c>
    </row>
    <row r="3750" spans="1:9" x14ac:dyDescent="0.25">
      <c r="A3750">
        <v>6</v>
      </c>
      <c r="B3750" t="s">
        <v>271</v>
      </c>
      <c r="C3750" t="s">
        <v>84</v>
      </c>
      <c r="D3750" t="s">
        <v>7003</v>
      </c>
      <c r="E3750" t="s">
        <v>7004</v>
      </c>
      <c r="G3750">
        <v>6</v>
      </c>
      <c r="H3750">
        <v>0</v>
      </c>
      <c r="I3750" t="s">
        <v>276</v>
      </c>
    </row>
    <row r="3751" spans="1:9" x14ac:dyDescent="0.25">
      <c r="A3751">
        <v>26</v>
      </c>
      <c r="B3751" t="s">
        <v>271</v>
      </c>
      <c r="C3751" t="s">
        <v>87</v>
      </c>
      <c r="D3751" t="s">
        <v>7005</v>
      </c>
      <c r="E3751" t="s">
        <v>7006</v>
      </c>
      <c r="F3751" t="s">
        <v>7007</v>
      </c>
      <c r="G3751">
        <v>20</v>
      </c>
      <c r="H3751">
        <v>21</v>
      </c>
      <c r="I3751" t="s">
        <v>299</v>
      </c>
    </row>
    <row r="3752" spans="1:9" x14ac:dyDescent="0.25">
      <c r="A3752">
        <v>35</v>
      </c>
      <c r="B3752" t="s">
        <v>271</v>
      </c>
      <c r="C3752" t="s">
        <v>110</v>
      </c>
      <c r="D3752" t="s">
        <v>7008</v>
      </c>
      <c r="E3752" t="s">
        <v>7009</v>
      </c>
      <c r="G3752">
        <v>10</v>
      </c>
      <c r="H3752">
        <v>0</v>
      </c>
      <c r="I3752" t="s">
        <v>276</v>
      </c>
    </row>
    <row r="3753" spans="1:9" x14ac:dyDescent="0.25">
      <c r="A3753">
        <v>7</v>
      </c>
      <c r="B3753" t="s">
        <v>277</v>
      </c>
      <c r="C3753" t="s">
        <v>157</v>
      </c>
      <c r="D3753" t="s">
        <v>7010</v>
      </c>
      <c r="E3753" t="s">
        <v>7011</v>
      </c>
      <c r="G3753">
        <v>6</v>
      </c>
      <c r="H3753">
        <v>0</v>
      </c>
      <c r="I3753" t="s">
        <v>276</v>
      </c>
    </row>
    <row r="3754" spans="1:9" x14ac:dyDescent="0.25">
      <c r="A3754">
        <v>8</v>
      </c>
      <c r="B3754" t="s">
        <v>271</v>
      </c>
      <c r="C3754" t="s">
        <v>73</v>
      </c>
      <c r="D3754" t="s">
        <v>7012</v>
      </c>
      <c r="E3754" t="s">
        <v>7013</v>
      </c>
      <c r="G3754">
        <v>10</v>
      </c>
      <c r="H3754">
        <v>0</v>
      </c>
      <c r="I3754" t="s">
        <v>276</v>
      </c>
    </row>
    <row r="3755" spans="1:9" x14ac:dyDescent="0.25">
      <c r="A3755">
        <v>5</v>
      </c>
      <c r="B3755" t="s">
        <v>277</v>
      </c>
      <c r="C3755" t="s">
        <v>68</v>
      </c>
      <c r="D3755" t="s">
        <v>7014</v>
      </c>
      <c r="E3755" t="s">
        <v>7015</v>
      </c>
      <c r="G3755">
        <v>6</v>
      </c>
      <c r="H3755">
        <v>0</v>
      </c>
      <c r="I3755" t="s">
        <v>276</v>
      </c>
    </row>
    <row r="3756" spans="1:9" x14ac:dyDescent="0.25">
      <c r="A3756">
        <v>43</v>
      </c>
      <c r="B3756" t="s">
        <v>271</v>
      </c>
      <c r="C3756" t="s">
        <v>99</v>
      </c>
      <c r="D3756" t="s">
        <v>7016</v>
      </c>
      <c r="E3756" t="s">
        <v>7017</v>
      </c>
      <c r="G3756">
        <v>6</v>
      </c>
      <c r="H3756">
        <v>0</v>
      </c>
      <c r="I3756" t="s">
        <v>276</v>
      </c>
    </row>
    <row r="3757" spans="1:9" x14ac:dyDescent="0.25">
      <c r="A3757">
        <v>41</v>
      </c>
      <c r="B3757" t="s">
        <v>271</v>
      </c>
      <c r="C3757" t="s">
        <v>129</v>
      </c>
      <c r="D3757" t="s">
        <v>7018</v>
      </c>
      <c r="E3757" t="s">
        <v>7019</v>
      </c>
      <c r="G3757">
        <v>10</v>
      </c>
      <c r="H3757">
        <v>0</v>
      </c>
      <c r="I3757" t="s">
        <v>276</v>
      </c>
    </row>
    <row r="3758" spans="1:9" x14ac:dyDescent="0.25">
      <c r="A3758">
        <v>7</v>
      </c>
      <c r="B3758" t="s">
        <v>277</v>
      </c>
      <c r="C3758" t="s">
        <v>73</v>
      </c>
      <c r="D3758" t="s">
        <v>7020</v>
      </c>
      <c r="E3758" t="s">
        <v>7021</v>
      </c>
      <c r="G3758">
        <v>12</v>
      </c>
      <c r="H3758">
        <v>0</v>
      </c>
      <c r="I3758" t="s">
        <v>276</v>
      </c>
    </row>
    <row r="3759" spans="1:9" x14ac:dyDescent="0.25">
      <c r="A3759">
        <v>7</v>
      </c>
      <c r="B3759" t="s">
        <v>271</v>
      </c>
      <c r="C3759" t="s">
        <v>140</v>
      </c>
      <c r="D3759" t="s">
        <v>7022</v>
      </c>
      <c r="E3759" t="s">
        <v>7023</v>
      </c>
      <c r="G3759">
        <v>8</v>
      </c>
      <c r="H3759">
        <v>0</v>
      </c>
      <c r="I3759" t="s">
        <v>276</v>
      </c>
    </row>
    <row r="3760" spans="1:9" x14ac:dyDescent="0.25">
      <c r="A3760">
        <v>8</v>
      </c>
      <c r="B3760" t="s">
        <v>277</v>
      </c>
      <c r="C3760" t="s">
        <v>104</v>
      </c>
      <c r="D3760" t="s">
        <v>7024</v>
      </c>
      <c r="E3760" t="s">
        <v>7023</v>
      </c>
      <c r="G3760">
        <v>100</v>
      </c>
      <c r="H3760">
        <v>0</v>
      </c>
      <c r="I3760" t="s">
        <v>276</v>
      </c>
    </row>
    <row r="3761" spans="1:9" x14ac:dyDescent="0.25">
      <c r="A3761">
        <v>7</v>
      </c>
      <c r="B3761" t="s">
        <v>271</v>
      </c>
      <c r="C3761" t="s">
        <v>121</v>
      </c>
      <c r="D3761" t="s">
        <v>7025</v>
      </c>
      <c r="E3761" t="s">
        <v>7026</v>
      </c>
      <c r="G3761">
        <v>18</v>
      </c>
      <c r="H3761">
        <v>0</v>
      </c>
      <c r="I3761" t="s">
        <v>276</v>
      </c>
    </row>
    <row r="3762" spans="1:9" x14ac:dyDescent="0.25">
      <c r="A3762">
        <v>36</v>
      </c>
      <c r="B3762" t="s">
        <v>277</v>
      </c>
      <c r="C3762" t="s">
        <v>126</v>
      </c>
      <c r="D3762" t="s">
        <v>7027</v>
      </c>
      <c r="E3762" t="s">
        <v>7028</v>
      </c>
      <c r="G3762">
        <v>8</v>
      </c>
      <c r="H3762">
        <v>2</v>
      </c>
      <c r="I3762" t="s">
        <v>276</v>
      </c>
    </row>
    <row r="3763" spans="1:9" x14ac:dyDescent="0.25">
      <c r="A3763">
        <v>41</v>
      </c>
      <c r="B3763" t="s">
        <v>271</v>
      </c>
      <c r="C3763" t="s">
        <v>69</v>
      </c>
      <c r="D3763" t="s">
        <v>7029</v>
      </c>
      <c r="E3763" t="s">
        <v>7030</v>
      </c>
      <c r="G3763">
        <v>10</v>
      </c>
      <c r="H3763">
        <v>0</v>
      </c>
      <c r="I3763" t="s">
        <v>276</v>
      </c>
    </row>
    <row r="3764" spans="1:9" x14ac:dyDescent="0.25">
      <c r="A3764">
        <v>35</v>
      </c>
      <c r="B3764" t="s">
        <v>271</v>
      </c>
      <c r="C3764" t="s">
        <v>214</v>
      </c>
      <c r="D3764" t="s">
        <v>4673</v>
      </c>
      <c r="E3764" t="s">
        <v>7031</v>
      </c>
      <c r="G3764">
        <v>6</v>
      </c>
      <c r="H3764">
        <v>0</v>
      </c>
      <c r="I3764" t="s">
        <v>276</v>
      </c>
    </row>
    <row r="3765" spans="1:9" x14ac:dyDescent="0.25">
      <c r="A3765">
        <v>5</v>
      </c>
      <c r="B3765" t="s">
        <v>271</v>
      </c>
      <c r="C3765" t="s">
        <v>192</v>
      </c>
      <c r="D3765" t="s">
        <v>7032</v>
      </c>
      <c r="E3765" t="s">
        <v>7033</v>
      </c>
      <c r="F3765" t="s">
        <v>7034</v>
      </c>
      <c r="G3765">
        <v>2</v>
      </c>
      <c r="H3765">
        <v>14</v>
      </c>
      <c r="I3765" t="s">
        <v>299</v>
      </c>
    </row>
    <row r="3766" spans="1:9" x14ac:dyDescent="0.25">
      <c r="A3766">
        <v>7</v>
      </c>
      <c r="B3766" t="s">
        <v>277</v>
      </c>
      <c r="C3766" t="s">
        <v>129</v>
      </c>
      <c r="D3766" t="s">
        <v>7018</v>
      </c>
      <c r="E3766" t="s">
        <v>7035</v>
      </c>
      <c r="G3766">
        <v>10</v>
      </c>
      <c r="H3766">
        <v>0</v>
      </c>
      <c r="I3766" t="s">
        <v>276</v>
      </c>
    </row>
    <row r="3767" spans="1:9" x14ac:dyDescent="0.25">
      <c r="A3767">
        <v>37</v>
      </c>
      <c r="B3767" t="s">
        <v>271</v>
      </c>
      <c r="C3767" t="s">
        <v>67</v>
      </c>
      <c r="D3767" t="s">
        <v>7036</v>
      </c>
      <c r="E3767" t="s">
        <v>7037</v>
      </c>
      <c r="G3767">
        <v>6</v>
      </c>
      <c r="H3767">
        <v>0</v>
      </c>
      <c r="I3767" t="s">
        <v>276</v>
      </c>
    </row>
    <row r="3768" spans="1:9" x14ac:dyDescent="0.25">
      <c r="A3768">
        <v>7</v>
      </c>
      <c r="B3768" t="s">
        <v>271</v>
      </c>
      <c r="C3768" t="s">
        <v>212</v>
      </c>
      <c r="D3768" t="s">
        <v>7038</v>
      </c>
      <c r="E3768" t="s">
        <v>7039</v>
      </c>
      <c r="G3768">
        <v>6</v>
      </c>
      <c r="H3768">
        <v>0</v>
      </c>
      <c r="I3768" t="s">
        <v>276</v>
      </c>
    </row>
    <row r="3769" spans="1:9" x14ac:dyDescent="0.25">
      <c r="A3769">
        <v>8</v>
      </c>
      <c r="B3769" t="s">
        <v>277</v>
      </c>
      <c r="C3769" t="s">
        <v>121</v>
      </c>
      <c r="D3769" t="s">
        <v>7040</v>
      </c>
      <c r="E3769" t="s">
        <v>7041</v>
      </c>
      <c r="G3769">
        <v>6</v>
      </c>
      <c r="H3769">
        <v>0</v>
      </c>
      <c r="I3769" t="s">
        <v>276</v>
      </c>
    </row>
    <row r="3770" spans="1:9" x14ac:dyDescent="0.25">
      <c r="A3770">
        <v>45</v>
      </c>
      <c r="B3770" t="s">
        <v>271</v>
      </c>
      <c r="C3770" t="s">
        <v>249</v>
      </c>
      <c r="D3770" t="s">
        <v>7042</v>
      </c>
      <c r="E3770" t="s">
        <v>7043</v>
      </c>
      <c r="G3770">
        <v>6</v>
      </c>
      <c r="H3770">
        <v>0</v>
      </c>
      <c r="I3770" t="s">
        <v>276</v>
      </c>
    </row>
    <row r="3771" spans="1:9" x14ac:dyDescent="0.25">
      <c r="A3771">
        <v>8</v>
      </c>
      <c r="B3771" t="s">
        <v>277</v>
      </c>
      <c r="C3771" t="s">
        <v>60</v>
      </c>
      <c r="D3771" t="s">
        <v>7044</v>
      </c>
      <c r="E3771" t="s">
        <v>7045</v>
      </c>
      <c r="G3771">
        <v>6</v>
      </c>
      <c r="H3771">
        <v>0</v>
      </c>
      <c r="I3771" t="s">
        <v>276</v>
      </c>
    </row>
    <row r="3772" spans="1:9" x14ac:dyDescent="0.25">
      <c r="A3772">
        <v>7</v>
      </c>
      <c r="B3772" t="s">
        <v>271</v>
      </c>
      <c r="C3772" t="s">
        <v>249</v>
      </c>
      <c r="D3772" t="s">
        <v>7046</v>
      </c>
      <c r="E3772" t="s">
        <v>7047</v>
      </c>
      <c r="G3772">
        <v>6</v>
      </c>
      <c r="H3772">
        <v>0</v>
      </c>
      <c r="I3772" t="s">
        <v>276</v>
      </c>
    </row>
    <row r="3773" spans="1:9" x14ac:dyDescent="0.25">
      <c r="A3773">
        <v>7</v>
      </c>
      <c r="B3773" t="s">
        <v>277</v>
      </c>
      <c r="C3773" t="s">
        <v>113</v>
      </c>
      <c r="D3773" t="s">
        <v>7048</v>
      </c>
      <c r="E3773" t="s">
        <v>7049</v>
      </c>
      <c r="G3773">
        <v>6</v>
      </c>
      <c r="H3773">
        <v>0</v>
      </c>
      <c r="I3773" t="s">
        <v>276</v>
      </c>
    </row>
    <row r="3774" spans="1:9" x14ac:dyDescent="0.25">
      <c r="A3774">
        <v>27</v>
      </c>
      <c r="B3774" t="s">
        <v>310</v>
      </c>
      <c r="C3774" t="s">
        <v>47</v>
      </c>
      <c r="D3774" t="s">
        <v>7050</v>
      </c>
      <c r="E3774" t="s">
        <v>7051</v>
      </c>
      <c r="F3774" t="s">
        <v>7052</v>
      </c>
      <c r="G3774">
        <v>3</v>
      </c>
      <c r="H3774">
        <v>4</v>
      </c>
      <c r="I3774" t="s">
        <v>299</v>
      </c>
    </row>
    <row r="3775" spans="1:9" x14ac:dyDescent="0.25">
      <c r="A3775">
        <v>37</v>
      </c>
      <c r="B3775" t="s">
        <v>271</v>
      </c>
      <c r="C3775" t="s">
        <v>160</v>
      </c>
      <c r="D3775" t="s">
        <v>7053</v>
      </c>
      <c r="E3775" t="s">
        <v>7054</v>
      </c>
      <c r="G3775">
        <v>6</v>
      </c>
      <c r="H3775">
        <v>0</v>
      </c>
      <c r="I3775" t="s">
        <v>276</v>
      </c>
    </row>
    <row r="3776" spans="1:9" x14ac:dyDescent="0.25">
      <c r="A3776">
        <v>7</v>
      </c>
      <c r="B3776" t="s">
        <v>271</v>
      </c>
      <c r="C3776" t="s">
        <v>67</v>
      </c>
      <c r="D3776" t="s">
        <v>7055</v>
      </c>
      <c r="E3776" t="s">
        <v>7056</v>
      </c>
      <c r="G3776">
        <v>11</v>
      </c>
      <c r="H3776">
        <v>0</v>
      </c>
      <c r="I3776" t="s">
        <v>276</v>
      </c>
    </row>
    <row r="3777" spans="1:9" x14ac:dyDescent="0.25">
      <c r="A3777">
        <v>2</v>
      </c>
      <c r="B3777" t="s">
        <v>277</v>
      </c>
      <c r="C3777" t="s">
        <v>104</v>
      </c>
      <c r="D3777" t="s">
        <v>7057</v>
      </c>
      <c r="E3777" t="s">
        <v>7058</v>
      </c>
      <c r="G3777">
        <v>10</v>
      </c>
      <c r="H3777">
        <v>1</v>
      </c>
      <c r="I3777" t="s">
        <v>276</v>
      </c>
    </row>
    <row r="3778" spans="1:9" x14ac:dyDescent="0.25">
      <c r="A3778">
        <v>36</v>
      </c>
      <c r="B3778" t="s">
        <v>277</v>
      </c>
      <c r="C3778" t="s">
        <v>226</v>
      </c>
      <c r="D3778" t="s">
        <v>7059</v>
      </c>
      <c r="E3778" t="s">
        <v>7060</v>
      </c>
      <c r="G3778">
        <v>6</v>
      </c>
      <c r="H3778">
        <v>0</v>
      </c>
      <c r="I3778" t="s">
        <v>276</v>
      </c>
    </row>
    <row r="3779" spans="1:9" x14ac:dyDescent="0.25">
      <c r="A3779">
        <v>8</v>
      </c>
      <c r="B3779" t="s">
        <v>271</v>
      </c>
      <c r="C3779" t="s">
        <v>110</v>
      </c>
      <c r="D3779" t="s">
        <v>7061</v>
      </c>
      <c r="E3779" t="s">
        <v>7062</v>
      </c>
      <c r="G3779">
        <v>12</v>
      </c>
      <c r="H3779">
        <v>5</v>
      </c>
      <c r="I3779" t="s">
        <v>276</v>
      </c>
    </row>
    <row r="3780" spans="1:9" x14ac:dyDescent="0.25">
      <c r="A3780">
        <v>41</v>
      </c>
      <c r="B3780" t="s">
        <v>271</v>
      </c>
      <c r="C3780" t="s">
        <v>249</v>
      </c>
      <c r="D3780" t="s">
        <v>7063</v>
      </c>
      <c r="E3780" t="s">
        <v>7064</v>
      </c>
      <c r="G3780">
        <v>20</v>
      </c>
      <c r="H3780">
        <v>0</v>
      </c>
      <c r="I3780" t="s">
        <v>276</v>
      </c>
    </row>
    <row r="3781" spans="1:9" x14ac:dyDescent="0.25">
      <c r="A3781">
        <v>2</v>
      </c>
      <c r="B3781" t="s">
        <v>277</v>
      </c>
      <c r="C3781" t="s">
        <v>179</v>
      </c>
      <c r="D3781" t="s">
        <v>7065</v>
      </c>
      <c r="E3781" t="s">
        <v>7066</v>
      </c>
      <c r="G3781">
        <v>6</v>
      </c>
      <c r="H3781">
        <v>0</v>
      </c>
      <c r="I3781" t="s">
        <v>276</v>
      </c>
    </row>
    <row r="3782" spans="1:9" x14ac:dyDescent="0.25">
      <c r="A3782">
        <v>10</v>
      </c>
      <c r="B3782" t="s">
        <v>271</v>
      </c>
      <c r="C3782" t="s">
        <v>121</v>
      </c>
      <c r="D3782" t="s">
        <v>7067</v>
      </c>
      <c r="E3782" t="s">
        <v>7068</v>
      </c>
      <c r="G3782">
        <v>6</v>
      </c>
      <c r="H3782">
        <v>0</v>
      </c>
      <c r="I3782" t="s">
        <v>276</v>
      </c>
    </row>
    <row r="3783" spans="1:9" x14ac:dyDescent="0.25">
      <c r="A3783">
        <v>43</v>
      </c>
      <c r="B3783" t="s">
        <v>271</v>
      </c>
      <c r="C3783" t="s">
        <v>121</v>
      </c>
      <c r="D3783" t="s">
        <v>7069</v>
      </c>
      <c r="E3783" t="s">
        <v>7070</v>
      </c>
      <c r="G3783">
        <v>25</v>
      </c>
      <c r="H3783">
        <v>0</v>
      </c>
      <c r="I3783" t="s">
        <v>276</v>
      </c>
    </row>
    <row r="3784" spans="1:9" x14ac:dyDescent="0.25">
      <c r="A3784">
        <v>4</v>
      </c>
      <c r="B3784" t="s">
        <v>277</v>
      </c>
      <c r="C3784" t="s">
        <v>73</v>
      </c>
      <c r="D3784" t="s">
        <v>7020</v>
      </c>
      <c r="E3784" t="s">
        <v>7071</v>
      </c>
      <c r="G3784">
        <v>7</v>
      </c>
      <c r="H3784">
        <v>0</v>
      </c>
      <c r="I3784" t="s">
        <v>276</v>
      </c>
    </row>
    <row r="3785" spans="1:9" x14ac:dyDescent="0.25">
      <c r="A3785">
        <v>7</v>
      </c>
      <c r="B3785" t="s">
        <v>277</v>
      </c>
      <c r="C3785" t="s">
        <v>110</v>
      </c>
      <c r="D3785" t="s">
        <v>7061</v>
      </c>
      <c r="E3785" t="s">
        <v>7072</v>
      </c>
      <c r="G3785">
        <v>10</v>
      </c>
      <c r="H3785">
        <v>2</v>
      </c>
      <c r="I3785" t="s">
        <v>276</v>
      </c>
    </row>
    <row r="3786" spans="1:9" x14ac:dyDescent="0.25">
      <c r="A3786">
        <v>43</v>
      </c>
      <c r="B3786" t="s">
        <v>271</v>
      </c>
      <c r="C3786" t="s">
        <v>219</v>
      </c>
      <c r="D3786" t="s">
        <v>7073</v>
      </c>
      <c r="E3786" t="s">
        <v>7074</v>
      </c>
      <c r="G3786">
        <v>6</v>
      </c>
      <c r="H3786">
        <v>0</v>
      </c>
      <c r="I3786" t="s">
        <v>276</v>
      </c>
    </row>
    <row r="3787" spans="1:9" x14ac:dyDescent="0.25">
      <c r="A3787">
        <v>44</v>
      </c>
      <c r="B3787" t="s">
        <v>277</v>
      </c>
      <c r="C3787" t="s">
        <v>242</v>
      </c>
      <c r="D3787" t="s">
        <v>7075</v>
      </c>
      <c r="E3787" t="s">
        <v>7076</v>
      </c>
      <c r="G3787">
        <v>4</v>
      </c>
      <c r="H3787">
        <v>0</v>
      </c>
      <c r="I3787" t="s">
        <v>276</v>
      </c>
    </row>
    <row r="3788" spans="1:9" x14ac:dyDescent="0.25">
      <c r="A3788">
        <v>8</v>
      </c>
      <c r="B3788" t="s">
        <v>277</v>
      </c>
      <c r="C3788" t="s">
        <v>110</v>
      </c>
      <c r="D3788" t="s">
        <v>7077</v>
      </c>
      <c r="E3788" t="s">
        <v>7078</v>
      </c>
      <c r="G3788">
        <v>6</v>
      </c>
      <c r="H3788">
        <v>0</v>
      </c>
      <c r="I3788" t="s">
        <v>276</v>
      </c>
    </row>
    <row r="3789" spans="1:9" x14ac:dyDescent="0.25">
      <c r="A3789">
        <v>44</v>
      </c>
      <c r="B3789" t="s">
        <v>271</v>
      </c>
      <c r="C3789" t="s">
        <v>121</v>
      </c>
      <c r="D3789" t="s">
        <v>7079</v>
      </c>
      <c r="E3789" t="s">
        <v>7080</v>
      </c>
      <c r="G3789">
        <v>6</v>
      </c>
      <c r="H3789">
        <v>0</v>
      </c>
      <c r="I3789" t="s">
        <v>276</v>
      </c>
    </row>
    <row r="3790" spans="1:9" x14ac:dyDescent="0.25">
      <c r="A3790">
        <v>40</v>
      </c>
      <c r="B3790" t="s">
        <v>271</v>
      </c>
      <c r="C3790" t="s">
        <v>52</v>
      </c>
      <c r="D3790" t="s">
        <v>7081</v>
      </c>
      <c r="E3790" t="s">
        <v>7082</v>
      </c>
      <c r="G3790">
        <v>6</v>
      </c>
      <c r="H3790">
        <v>0</v>
      </c>
      <c r="I3790" t="s">
        <v>276</v>
      </c>
    </row>
    <row r="3791" spans="1:9" x14ac:dyDescent="0.25">
      <c r="A3791">
        <v>6</v>
      </c>
      <c r="B3791" t="s">
        <v>277</v>
      </c>
      <c r="C3791" t="s">
        <v>67</v>
      </c>
      <c r="D3791" t="s">
        <v>7083</v>
      </c>
      <c r="E3791" t="s">
        <v>7084</v>
      </c>
      <c r="G3791">
        <v>6</v>
      </c>
      <c r="H3791">
        <v>0</v>
      </c>
      <c r="I3791" t="s">
        <v>276</v>
      </c>
    </row>
    <row r="3792" spans="1:9" x14ac:dyDescent="0.25">
      <c r="A3792">
        <v>9</v>
      </c>
      <c r="B3792" t="s">
        <v>271</v>
      </c>
      <c r="C3792" t="s">
        <v>69</v>
      </c>
      <c r="D3792" t="s">
        <v>7029</v>
      </c>
      <c r="E3792" t="s">
        <v>7085</v>
      </c>
      <c r="G3792">
        <v>20</v>
      </c>
      <c r="H3792">
        <v>6</v>
      </c>
      <c r="I3792" t="s">
        <v>276</v>
      </c>
    </row>
    <row r="3793" spans="1:9" x14ac:dyDescent="0.25">
      <c r="A3793">
        <v>12</v>
      </c>
      <c r="B3793" t="s">
        <v>277</v>
      </c>
      <c r="C3793" t="s">
        <v>191</v>
      </c>
      <c r="D3793" t="s">
        <v>7086</v>
      </c>
      <c r="E3793" t="s">
        <v>7087</v>
      </c>
      <c r="G3793">
        <v>6</v>
      </c>
      <c r="H3793">
        <v>1</v>
      </c>
      <c r="I3793" t="s">
        <v>276</v>
      </c>
    </row>
    <row r="3794" spans="1:9" x14ac:dyDescent="0.25">
      <c r="A3794">
        <v>44</v>
      </c>
      <c r="B3794" t="s">
        <v>271</v>
      </c>
      <c r="C3794" t="s">
        <v>67</v>
      </c>
      <c r="D3794" t="s">
        <v>7088</v>
      </c>
      <c r="E3794" t="s">
        <v>7089</v>
      </c>
      <c r="G3794">
        <v>12</v>
      </c>
      <c r="H3794">
        <v>2</v>
      </c>
      <c r="I3794" t="s">
        <v>276</v>
      </c>
    </row>
    <row r="3795" spans="1:9" x14ac:dyDescent="0.25">
      <c r="A3795">
        <v>7</v>
      </c>
      <c r="B3795" t="s">
        <v>277</v>
      </c>
      <c r="C3795" t="s">
        <v>207</v>
      </c>
      <c r="D3795" t="s">
        <v>7090</v>
      </c>
      <c r="E3795" t="s">
        <v>7091</v>
      </c>
      <c r="G3795">
        <v>6</v>
      </c>
      <c r="H3795">
        <v>0</v>
      </c>
      <c r="I3795" t="s">
        <v>276</v>
      </c>
    </row>
    <row r="3796" spans="1:9" x14ac:dyDescent="0.25">
      <c r="A3796">
        <v>34</v>
      </c>
      <c r="B3796" t="s">
        <v>271</v>
      </c>
      <c r="C3796" t="s">
        <v>187</v>
      </c>
      <c r="D3796" t="s">
        <v>7092</v>
      </c>
      <c r="E3796" t="s">
        <v>7093</v>
      </c>
      <c r="G3796">
        <v>6</v>
      </c>
      <c r="H3796">
        <v>0</v>
      </c>
      <c r="I3796" t="s">
        <v>276</v>
      </c>
    </row>
    <row r="3797" spans="1:9" x14ac:dyDescent="0.25">
      <c r="A3797">
        <v>36</v>
      </c>
      <c r="B3797" t="s">
        <v>271</v>
      </c>
      <c r="C3797" t="s">
        <v>181</v>
      </c>
      <c r="D3797" t="s">
        <v>7094</v>
      </c>
      <c r="E3797" t="s">
        <v>7095</v>
      </c>
      <c r="G3797">
        <v>40</v>
      </c>
      <c r="H3797">
        <v>0</v>
      </c>
      <c r="I3797" t="s">
        <v>276</v>
      </c>
    </row>
    <row r="3798" spans="1:9" x14ac:dyDescent="0.25">
      <c r="A3798">
        <v>8</v>
      </c>
      <c r="B3798" t="s">
        <v>277</v>
      </c>
      <c r="C3798" t="s">
        <v>69</v>
      </c>
      <c r="D3798" t="s">
        <v>7029</v>
      </c>
      <c r="E3798" t="s">
        <v>7096</v>
      </c>
      <c r="G3798">
        <v>10</v>
      </c>
      <c r="H3798">
        <v>3</v>
      </c>
      <c r="I3798" t="s">
        <v>276</v>
      </c>
    </row>
    <row r="3799" spans="1:9" x14ac:dyDescent="0.25">
      <c r="A3799">
        <v>7</v>
      </c>
      <c r="B3799" t="s">
        <v>277</v>
      </c>
      <c r="C3799" t="s">
        <v>236</v>
      </c>
      <c r="D3799" t="s">
        <v>7097</v>
      </c>
      <c r="E3799" t="s">
        <v>7098</v>
      </c>
      <c r="G3799">
        <v>6</v>
      </c>
      <c r="H3799">
        <v>2</v>
      </c>
      <c r="I3799" t="s">
        <v>276</v>
      </c>
    </row>
    <row r="3800" spans="1:9" x14ac:dyDescent="0.25">
      <c r="A3800">
        <v>5</v>
      </c>
      <c r="B3800" t="s">
        <v>271</v>
      </c>
      <c r="C3800" t="s">
        <v>69</v>
      </c>
      <c r="D3800" t="s">
        <v>7029</v>
      </c>
      <c r="E3800" t="s">
        <v>7099</v>
      </c>
      <c r="G3800">
        <v>6</v>
      </c>
      <c r="H3800">
        <v>0</v>
      </c>
      <c r="I3800" t="s">
        <v>276</v>
      </c>
    </row>
    <row r="3801" spans="1:9" x14ac:dyDescent="0.25">
      <c r="A3801">
        <v>6</v>
      </c>
      <c r="B3801" t="s">
        <v>277</v>
      </c>
      <c r="C3801" t="s">
        <v>220</v>
      </c>
      <c r="D3801" t="s">
        <v>7100</v>
      </c>
      <c r="E3801" t="s">
        <v>7101</v>
      </c>
      <c r="G3801">
        <v>6</v>
      </c>
      <c r="H3801">
        <v>5</v>
      </c>
      <c r="I3801" t="s">
        <v>276</v>
      </c>
    </row>
    <row r="3802" spans="1:9" x14ac:dyDescent="0.25">
      <c r="A3802">
        <v>9</v>
      </c>
      <c r="B3802" t="s">
        <v>277</v>
      </c>
      <c r="C3802" t="s">
        <v>73</v>
      </c>
      <c r="D3802" t="s">
        <v>7102</v>
      </c>
      <c r="E3802" t="s">
        <v>7103</v>
      </c>
      <c r="G3802">
        <v>6</v>
      </c>
      <c r="H3802">
        <v>0</v>
      </c>
      <c r="I3802" t="s">
        <v>276</v>
      </c>
    </row>
    <row r="3803" spans="1:9" x14ac:dyDescent="0.25">
      <c r="A3803">
        <v>8</v>
      </c>
      <c r="B3803" t="s">
        <v>271</v>
      </c>
      <c r="C3803" t="s">
        <v>163</v>
      </c>
      <c r="D3803" t="s">
        <v>7104</v>
      </c>
      <c r="E3803" t="s">
        <v>7105</v>
      </c>
      <c r="G3803">
        <v>6</v>
      </c>
      <c r="H3803">
        <v>0</v>
      </c>
      <c r="I3803" t="s">
        <v>276</v>
      </c>
    </row>
    <row r="3804" spans="1:9" x14ac:dyDescent="0.25">
      <c r="A3804">
        <v>43</v>
      </c>
      <c r="B3804" t="s">
        <v>271</v>
      </c>
      <c r="C3804" t="s">
        <v>153</v>
      </c>
      <c r="D3804" t="s">
        <v>7106</v>
      </c>
      <c r="E3804" t="s">
        <v>7107</v>
      </c>
      <c r="G3804">
        <v>6</v>
      </c>
      <c r="H3804">
        <v>0</v>
      </c>
      <c r="I3804" t="s">
        <v>276</v>
      </c>
    </row>
    <row r="3805" spans="1:9" x14ac:dyDescent="0.25">
      <c r="A3805">
        <v>26</v>
      </c>
      <c r="B3805" t="s">
        <v>271</v>
      </c>
      <c r="C3805" t="s">
        <v>191</v>
      </c>
      <c r="D3805" t="s">
        <v>7108</v>
      </c>
      <c r="E3805" t="s">
        <v>7109</v>
      </c>
      <c r="G3805">
        <v>12</v>
      </c>
      <c r="H3805">
        <v>0</v>
      </c>
      <c r="I3805" t="s">
        <v>276</v>
      </c>
    </row>
    <row r="3806" spans="1:9" x14ac:dyDescent="0.25">
      <c r="A3806">
        <v>10</v>
      </c>
      <c r="B3806" t="s">
        <v>271</v>
      </c>
      <c r="C3806" t="s">
        <v>135</v>
      </c>
      <c r="D3806" t="s">
        <v>7110</v>
      </c>
      <c r="E3806" t="s">
        <v>7111</v>
      </c>
      <c r="G3806">
        <v>4</v>
      </c>
      <c r="H3806">
        <v>1</v>
      </c>
      <c r="I3806" t="s">
        <v>276</v>
      </c>
    </row>
    <row r="3807" spans="1:9" x14ac:dyDescent="0.25">
      <c r="A3807">
        <v>8</v>
      </c>
      <c r="B3807" t="s">
        <v>271</v>
      </c>
      <c r="C3807" t="s">
        <v>150</v>
      </c>
      <c r="D3807" t="s">
        <v>7112</v>
      </c>
      <c r="E3807" t="s">
        <v>7113</v>
      </c>
      <c r="G3807">
        <v>20</v>
      </c>
      <c r="H3807">
        <v>0</v>
      </c>
      <c r="I3807" t="s">
        <v>276</v>
      </c>
    </row>
    <row r="3808" spans="1:9" x14ac:dyDescent="0.25">
      <c r="A3808">
        <v>7</v>
      </c>
      <c r="B3808" t="s">
        <v>271</v>
      </c>
      <c r="C3808" t="s">
        <v>150</v>
      </c>
      <c r="D3808" t="s">
        <v>7112</v>
      </c>
      <c r="E3808" t="s">
        <v>7114</v>
      </c>
      <c r="G3808">
        <v>20</v>
      </c>
      <c r="H3808">
        <v>0</v>
      </c>
      <c r="I3808" t="s">
        <v>276</v>
      </c>
    </row>
    <row r="3809" spans="1:9" x14ac:dyDescent="0.25">
      <c r="A3809">
        <v>14</v>
      </c>
      <c r="B3809" t="s">
        <v>277</v>
      </c>
      <c r="C3809" t="s">
        <v>100</v>
      </c>
      <c r="D3809" t="s">
        <v>7115</v>
      </c>
      <c r="E3809" t="s">
        <v>7116</v>
      </c>
      <c r="G3809">
        <v>20</v>
      </c>
      <c r="H3809">
        <v>2</v>
      </c>
      <c r="I3809" t="s">
        <v>276</v>
      </c>
    </row>
    <row r="3810" spans="1:9" x14ac:dyDescent="0.25">
      <c r="A3810">
        <v>32</v>
      </c>
      <c r="B3810" t="s">
        <v>271</v>
      </c>
      <c r="C3810" t="s">
        <v>182</v>
      </c>
      <c r="D3810" t="s">
        <v>7117</v>
      </c>
      <c r="E3810" t="s">
        <v>7118</v>
      </c>
      <c r="G3810">
        <v>6</v>
      </c>
      <c r="H3810">
        <v>1</v>
      </c>
      <c r="I3810" t="s">
        <v>276</v>
      </c>
    </row>
    <row r="3811" spans="1:9" x14ac:dyDescent="0.25">
      <c r="A3811">
        <v>49</v>
      </c>
      <c r="B3811" t="s">
        <v>277</v>
      </c>
      <c r="C3811" t="s">
        <v>126</v>
      </c>
      <c r="D3811" t="s">
        <v>7119</v>
      </c>
      <c r="E3811" t="s">
        <v>7120</v>
      </c>
      <c r="G3811">
        <v>36</v>
      </c>
      <c r="H3811">
        <v>0</v>
      </c>
      <c r="I3811" t="s">
        <v>276</v>
      </c>
    </row>
    <row r="3812" spans="1:9" x14ac:dyDescent="0.25">
      <c r="A3812">
        <v>35</v>
      </c>
      <c r="B3812" t="s">
        <v>271</v>
      </c>
      <c r="C3812" t="s">
        <v>149</v>
      </c>
      <c r="D3812" t="s">
        <v>7121</v>
      </c>
      <c r="E3812" t="s">
        <v>7122</v>
      </c>
      <c r="G3812">
        <v>6</v>
      </c>
      <c r="H3812">
        <v>0</v>
      </c>
      <c r="I3812" t="s">
        <v>276</v>
      </c>
    </row>
    <row r="3813" spans="1:9" x14ac:dyDescent="0.25">
      <c r="A3813">
        <v>8</v>
      </c>
      <c r="B3813" t="s">
        <v>271</v>
      </c>
      <c r="C3813" t="s">
        <v>56</v>
      </c>
      <c r="D3813" t="s">
        <v>7123</v>
      </c>
      <c r="E3813" t="s">
        <v>7124</v>
      </c>
      <c r="G3813">
        <v>6</v>
      </c>
      <c r="H3813">
        <v>0</v>
      </c>
      <c r="I3813" t="s">
        <v>276</v>
      </c>
    </row>
    <row r="3814" spans="1:9" x14ac:dyDescent="0.25">
      <c r="A3814">
        <v>51</v>
      </c>
      <c r="B3814" t="s">
        <v>277</v>
      </c>
      <c r="C3814" t="s">
        <v>15</v>
      </c>
      <c r="D3814" t="s">
        <v>7125</v>
      </c>
      <c r="E3814" t="s">
        <v>7126</v>
      </c>
      <c r="G3814">
        <v>6</v>
      </c>
      <c r="H3814">
        <v>0</v>
      </c>
      <c r="I3814" t="s">
        <v>276</v>
      </c>
    </row>
    <row r="3815" spans="1:9" x14ac:dyDescent="0.25">
      <c r="A3815">
        <v>11</v>
      </c>
      <c r="B3815" t="s">
        <v>277</v>
      </c>
      <c r="C3815" t="s">
        <v>247</v>
      </c>
      <c r="D3815" t="s">
        <v>7127</v>
      </c>
      <c r="E3815" t="s">
        <v>7128</v>
      </c>
      <c r="G3815">
        <v>6</v>
      </c>
      <c r="H3815">
        <v>1</v>
      </c>
      <c r="I3815" t="s">
        <v>276</v>
      </c>
    </row>
    <row r="3816" spans="1:9" x14ac:dyDescent="0.25">
      <c r="A3816">
        <v>6</v>
      </c>
      <c r="B3816" t="s">
        <v>271</v>
      </c>
      <c r="C3816" t="s">
        <v>81</v>
      </c>
      <c r="D3816" t="s">
        <v>7129</v>
      </c>
      <c r="E3816" t="s">
        <v>7130</v>
      </c>
      <c r="G3816">
        <v>6</v>
      </c>
      <c r="H3816">
        <v>4</v>
      </c>
      <c r="I3816" t="s">
        <v>276</v>
      </c>
    </row>
    <row r="3817" spans="1:9" x14ac:dyDescent="0.25">
      <c r="A3817">
        <v>9</v>
      </c>
      <c r="B3817" t="s">
        <v>271</v>
      </c>
      <c r="C3817" t="s">
        <v>84</v>
      </c>
      <c r="D3817" t="s">
        <v>6981</v>
      </c>
      <c r="E3817" t="s">
        <v>7131</v>
      </c>
      <c r="G3817">
        <v>10</v>
      </c>
      <c r="H3817">
        <v>1</v>
      </c>
      <c r="I3817" t="s">
        <v>276</v>
      </c>
    </row>
    <row r="3818" spans="1:9" x14ac:dyDescent="0.25">
      <c r="A3818">
        <v>51</v>
      </c>
      <c r="B3818" t="s">
        <v>271</v>
      </c>
      <c r="C3818" t="s">
        <v>121</v>
      </c>
      <c r="D3818" t="s">
        <v>7132</v>
      </c>
      <c r="E3818" t="s">
        <v>7133</v>
      </c>
      <c r="G3818">
        <v>10</v>
      </c>
      <c r="H3818">
        <v>2</v>
      </c>
      <c r="I3818" t="s">
        <v>276</v>
      </c>
    </row>
    <row r="3819" spans="1:9" x14ac:dyDescent="0.25">
      <c r="A3819">
        <v>44</v>
      </c>
      <c r="B3819" t="s">
        <v>277</v>
      </c>
      <c r="C3819" t="s">
        <v>212</v>
      </c>
      <c r="D3819" t="s">
        <v>7134</v>
      </c>
      <c r="E3819" t="s">
        <v>7135</v>
      </c>
      <c r="G3819">
        <v>6</v>
      </c>
      <c r="H3819">
        <v>0</v>
      </c>
      <c r="I3819" t="s">
        <v>276</v>
      </c>
    </row>
    <row r="3820" spans="1:9" x14ac:dyDescent="0.25">
      <c r="A3820">
        <v>10</v>
      </c>
      <c r="B3820" t="s">
        <v>277</v>
      </c>
      <c r="C3820" t="s">
        <v>52</v>
      </c>
      <c r="D3820" t="s">
        <v>7081</v>
      </c>
      <c r="E3820" t="s">
        <v>7136</v>
      </c>
      <c r="G3820">
        <v>16</v>
      </c>
      <c r="H3820">
        <v>4</v>
      </c>
      <c r="I3820" t="s">
        <v>276</v>
      </c>
    </row>
    <row r="3821" spans="1:9" x14ac:dyDescent="0.25">
      <c r="A3821">
        <v>8</v>
      </c>
      <c r="B3821" t="s">
        <v>271</v>
      </c>
      <c r="C3821" t="s">
        <v>206</v>
      </c>
      <c r="D3821" t="s">
        <v>7137</v>
      </c>
      <c r="E3821" t="s">
        <v>7138</v>
      </c>
      <c r="G3821">
        <v>6</v>
      </c>
      <c r="H3821">
        <v>0</v>
      </c>
      <c r="I3821" t="s">
        <v>276</v>
      </c>
    </row>
    <row r="3822" spans="1:9" x14ac:dyDescent="0.25">
      <c r="A3822">
        <v>43</v>
      </c>
      <c r="B3822" t="s">
        <v>271</v>
      </c>
      <c r="C3822" t="s">
        <v>91</v>
      </c>
      <c r="D3822" t="s">
        <v>7139</v>
      </c>
      <c r="E3822" t="s">
        <v>7140</v>
      </c>
      <c r="G3822">
        <v>6</v>
      </c>
      <c r="H3822">
        <v>0</v>
      </c>
      <c r="I3822" t="s">
        <v>276</v>
      </c>
    </row>
    <row r="3823" spans="1:9" x14ac:dyDescent="0.25">
      <c r="A3823">
        <v>40</v>
      </c>
      <c r="B3823" t="s">
        <v>271</v>
      </c>
      <c r="C3823" t="s">
        <v>15</v>
      </c>
      <c r="D3823" t="s">
        <v>7141</v>
      </c>
      <c r="E3823" t="s">
        <v>7142</v>
      </c>
      <c r="G3823">
        <v>2</v>
      </c>
      <c r="H3823">
        <v>0</v>
      </c>
      <c r="I3823" t="s">
        <v>276</v>
      </c>
    </row>
    <row r="3824" spans="1:9" x14ac:dyDescent="0.25">
      <c r="A3824">
        <v>5</v>
      </c>
      <c r="B3824" t="s">
        <v>271</v>
      </c>
      <c r="C3824" t="s">
        <v>126</v>
      </c>
      <c r="D3824" t="s">
        <v>7143</v>
      </c>
      <c r="E3824" t="s">
        <v>7144</v>
      </c>
      <c r="G3824">
        <v>6</v>
      </c>
      <c r="H3824">
        <v>0</v>
      </c>
      <c r="I3824" t="s">
        <v>276</v>
      </c>
    </row>
    <row r="3825" spans="1:9" x14ac:dyDescent="0.25">
      <c r="A3825">
        <v>6</v>
      </c>
      <c r="B3825" t="s">
        <v>277</v>
      </c>
      <c r="D3825" t="s">
        <v>7145</v>
      </c>
      <c r="E3825" t="s">
        <v>7146</v>
      </c>
      <c r="G3825">
        <v>30</v>
      </c>
      <c r="H3825">
        <v>5</v>
      </c>
      <c r="I3825" t="s">
        <v>276</v>
      </c>
    </row>
    <row r="3826" spans="1:9" x14ac:dyDescent="0.25">
      <c r="A3826">
        <v>38</v>
      </c>
      <c r="B3826" t="s">
        <v>271</v>
      </c>
      <c r="C3826" t="s">
        <v>126</v>
      </c>
      <c r="D3826" t="s">
        <v>7147</v>
      </c>
      <c r="E3826" t="s">
        <v>7148</v>
      </c>
      <c r="G3826">
        <v>6</v>
      </c>
      <c r="H3826">
        <v>0</v>
      </c>
      <c r="I3826" t="s">
        <v>276</v>
      </c>
    </row>
    <row r="3827" spans="1:9" x14ac:dyDescent="0.25">
      <c r="A3827">
        <v>42</v>
      </c>
      <c r="B3827" t="s">
        <v>271</v>
      </c>
      <c r="C3827" t="s">
        <v>110</v>
      </c>
      <c r="D3827" t="s">
        <v>7149</v>
      </c>
      <c r="E3827" t="s">
        <v>7150</v>
      </c>
      <c r="G3827">
        <v>6</v>
      </c>
      <c r="H3827">
        <v>0</v>
      </c>
      <c r="I3827" t="s">
        <v>276</v>
      </c>
    </row>
    <row r="3828" spans="1:9" x14ac:dyDescent="0.25">
      <c r="A3828">
        <v>43</v>
      </c>
      <c r="B3828" t="s">
        <v>277</v>
      </c>
      <c r="C3828" t="s">
        <v>15</v>
      </c>
      <c r="D3828" t="s">
        <v>7151</v>
      </c>
      <c r="E3828" t="s">
        <v>7152</v>
      </c>
      <c r="G3828">
        <v>6</v>
      </c>
      <c r="H3828">
        <v>0</v>
      </c>
      <c r="I3828" t="s">
        <v>276</v>
      </c>
    </row>
    <row r="3829" spans="1:9" x14ac:dyDescent="0.25">
      <c r="A3829">
        <v>7</v>
      </c>
      <c r="B3829" t="s">
        <v>271</v>
      </c>
      <c r="C3829" t="s">
        <v>231</v>
      </c>
      <c r="D3829" t="s">
        <v>7153</v>
      </c>
      <c r="E3829" t="s">
        <v>7154</v>
      </c>
      <c r="G3829">
        <v>6</v>
      </c>
      <c r="H3829">
        <v>0</v>
      </c>
      <c r="I3829" t="s">
        <v>276</v>
      </c>
    </row>
    <row r="3830" spans="1:9" x14ac:dyDescent="0.25">
      <c r="A3830">
        <v>6</v>
      </c>
      <c r="B3830" t="s">
        <v>271</v>
      </c>
      <c r="C3830" t="s">
        <v>220</v>
      </c>
      <c r="D3830" t="s">
        <v>7155</v>
      </c>
      <c r="E3830" t="s">
        <v>7156</v>
      </c>
      <c r="G3830">
        <v>9</v>
      </c>
      <c r="H3830">
        <v>2</v>
      </c>
      <c r="I3830" t="s">
        <v>276</v>
      </c>
    </row>
    <row r="3831" spans="1:9" x14ac:dyDescent="0.25">
      <c r="A3831">
        <v>39</v>
      </c>
      <c r="B3831" t="s">
        <v>271</v>
      </c>
      <c r="C3831" t="s">
        <v>106</v>
      </c>
      <c r="D3831" t="s">
        <v>7157</v>
      </c>
      <c r="E3831" t="s">
        <v>7158</v>
      </c>
      <c r="G3831">
        <v>6</v>
      </c>
      <c r="H3831">
        <v>1</v>
      </c>
      <c r="I3831" t="s">
        <v>276</v>
      </c>
    </row>
    <row r="3832" spans="1:9" x14ac:dyDescent="0.25">
      <c r="A3832">
        <v>38</v>
      </c>
      <c r="B3832" t="s">
        <v>271</v>
      </c>
      <c r="C3832" t="s">
        <v>207</v>
      </c>
      <c r="D3832" t="s">
        <v>7159</v>
      </c>
      <c r="E3832" t="s">
        <v>7160</v>
      </c>
      <c r="F3832" t="s">
        <v>7161</v>
      </c>
      <c r="G3832">
        <v>10</v>
      </c>
      <c r="H3832">
        <v>10</v>
      </c>
      <c r="I3832" t="s">
        <v>299</v>
      </c>
    </row>
    <row r="3833" spans="1:9" x14ac:dyDescent="0.25">
      <c r="A3833">
        <v>8</v>
      </c>
      <c r="B3833" t="s">
        <v>277</v>
      </c>
      <c r="C3833" t="s">
        <v>163</v>
      </c>
      <c r="D3833" t="s">
        <v>7162</v>
      </c>
      <c r="E3833" t="s">
        <v>7163</v>
      </c>
      <c r="G3833">
        <v>6</v>
      </c>
      <c r="H3833">
        <v>0</v>
      </c>
      <c r="I3833" t="s">
        <v>276</v>
      </c>
    </row>
    <row r="3834" spans="1:9" x14ac:dyDescent="0.25">
      <c r="A3834">
        <v>39</v>
      </c>
      <c r="B3834" t="s">
        <v>277</v>
      </c>
      <c r="C3834" t="s">
        <v>67</v>
      </c>
      <c r="D3834" t="s">
        <v>7164</v>
      </c>
      <c r="E3834" t="s">
        <v>7165</v>
      </c>
      <c r="G3834">
        <v>6</v>
      </c>
      <c r="H3834">
        <v>3</v>
      </c>
      <c r="I3834" t="s">
        <v>276</v>
      </c>
    </row>
    <row r="3835" spans="1:9" x14ac:dyDescent="0.25">
      <c r="A3835">
        <v>7</v>
      </c>
      <c r="B3835" t="s">
        <v>277</v>
      </c>
      <c r="C3835" t="s">
        <v>196</v>
      </c>
      <c r="D3835" t="s">
        <v>7166</v>
      </c>
      <c r="E3835" t="s">
        <v>7167</v>
      </c>
      <c r="G3835">
        <v>6</v>
      </c>
      <c r="H3835">
        <v>0</v>
      </c>
      <c r="I3835" t="s">
        <v>276</v>
      </c>
    </row>
    <row r="3836" spans="1:9" x14ac:dyDescent="0.25">
      <c r="A3836">
        <v>7</v>
      </c>
      <c r="B3836" t="s">
        <v>271</v>
      </c>
      <c r="C3836" t="s">
        <v>163</v>
      </c>
      <c r="D3836" t="s">
        <v>5594</v>
      </c>
      <c r="E3836" t="s">
        <v>7168</v>
      </c>
      <c r="F3836" t="s">
        <v>7169</v>
      </c>
      <c r="G3836">
        <v>6</v>
      </c>
      <c r="H3836">
        <v>13</v>
      </c>
      <c r="I3836" t="s">
        <v>299</v>
      </c>
    </row>
    <row r="3837" spans="1:9" x14ac:dyDescent="0.25">
      <c r="A3837">
        <v>41</v>
      </c>
      <c r="B3837" t="s">
        <v>277</v>
      </c>
      <c r="C3837" t="s">
        <v>247</v>
      </c>
      <c r="D3837" t="s">
        <v>7170</v>
      </c>
      <c r="E3837" t="s">
        <v>7171</v>
      </c>
      <c r="G3837">
        <v>10</v>
      </c>
      <c r="H3837">
        <v>0</v>
      </c>
      <c r="I3837" t="s">
        <v>276</v>
      </c>
    </row>
    <row r="3838" spans="1:9" x14ac:dyDescent="0.25">
      <c r="A3838">
        <v>43</v>
      </c>
      <c r="B3838" t="s">
        <v>310</v>
      </c>
      <c r="C3838" t="s">
        <v>15</v>
      </c>
      <c r="D3838" t="s">
        <v>7172</v>
      </c>
      <c r="E3838" t="s">
        <v>7173</v>
      </c>
      <c r="G3838">
        <v>6</v>
      </c>
      <c r="H3838">
        <v>0</v>
      </c>
      <c r="I3838" t="s">
        <v>276</v>
      </c>
    </row>
    <row r="3839" spans="1:9" x14ac:dyDescent="0.25">
      <c r="A3839">
        <v>5</v>
      </c>
      <c r="B3839" t="s">
        <v>277</v>
      </c>
      <c r="C3839" t="s">
        <v>135</v>
      </c>
      <c r="D3839" t="s">
        <v>7174</v>
      </c>
      <c r="E3839" t="s">
        <v>7175</v>
      </c>
      <c r="G3839">
        <v>6</v>
      </c>
      <c r="H3839">
        <v>0</v>
      </c>
      <c r="I3839" t="s">
        <v>276</v>
      </c>
    </row>
    <row r="3840" spans="1:9" x14ac:dyDescent="0.25">
      <c r="A3840">
        <v>53</v>
      </c>
      <c r="B3840" t="s">
        <v>271</v>
      </c>
      <c r="C3840" t="s">
        <v>135</v>
      </c>
      <c r="D3840" t="s">
        <v>7176</v>
      </c>
      <c r="E3840" t="s">
        <v>7177</v>
      </c>
      <c r="G3840">
        <v>6</v>
      </c>
      <c r="H3840">
        <v>4</v>
      </c>
      <c r="I3840" t="s">
        <v>276</v>
      </c>
    </row>
    <row r="3841" spans="1:9" x14ac:dyDescent="0.25">
      <c r="A3841">
        <v>7</v>
      </c>
      <c r="B3841" t="s">
        <v>277</v>
      </c>
      <c r="C3841" t="s">
        <v>72</v>
      </c>
      <c r="D3841" t="s">
        <v>7178</v>
      </c>
      <c r="E3841" t="s">
        <v>7179</v>
      </c>
      <c r="G3841">
        <v>6</v>
      </c>
      <c r="H3841">
        <v>0</v>
      </c>
      <c r="I3841" t="s">
        <v>276</v>
      </c>
    </row>
    <row r="3842" spans="1:9" x14ac:dyDescent="0.25">
      <c r="A3842">
        <v>32</v>
      </c>
      <c r="B3842" t="s">
        <v>277</v>
      </c>
      <c r="C3842" t="s">
        <v>121</v>
      </c>
      <c r="D3842" t="s">
        <v>7180</v>
      </c>
      <c r="E3842" t="s">
        <v>7181</v>
      </c>
      <c r="G3842">
        <v>5</v>
      </c>
      <c r="H3842">
        <v>4</v>
      </c>
      <c r="I3842" t="s">
        <v>276</v>
      </c>
    </row>
    <row r="3843" spans="1:9" x14ac:dyDescent="0.25">
      <c r="A3843">
        <v>11</v>
      </c>
      <c r="B3843" t="s">
        <v>271</v>
      </c>
      <c r="C3843" t="s">
        <v>231</v>
      </c>
      <c r="D3843" t="s">
        <v>7182</v>
      </c>
      <c r="E3843" t="s">
        <v>7183</v>
      </c>
      <c r="G3843">
        <v>6</v>
      </c>
      <c r="H3843">
        <v>0</v>
      </c>
      <c r="I3843" t="s">
        <v>276</v>
      </c>
    </row>
    <row r="3844" spans="1:9" x14ac:dyDescent="0.25">
      <c r="A3844">
        <v>10</v>
      </c>
      <c r="B3844" t="s">
        <v>277</v>
      </c>
      <c r="C3844" t="s">
        <v>238</v>
      </c>
      <c r="D3844" t="s">
        <v>6956</v>
      </c>
      <c r="E3844" t="s">
        <v>7184</v>
      </c>
      <c r="G3844">
        <v>6</v>
      </c>
      <c r="H3844">
        <v>1</v>
      </c>
      <c r="I3844" t="s">
        <v>276</v>
      </c>
    </row>
    <row r="3845" spans="1:9" x14ac:dyDescent="0.25">
      <c r="A3845">
        <v>10</v>
      </c>
      <c r="B3845" t="s">
        <v>271</v>
      </c>
      <c r="C3845" t="s">
        <v>172</v>
      </c>
      <c r="D3845" t="s">
        <v>7185</v>
      </c>
      <c r="E3845" t="s">
        <v>7186</v>
      </c>
      <c r="G3845">
        <v>8</v>
      </c>
      <c r="H3845">
        <v>2</v>
      </c>
      <c r="I3845" t="s">
        <v>276</v>
      </c>
    </row>
    <row r="3846" spans="1:9" x14ac:dyDescent="0.25">
      <c r="A3846">
        <v>8</v>
      </c>
      <c r="B3846" t="s">
        <v>277</v>
      </c>
      <c r="C3846" t="s">
        <v>172</v>
      </c>
      <c r="D3846" t="s">
        <v>7185</v>
      </c>
      <c r="E3846" t="s">
        <v>7187</v>
      </c>
      <c r="G3846">
        <v>8</v>
      </c>
      <c r="H3846">
        <v>4</v>
      </c>
      <c r="I3846" t="s">
        <v>276</v>
      </c>
    </row>
    <row r="3847" spans="1:9" x14ac:dyDescent="0.25">
      <c r="A3847">
        <v>53</v>
      </c>
      <c r="B3847" t="s">
        <v>271</v>
      </c>
      <c r="C3847" t="s">
        <v>135</v>
      </c>
      <c r="D3847" t="s">
        <v>7188</v>
      </c>
      <c r="E3847" t="s">
        <v>7189</v>
      </c>
      <c r="G3847">
        <v>6</v>
      </c>
      <c r="H3847">
        <v>0</v>
      </c>
      <c r="I3847" t="s">
        <v>276</v>
      </c>
    </row>
    <row r="3848" spans="1:9" x14ac:dyDescent="0.25">
      <c r="A3848">
        <v>11</v>
      </c>
      <c r="B3848" t="s">
        <v>271</v>
      </c>
      <c r="C3848" t="s">
        <v>195</v>
      </c>
      <c r="D3848" t="s">
        <v>7190</v>
      </c>
      <c r="E3848" t="s">
        <v>7191</v>
      </c>
      <c r="G3848">
        <v>6</v>
      </c>
      <c r="H3848">
        <v>2</v>
      </c>
      <c r="I3848" t="s">
        <v>276</v>
      </c>
    </row>
    <row r="3849" spans="1:9" x14ac:dyDescent="0.25">
      <c r="A3849">
        <v>8</v>
      </c>
      <c r="B3849" t="s">
        <v>277</v>
      </c>
      <c r="C3849" t="s">
        <v>174</v>
      </c>
      <c r="D3849" t="s">
        <v>7192</v>
      </c>
      <c r="E3849" t="s">
        <v>7193</v>
      </c>
      <c r="G3849">
        <v>6</v>
      </c>
      <c r="H3849">
        <v>0</v>
      </c>
      <c r="I3849" t="s">
        <v>276</v>
      </c>
    </row>
    <row r="3850" spans="1:9" x14ac:dyDescent="0.25">
      <c r="A3850">
        <v>45</v>
      </c>
      <c r="B3850" t="s">
        <v>271</v>
      </c>
      <c r="C3850" t="s">
        <v>121</v>
      </c>
      <c r="D3850" t="s">
        <v>7194</v>
      </c>
      <c r="E3850" t="s">
        <v>7195</v>
      </c>
      <c r="F3850" t="s">
        <v>7196</v>
      </c>
      <c r="G3850">
        <v>6</v>
      </c>
      <c r="H3850">
        <v>6</v>
      </c>
      <c r="I3850" t="s">
        <v>299</v>
      </c>
    </row>
    <row r="3851" spans="1:9" x14ac:dyDescent="0.25">
      <c r="A3851">
        <v>7</v>
      </c>
      <c r="B3851" t="s">
        <v>271</v>
      </c>
      <c r="C3851" t="s">
        <v>113</v>
      </c>
      <c r="D3851" t="s">
        <v>7197</v>
      </c>
      <c r="E3851" t="s">
        <v>7198</v>
      </c>
      <c r="G3851">
        <v>12</v>
      </c>
      <c r="H3851">
        <v>1</v>
      </c>
      <c r="I3851" t="s">
        <v>276</v>
      </c>
    </row>
    <row r="3852" spans="1:9" x14ac:dyDescent="0.25">
      <c r="A3852">
        <v>12</v>
      </c>
      <c r="B3852" t="s">
        <v>271</v>
      </c>
      <c r="C3852" t="s">
        <v>67</v>
      </c>
      <c r="D3852" t="s">
        <v>7199</v>
      </c>
      <c r="E3852" t="s">
        <v>7200</v>
      </c>
      <c r="G3852">
        <v>4</v>
      </c>
      <c r="H3852">
        <v>1</v>
      </c>
      <c r="I3852" t="s">
        <v>276</v>
      </c>
    </row>
    <row r="3853" spans="1:9" x14ac:dyDescent="0.25">
      <c r="A3853">
        <v>6</v>
      </c>
      <c r="B3853" t="s">
        <v>271</v>
      </c>
      <c r="C3853" t="s">
        <v>247</v>
      </c>
      <c r="D3853" t="s">
        <v>7170</v>
      </c>
      <c r="E3853" t="s">
        <v>7201</v>
      </c>
      <c r="G3853">
        <v>8</v>
      </c>
      <c r="H3853">
        <v>0</v>
      </c>
      <c r="I3853" t="s">
        <v>276</v>
      </c>
    </row>
    <row r="3854" spans="1:9" x14ac:dyDescent="0.25">
      <c r="A3854">
        <v>43</v>
      </c>
      <c r="B3854" t="s">
        <v>271</v>
      </c>
      <c r="C3854" t="s">
        <v>252</v>
      </c>
      <c r="D3854" t="s">
        <v>7202</v>
      </c>
      <c r="E3854" t="s">
        <v>7203</v>
      </c>
      <c r="G3854">
        <v>6</v>
      </c>
      <c r="H3854">
        <v>0</v>
      </c>
      <c r="I3854" t="s">
        <v>276</v>
      </c>
    </row>
    <row r="3855" spans="1:9" x14ac:dyDescent="0.25">
      <c r="A3855">
        <v>42</v>
      </c>
      <c r="B3855" t="s">
        <v>271</v>
      </c>
      <c r="C3855" t="s">
        <v>121</v>
      </c>
      <c r="D3855" t="s">
        <v>7204</v>
      </c>
      <c r="E3855" t="s">
        <v>7205</v>
      </c>
      <c r="G3855">
        <v>8</v>
      </c>
      <c r="H3855">
        <v>1</v>
      </c>
      <c r="I3855" t="s">
        <v>276</v>
      </c>
    </row>
    <row r="3856" spans="1:9" x14ac:dyDescent="0.25">
      <c r="A3856">
        <v>37</v>
      </c>
      <c r="B3856" t="s">
        <v>271</v>
      </c>
      <c r="C3856" t="s">
        <v>187</v>
      </c>
      <c r="D3856" t="s">
        <v>7206</v>
      </c>
      <c r="E3856" t="s">
        <v>7207</v>
      </c>
      <c r="G3856">
        <v>15</v>
      </c>
      <c r="H3856">
        <v>1</v>
      </c>
      <c r="I3856" t="s">
        <v>276</v>
      </c>
    </row>
    <row r="3857" spans="1:9" x14ac:dyDescent="0.25">
      <c r="A3857">
        <v>34</v>
      </c>
      <c r="B3857" t="s">
        <v>271</v>
      </c>
      <c r="C3857" t="s">
        <v>15</v>
      </c>
      <c r="D3857" t="s">
        <v>7208</v>
      </c>
      <c r="E3857" t="s">
        <v>7209</v>
      </c>
      <c r="G3857">
        <v>6</v>
      </c>
      <c r="H3857">
        <v>0</v>
      </c>
      <c r="I3857" t="s">
        <v>276</v>
      </c>
    </row>
    <row r="3858" spans="1:9" x14ac:dyDescent="0.25">
      <c r="A3858">
        <v>5</v>
      </c>
      <c r="B3858" t="s">
        <v>277</v>
      </c>
      <c r="C3858" t="s">
        <v>179</v>
      </c>
      <c r="D3858" t="s">
        <v>7210</v>
      </c>
      <c r="E3858" t="s">
        <v>7211</v>
      </c>
      <c r="G3858">
        <v>12</v>
      </c>
      <c r="H3858">
        <v>0</v>
      </c>
      <c r="I3858" t="s">
        <v>276</v>
      </c>
    </row>
    <row r="3859" spans="1:9" x14ac:dyDescent="0.25">
      <c r="A3859">
        <v>43</v>
      </c>
      <c r="B3859" t="s">
        <v>271</v>
      </c>
      <c r="C3859" t="s">
        <v>15</v>
      </c>
      <c r="D3859" t="s">
        <v>7212</v>
      </c>
      <c r="E3859" t="s">
        <v>7213</v>
      </c>
      <c r="G3859">
        <v>5</v>
      </c>
      <c r="H3859">
        <v>0</v>
      </c>
      <c r="I3859" t="s">
        <v>276</v>
      </c>
    </row>
    <row r="3860" spans="1:9" x14ac:dyDescent="0.25">
      <c r="A3860">
        <v>55</v>
      </c>
      <c r="B3860" t="s">
        <v>271</v>
      </c>
      <c r="C3860" t="s">
        <v>121</v>
      </c>
      <c r="D3860" t="s">
        <v>6750</v>
      </c>
      <c r="E3860" t="s">
        <v>7214</v>
      </c>
      <c r="F3860" t="s">
        <v>7215</v>
      </c>
      <c r="G3860">
        <v>2</v>
      </c>
      <c r="H3860">
        <v>2</v>
      </c>
      <c r="I3860" t="s">
        <v>299</v>
      </c>
    </row>
    <row r="3861" spans="1:9" x14ac:dyDescent="0.25">
      <c r="A3861">
        <v>44</v>
      </c>
      <c r="B3861" t="s">
        <v>271</v>
      </c>
      <c r="C3861" t="s">
        <v>121</v>
      </c>
      <c r="D3861" t="s">
        <v>7216</v>
      </c>
      <c r="E3861" t="s">
        <v>7217</v>
      </c>
      <c r="G3861">
        <v>6</v>
      </c>
      <c r="H3861">
        <v>0</v>
      </c>
      <c r="I3861" t="s">
        <v>276</v>
      </c>
    </row>
    <row r="3862" spans="1:9" x14ac:dyDescent="0.25">
      <c r="A3862">
        <v>9</v>
      </c>
      <c r="B3862" t="s">
        <v>271</v>
      </c>
      <c r="C3862" t="s">
        <v>121</v>
      </c>
      <c r="D3862" t="s">
        <v>7218</v>
      </c>
      <c r="E3862" t="s">
        <v>7219</v>
      </c>
      <c r="G3862">
        <v>8</v>
      </c>
      <c r="H3862">
        <v>1</v>
      </c>
      <c r="I3862" t="s">
        <v>276</v>
      </c>
    </row>
    <row r="3863" spans="1:9" x14ac:dyDescent="0.25">
      <c r="A3863">
        <v>8</v>
      </c>
      <c r="B3863" t="s">
        <v>271</v>
      </c>
      <c r="C3863" t="s">
        <v>157</v>
      </c>
      <c r="D3863" t="s">
        <v>7220</v>
      </c>
      <c r="E3863" t="s">
        <v>7221</v>
      </c>
      <c r="G3863">
        <v>10</v>
      </c>
      <c r="H3863">
        <v>0</v>
      </c>
      <c r="I3863" t="s">
        <v>276</v>
      </c>
    </row>
    <row r="3864" spans="1:9" x14ac:dyDescent="0.25">
      <c r="A3864">
        <v>33</v>
      </c>
      <c r="B3864" t="s">
        <v>271</v>
      </c>
      <c r="C3864" t="s">
        <v>88</v>
      </c>
      <c r="D3864" t="s">
        <v>7222</v>
      </c>
      <c r="E3864" t="s">
        <v>7223</v>
      </c>
      <c r="G3864">
        <v>6</v>
      </c>
      <c r="H3864">
        <v>1</v>
      </c>
      <c r="I3864" t="s">
        <v>276</v>
      </c>
    </row>
    <row r="3865" spans="1:9" x14ac:dyDescent="0.25">
      <c r="A3865">
        <v>8</v>
      </c>
      <c r="B3865" t="s">
        <v>277</v>
      </c>
      <c r="D3865" t="s">
        <v>7224</v>
      </c>
      <c r="E3865" t="s">
        <v>7223</v>
      </c>
      <c r="G3865">
        <v>6</v>
      </c>
      <c r="H3865">
        <v>0</v>
      </c>
      <c r="I3865" t="s">
        <v>276</v>
      </c>
    </row>
    <row r="3866" spans="1:9" x14ac:dyDescent="0.25">
      <c r="A3866">
        <v>27</v>
      </c>
      <c r="B3866" t="s">
        <v>271</v>
      </c>
      <c r="C3866" t="s">
        <v>121</v>
      </c>
      <c r="D3866" t="s">
        <v>7225</v>
      </c>
      <c r="E3866" t="s">
        <v>7226</v>
      </c>
      <c r="G3866">
        <v>40</v>
      </c>
      <c r="H3866">
        <v>4</v>
      </c>
      <c r="I3866" t="s">
        <v>276</v>
      </c>
    </row>
    <row r="3867" spans="1:9" x14ac:dyDescent="0.25">
      <c r="A3867">
        <v>44</v>
      </c>
      <c r="B3867" t="s">
        <v>271</v>
      </c>
      <c r="C3867" t="s">
        <v>15</v>
      </c>
      <c r="D3867" t="s">
        <v>7227</v>
      </c>
      <c r="E3867" t="s">
        <v>7228</v>
      </c>
      <c r="G3867">
        <v>6</v>
      </c>
      <c r="H3867">
        <v>0</v>
      </c>
      <c r="I3867" t="s">
        <v>276</v>
      </c>
    </row>
    <row r="3868" spans="1:9" x14ac:dyDescent="0.25">
      <c r="A3868">
        <v>37</v>
      </c>
      <c r="B3868" t="s">
        <v>271</v>
      </c>
      <c r="C3868" t="s">
        <v>223</v>
      </c>
      <c r="D3868" t="s">
        <v>7229</v>
      </c>
      <c r="E3868" t="s">
        <v>7230</v>
      </c>
      <c r="G3868">
        <v>6</v>
      </c>
      <c r="H3868">
        <v>0</v>
      </c>
      <c r="I3868" t="s">
        <v>276</v>
      </c>
    </row>
    <row r="3869" spans="1:9" x14ac:dyDescent="0.25">
      <c r="A3869">
        <v>52</v>
      </c>
      <c r="B3869" t="s">
        <v>271</v>
      </c>
      <c r="C3869" t="s">
        <v>142</v>
      </c>
      <c r="D3869" t="s">
        <v>7231</v>
      </c>
      <c r="E3869" t="s">
        <v>7230</v>
      </c>
      <c r="G3869">
        <v>6</v>
      </c>
      <c r="H3869">
        <v>0</v>
      </c>
      <c r="I3869" t="s">
        <v>276</v>
      </c>
    </row>
    <row r="3870" spans="1:9" x14ac:dyDescent="0.25">
      <c r="A3870">
        <v>6</v>
      </c>
      <c r="B3870" t="s">
        <v>271</v>
      </c>
      <c r="C3870" t="s">
        <v>110</v>
      </c>
      <c r="D3870" t="s">
        <v>7232</v>
      </c>
      <c r="E3870" t="s">
        <v>7233</v>
      </c>
      <c r="G3870">
        <v>6</v>
      </c>
      <c r="H3870">
        <v>0</v>
      </c>
      <c r="I3870" t="s">
        <v>276</v>
      </c>
    </row>
    <row r="3871" spans="1:9" x14ac:dyDescent="0.25">
      <c r="A3871">
        <v>4</v>
      </c>
      <c r="B3871" t="s">
        <v>277</v>
      </c>
      <c r="C3871" t="s">
        <v>121</v>
      </c>
      <c r="D3871" t="s">
        <v>7234</v>
      </c>
      <c r="E3871" t="s">
        <v>7235</v>
      </c>
      <c r="G3871">
        <v>10</v>
      </c>
      <c r="H3871">
        <v>0</v>
      </c>
      <c r="I3871" t="s">
        <v>276</v>
      </c>
    </row>
    <row r="3872" spans="1:9" x14ac:dyDescent="0.25">
      <c r="A3872">
        <v>35</v>
      </c>
      <c r="B3872" t="s">
        <v>271</v>
      </c>
      <c r="C3872" t="s">
        <v>211</v>
      </c>
      <c r="D3872" t="s">
        <v>7236</v>
      </c>
      <c r="E3872" t="s">
        <v>7237</v>
      </c>
      <c r="G3872">
        <v>6</v>
      </c>
      <c r="H3872">
        <v>0</v>
      </c>
      <c r="I3872" t="s">
        <v>276</v>
      </c>
    </row>
    <row r="3873" spans="1:9" x14ac:dyDescent="0.25">
      <c r="A3873">
        <v>36</v>
      </c>
      <c r="B3873" t="s">
        <v>271</v>
      </c>
      <c r="C3873" t="s">
        <v>220</v>
      </c>
      <c r="D3873" t="s">
        <v>7238</v>
      </c>
      <c r="E3873" t="s">
        <v>7239</v>
      </c>
      <c r="G3873">
        <v>10</v>
      </c>
      <c r="H3873">
        <v>0</v>
      </c>
      <c r="I3873" t="s">
        <v>276</v>
      </c>
    </row>
    <row r="3874" spans="1:9" x14ac:dyDescent="0.25">
      <c r="A3874">
        <v>41</v>
      </c>
      <c r="B3874" t="s">
        <v>271</v>
      </c>
      <c r="C3874" t="s">
        <v>189</v>
      </c>
      <c r="D3874" t="s">
        <v>7240</v>
      </c>
      <c r="E3874" t="s">
        <v>7241</v>
      </c>
      <c r="G3874">
        <v>7</v>
      </c>
      <c r="H3874">
        <v>1</v>
      </c>
      <c r="I3874" t="s">
        <v>276</v>
      </c>
    </row>
    <row r="3875" spans="1:9" x14ac:dyDescent="0.25">
      <c r="A3875">
        <v>8</v>
      </c>
      <c r="B3875" t="s">
        <v>277</v>
      </c>
      <c r="C3875" t="s">
        <v>121</v>
      </c>
      <c r="D3875" t="s">
        <v>7242</v>
      </c>
      <c r="E3875" t="s">
        <v>7243</v>
      </c>
      <c r="G3875">
        <v>31</v>
      </c>
      <c r="H3875">
        <v>0</v>
      </c>
      <c r="I3875" t="s">
        <v>276</v>
      </c>
    </row>
    <row r="3876" spans="1:9" x14ac:dyDescent="0.25">
      <c r="A3876">
        <v>6</v>
      </c>
      <c r="B3876" t="s">
        <v>271</v>
      </c>
      <c r="C3876" t="s">
        <v>164</v>
      </c>
      <c r="D3876" t="s">
        <v>7244</v>
      </c>
      <c r="E3876" t="s">
        <v>7245</v>
      </c>
      <c r="G3876">
        <v>6</v>
      </c>
      <c r="H3876">
        <v>1</v>
      </c>
      <c r="I3876" t="s">
        <v>276</v>
      </c>
    </row>
    <row r="3877" spans="1:9" x14ac:dyDescent="0.25">
      <c r="A3877">
        <v>1</v>
      </c>
      <c r="B3877" t="s">
        <v>271</v>
      </c>
      <c r="C3877" t="s">
        <v>187</v>
      </c>
      <c r="D3877" t="s">
        <v>7246</v>
      </c>
      <c r="E3877" t="s">
        <v>7247</v>
      </c>
      <c r="G3877">
        <v>6</v>
      </c>
      <c r="H3877">
        <v>0</v>
      </c>
      <c r="I3877" t="s">
        <v>276</v>
      </c>
    </row>
    <row r="3878" spans="1:9" x14ac:dyDescent="0.25">
      <c r="A3878">
        <v>43</v>
      </c>
      <c r="B3878" t="s">
        <v>271</v>
      </c>
      <c r="C3878" t="s">
        <v>135</v>
      </c>
      <c r="D3878" t="s">
        <v>7248</v>
      </c>
      <c r="E3878" t="s">
        <v>7249</v>
      </c>
      <c r="G3878">
        <v>10</v>
      </c>
      <c r="H3878">
        <v>0</v>
      </c>
      <c r="I3878" t="s">
        <v>276</v>
      </c>
    </row>
    <row r="3879" spans="1:9" x14ac:dyDescent="0.25">
      <c r="A3879">
        <v>5</v>
      </c>
      <c r="B3879" t="s">
        <v>271</v>
      </c>
      <c r="C3879" t="s">
        <v>198</v>
      </c>
      <c r="D3879" t="s">
        <v>7250</v>
      </c>
      <c r="E3879" t="s">
        <v>7251</v>
      </c>
      <c r="G3879">
        <v>6</v>
      </c>
      <c r="H3879">
        <v>1</v>
      </c>
      <c r="I3879" t="s">
        <v>276</v>
      </c>
    </row>
    <row r="3880" spans="1:9" x14ac:dyDescent="0.25">
      <c r="A3880">
        <v>42</v>
      </c>
      <c r="B3880" t="s">
        <v>271</v>
      </c>
      <c r="C3880" t="s">
        <v>174</v>
      </c>
      <c r="D3880" t="s">
        <v>7252</v>
      </c>
      <c r="E3880" t="s">
        <v>7253</v>
      </c>
      <c r="G3880">
        <v>6</v>
      </c>
      <c r="H3880">
        <v>0</v>
      </c>
      <c r="I3880" t="s">
        <v>276</v>
      </c>
    </row>
    <row r="3881" spans="1:9" x14ac:dyDescent="0.25">
      <c r="A3881">
        <v>5</v>
      </c>
      <c r="B3881" t="s">
        <v>271</v>
      </c>
      <c r="C3881" t="s">
        <v>88</v>
      </c>
      <c r="D3881" t="s">
        <v>7254</v>
      </c>
      <c r="E3881" t="s">
        <v>7255</v>
      </c>
      <c r="G3881">
        <v>100</v>
      </c>
      <c r="H3881">
        <v>0</v>
      </c>
      <c r="I3881" t="s">
        <v>276</v>
      </c>
    </row>
    <row r="3882" spans="1:9" x14ac:dyDescent="0.25">
      <c r="A3882">
        <v>9</v>
      </c>
      <c r="B3882" t="s">
        <v>271</v>
      </c>
      <c r="C3882" t="s">
        <v>214</v>
      </c>
      <c r="D3882" t="s">
        <v>7256</v>
      </c>
      <c r="E3882" t="s">
        <v>7257</v>
      </c>
      <c r="G3882">
        <v>63</v>
      </c>
      <c r="H3882">
        <v>0</v>
      </c>
      <c r="I3882" t="s">
        <v>276</v>
      </c>
    </row>
    <row r="3883" spans="1:9" x14ac:dyDescent="0.25">
      <c r="A3883">
        <v>6</v>
      </c>
      <c r="B3883" t="s">
        <v>277</v>
      </c>
      <c r="C3883" t="s">
        <v>206</v>
      </c>
      <c r="D3883" t="s">
        <v>7258</v>
      </c>
      <c r="E3883" t="s">
        <v>7259</v>
      </c>
      <c r="G3883">
        <v>6</v>
      </c>
      <c r="H3883">
        <v>0</v>
      </c>
      <c r="I3883" t="s">
        <v>276</v>
      </c>
    </row>
    <row r="3884" spans="1:9" x14ac:dyDescent="0.25">
      <c r="A3884">
        <v>39</v>
      </c>
      <c r="B3884" t="s">
        <v>277</v>
      </c>
      <c r="C3884" t="s">
        <v>214</v>
      </c>
      <c r="D3884" t="s">
        <v>7260</v>
      </c>
      <c r="E3884" t="s">
        <v>7261</v>
      </c>
      <c r="G3884">
        <v>6</v>
      </c>
      <c r="H3884">
        <v>0</v>
      </c>
      <c r="I3884" t="s">
        <v>276</v>
      </c>
    </row>
    <row r="3885" spans="1:9" x14ac:dyDescent="0.25">
      <c r="A3885">
        <v>11</v>
      </c>
      <c r="B3885" t="s">
        <v>277</v>
      </c>
      <c r="C3885" t="s">
        <v>15</v>
      </c>
      <c r="D3885" t="s">
        <v>7262</v>
      </c>
      <c r="E3885" t="s">
        <v>7263</v>
      </c>
      <c r="G3885">
        <v>8</v>
      </c>
      <c r="H3885">
        <v>1</v>
      </c>
      <c r="I3885" t="s">
        <v>276</v>
      </c>
    </row>
    <row r="3886" spans="1:9" x14ac:dyDescent="0.25">
      <c r="A3886">
        <v>6</v>
      </c>
      <c r="B3886" t="s">
        <v>277</v>
      </c>
      <c r="C3886" t="s">
        <v>212</v>
      </c>
      <c r="D3886" t="s">
        <v>7264</v>
      </c>
      <c r="E3886" t="s">
        <v>7265</v>
      </c>
      <c r="F3886" t="s">
        <v>7266</v>
      </c>
      <c r="G3886">
        <v>2</v>
      </c>
      <c r="H3886">
        <v>5</v>
      </c>
      <c r="I3886" t="s">
        <v>299</v>
      </c>
    </row>
    <row r="3887" spans="1:9" x14ac:dyDescent="0.25">
      <c r="A3887">
        <v>6</v>
      </c>
      <c r="B3887" t="s">
        <v>277</v>
      </c>
      <c r="C3887" t="s">
        <v>247</v>
      </c>
      <c r="D3887" t="s">
        <v>7267</v>
      </c>
      <c r="E3887" t="s">
        <v>7268</v>
      </c>
      <c r="G3887">
        <v>6</v>
      </c>
      <c r="H3887">
        <v>1</v>
      </c>
      <c r="I3887" t="s">
        <v>276</v>
      </c>
    </row>
    <row r="3888" spans="1:9" x14ac:dyDescent="0.25">
      <c r="A3888">
        <v>10</v>
      </c>
      <c r="B3888" t="s">
        <v>271</v>
      </c>
      <c r="C3888" t="s">
        <v>207</v>
      </c>
      <c r="D3888" t="s">
        <v>7269</v>
      </c>
      <c r="E3888" t="s">
        <v>7270</v>
      </c>
      <c r="G3888">
        <v>8</v>
      </c>
      <c r="H3888">
        <v>0</v>
      </c>
      <c r="I3888" t="s">
        <v>276</v>
      </c>
    </row>
    <row r="3889" spans="1:9" x14ac:dyDescent="0.25">
      <c r="A3889">
        <v>45</v>
      </c>
      <c r="B3889" t="s">
        <v>271</v>
      </c>
      <c r="C3889" t="s">
        <v>85</v>
      </c>
      <c r="D3889" t="s">
        <v>7271</v>
      </c>
      <c r="E3889" t="s">
        <v>7272</v>
      </c>
      <c r="G3889">
        <v>6</v>
      </c>
      <c r="H3889">
        <v>0</v>
      </c>
      <c r="I3889" t="s">
        <v>276</v>
      </c>
    </row>
    <row r="3890" spans="1:9" x14ac:dyDescent="0.25">
      <c r="A3890">
        <v>34</v>
      </c>
      <c r="B3890" t="s">
        <v>271</v>
      </c>
      <c r="C3890" t="s">
        <v>212</v>
      </c>
      <c r="D3890" t="s">
        <v>7264</v>
      </c>
      <c r="E3890" t="s">
        <v>7273</v>
      </c>
      <c r="G3890">
        <v>7</v>
      </c>
      <c r="H3890">
        <v>2</v>
      </c>
      <c r="I3890" t="s">
        <v>276</v>
      </c>
    </row>
    <row r="3891" spans="1:9" x14ac:dyDescent="0.25">
      <c r="A3891">
        <v>52</v>
      </c>
      <c r="B3891" t="s">
        <v>271</v>
      </c>
      <c r="C3891" t="s">
        <v>228</v>
      </c>
      <c r="D3891" t="s">
        <v>7274</v>
      </c>
      <c r="E3891" t="s">
        <v>7275</v>
      </c>
      <c r="G3891">
        <v>6</v>
      </c>
      <c r="H3891">
        <v>0</v>
      </c>
      <c r="I3891" t="s">
        <v>276</v>
      </c>
    </row>
    <row r="3892" spans="1:9" x14ac:dyDescent="0.25">
      <c r="A3892">
        <v>30</v>
      </c>
      <c r="B3892" t="s">
        <v>271</v>
      </c>
      <c r="C3892" t="s">
        <v>15</v>
      </c>
      <c r="D3892" t="s">
        <v>7276</v>
      </c>
      <c r="E3892" t="s">
        <v>7277</v>
      </c>
      <c r="G3892">
        <v>6</v>
      </c>
      <c r="H3892">
        <v>0</v>
      </c>
      <c r="I3892" t="s">
        <v>276</v>
      </c>
    </row>
    <row r="3893" spans="1:9" x14ac:dyDescent="0.25">
      <c r="A3893">
        <v>10</v>
      </c>
      <c r="B3893" t="s">
        <v>271</v>
      </c>
      <c r="C3893" t="s">
        <v>82</v>
      </c>
      <c r="D3893" t="s">
        <v>7278</v>
      </c>
      <c r="E3893" t="s">
        <v>7279</v>
      </c>
      <c r="G3893">
        <v>6</v>
      </c>
      <c r="H3893">
        <v>0</v>
      </c>
      <c r="I3893" t="s">
        <v>276</v>
      </c>
    </row>
    <row r="3894" spans="1:9" x14ac:dyDescent="0.25">
      <c r="A3894">
        <v>7</v>
      </c>
      <c r="B3894" t="s">
        <v>271</v>
      </c>
      <c r="C3894" t="s">
        <v>62</v>
      </c>
      <c r="D3894" t="s">
        <v>7280</v>
      </c>
      <c r="E3894" t="s">
        <v>7281</v>
      </c>
      <c r="G3894">
        <v>12</v>
      </c>
      <c r="H3894">
        <v>0</v>
      </c>
      <c r="I3894" t="s">
        <v>276</v>
      </c>
    </row>
    <row r="3895" spans="1:9" x14ac:dyDescent="0.25">
      <c r="A3895">
        <v>38</v>
      </c>
      <c r="B3895" t="s">
        <v>277</v>
      </c>
      <c r="D3895" t="s">
        <v>7282</v>
      </c>
      <c r="E3895" t="s">
        <v>7283</v>
      </c>
      <c r="G3895">
        <v>6</v>
      </c>
      <c r="H3895">
        <v>0</v>
      </c>
      <c r="I3895" t="s">
        <v>276</v>
      </c>
    </row>
    <row r="3896" spans="1:9" x14ac:dyDescent="0.25">
      <c r="A3896">
        <v>6</v>
      </c>
      <c r="B3896" t="s">
        <v>277</v>
      </c>
      <c r="C3896" t="s">
        <v>147</v>
      </c>
      <c r="D3896" t="s">
        <v>7284</v>
      </c>
      <c r="E3896" t="s">
        <v>7285</v>
      </c>
      <c r="G3896">
        <v>30</v>
      </c>
      <c r="H3896">
        <v>1</v>
      </c>
      <c r="I3896" t="s">
        <v>276</v>
      </c>
    </row>
    <row r="3897" spans="1:9" x14ac:dyDescent="0.25">
      <c r="A3897">
        <v>40</v>
      </c>
      <c r="B3897" t="s">
        <v>271</v>
      </c>
      <c r="C3897" t="s">
        <v>207</v>
      </c>
      <c r="D3897" t="s">
        <v>7269</v>
      </c>
      <c r="E3897" t="s">
        <v>7286</v>
      </c>
      <c r="G3897">
        <v>6</v>
      </c>
      <c r="H3897">
        <v>0</v>
      </c>
      <c r="I3897" t="s">
        <v>276</v>
      </c>
    </row>
    <row r="3898" spans="1:9" x14ac:dyDescent="0.25">
      <c r="A3898">
        <v>31</v>
      </c>
      <c r="B3898" t="s">
        <v>271</v>
      </c>
      <c r="C3898" t="s">
        <v>128</v>
      </c>
      <c r="D3898" t="s">
        <v>7287</v>
      </c>
      <c r="E3898" t="s">
        <v>7288</v>
      </c>
      <c r="G3898">
        <v>6</v>
      </c>
      <c r="H3898">
        <v>1</v>
      </c>
      <c r="I3898" t="s">
        <v>276</v>
      </c>
    </row>
    <row r="3899" spans="1:9" x14ac:dyDescent="0.25">
      <c r="A3899">
        <v>7</v>
      </c>
      <c r="B3899" t="s">
        <v>271</v>
      </c>
      <c r="D3899" t="s">
        <v>7282</v>
      </c>
      <c r="E3899" t="s">
        <v>7289</v>
      </c>
      <c r="G3899">
        <v>6</v>
      </c>
      <c r="H3899">
        <v>1</v>
      </c>
      <c r="I3899" t="s">
        <v>276</v>
      </c>
    </row>
    <row r="3900" spans="1:9" x14ac:dyDescent="0.25">
      <c r="A3900">
        <v>7</v>
      </c>
      <c r="B3900" t="s">
        <v>277</v>
      </c>
      <c r="C3900" t="s">
        <v>148</v>
      </c>
      <c r="D3900" t="s">
        <v>7290</v>
      </c>
      <c r="E3900" t="s">
        <v>7291</v>
      </c>
      <c r="G3900">
        <v>15</v>
      </c>
      <c r="H3900">
        <v>1</v>
      </c>
      <c r="I3900" t="s">
        <v>276</v>
      </c>
    </row>
    <row r="3901" spans="1:9" x14ac:dyDescent="0.25">
      <c r="A3901">
        <v>36</v>
      </c>
      <c r="B3901" t="s">
        <v>271</v>
      </c>
      <c r="C3901" t="s">
        <v>99</v>
      </c>
      <c r="D3901" t="s">
        <v>7292</v>
      </c>
      <c r="E3901" t="s">
        <v>7293</v>
      </c>
      <c r="G3901">
        <v>6</v>
      </c>
      <c r="H3901">
        <v>0</v>
      </c>
      <c r="I3901" t="s">
        <v>276</v>
      </c>
    </row>
    <row r="3902" spans="1:9" x14ac:dyDescent="0.25">
      <c r="A3902">
        <v>16</v>
      </c>
      <c r="B3902" t="s">
        <v>271</v>
      </c>
      <c r="C3902" t="s">
        <v>224</v>
      </c>
      <c r="D3902" t="s">
        <v>436</v>
      </c>
      <c r="E3902" t="s">
        <v>7294</v>
      </c>
      <c r="G3902">
        <v>8</v>
      </c>
      <c r="H3902">
        <v>1</v>
      </c>
      <c r="I3902" t="s">
        <v>276</v>
      </c>
    </row>
    <row r="3903" spans="1:9" x14ac:dyDescent="0.25">
      <c r="A3903">
        <v>38</v>
      </c>
      <c r="B3903" t="s">
        <v>271</v>
      </c>
      <c r="C3903" t="s">
        <v>82</v>
      </c>
      <c r="D3903" t="s">
        <v>7295</v>
      </c>
      <c r="E3903" t="s">
        <v>7296</v>
      </c>
      <c r="G3903">
        <v>20</v>
      </c>
      <c r="H3903">
        <v>2</v>
      </c>
      <c r="I3903" t="s">
        <v>276</v>
      </c>
    </row>
    <row r="3904" spans="1:9" x14ac:dyDescent="0.25">
      <c r="A3904">
        <v>41</v>
      </c>
      <c r="B3904" t="s">
        <v>271</v>
      </c>
      <c r="C3904" t="s">
        <v>251</v>
      </c>
      <c r="D3904" t="s">
        <v>7297</v>
      </c>
      <c r="E3904" t="s">
        <v>7298</v>
      </c>
      <c r="G3904">
        <v>6</v>
      </c>
      <c r="H3904">
        <v>0</v>
      </c>
      <c r="I3904" t="s">
        <v>276</v>
      </c>
    </row>
    <row r="3905" spans="1:9" x14ac:dyDescent="0.25">
      <c r="A3905">
        <v>7</v>
      </c>
      <c r="B3905" t="s">
        <v>271</v>
      </c>
      <c r="C3905" t="s">
        <v>121</v>
      </c>
      <c r="D3905" t="s">
        <v>7299</v>
      </c>
      <c r="E3905" t="s">
        <v>7300</v>
      </c>
      <c r="G3905">
        <v>6</v>
      </c>
      <c r="H3905">
        <v>0</v>
      </c>
      <c r="I3905" t="s">
        <v>276</v>
      </c>
    </row>
    <row r="3906" spans="1:9" x14ac:dyDescent="0.25">
      <c r="A3906">
        <v>45</v>
      </c>
      <c r="B3906" t="s">
        <v>277</v>
      </c>
      <c r="C3906" t="s">
        <v>87</v>
      </c>
      <c r="D3906" t="s">
        <v>7301</v>
      </c>
      <c r="E3906" t="s">
        <v>7302</v>
      </c>
      <c r="G3906">
        <v>6</v>
      </c>
      <c r="H3906">
        <v>0</v>
      </c>
      <c r="I3906" t="s">
        <v>276</v>
      </c>
    </row>
    <row r="3907" spans="1:9" x14ac:dyDescent="0.25">
      <c r="A3907">
        <v>45</v>
      </c>
      <c r="B3907" t="s">
        <v>271</v>
      </c>
      <c r="C3907" t="s">
        <v>56</v>
      </c>
      <c r="D3907" t="s">
        <v>7303</v>
      </c>
      <c r="E3907" t="s">
        <v>7304</v>
      </c>
      <c r="G3907">
        <v>6</v>
      </c>
      <c r="H3907">
        <v>0</v>
      </c>
      <c r="I3907" t="s">
        <v>276</v>
      </c>
    </row>
    <row r="3908" spans="1:9" x14ac:dyDescent="0.25">
      <c r="A3908">
        <v>39</v>
      </c>
      <c r="B3908" t="s">
        <v>271</v>
      </c>
      <c r="C3908" t="s">
        <v>137</v>
      </c>
      <c r="D3908" t="s">
        <v>7305</v>
      </c>
      <c r="E3908" t="s">
        <v>7306</v>
      </c>
      <c r="G3908">
        <v>6</v>
      </c>
      <c r="H3908">
        <v>5</v>
      </c>
      <c r="I3908" t="s">
        <v>276</v>
      </c>
    </row>
    <row r="3909" spans="1:9" x14ac:dyDescent="0.25">
      <c r="A3909">
        <v>48</v>
      </c>
      <c r="B3909" t="s">
        <v>271</v>
      </c>
      <c r="C3909" t="s">
        <v>52</v>
      </c>
      <c r="D3909" t="s">
        <v>7307</v>
      </c>
      <c r="E3909" t="s">
        <v>7308</v>
      </c>
      <c r="G3909">
        <v>10</v>
      </c>
      <c r="H3909">
        <v>5</v>
      </c>
      <c r="I3909" t="s">
        <v>276</v>
      </c>
    </row>
    <row r="3910" spans="1:9" x14ac:dyDescent="0.25">
      <c r="A3910">
        <v>49</v>
      </c>
      <c r="B3910" t="s">
        <v>271</v>
      </c>
      <c r="C3910" t="s">
        <v>220</v>
      </c>
      <c r="D3910" t="s">
        <v>7309</v>
      </c>
      <c r="E3910" t="s">
        <v>7310</v>
      </c>
      <c r="G3910">
        <v>6</v>
      </c>
      <c r="H3910">
        <v>0</v>
      </c>
      <c r="I3910" t="s">
        <v>276</v>
      </c>
    </row>
    <row r="3911" spans="1:9" x14ac:dyDescent="0.25">
      <c r="A3911">
        <v>45</v>
      </c>
      <c r="B3911" t="s">
        <v>271</v>
      </c>
      <c r="C3911" t="s">
        <v>134</v>
      </c>
      <c r="D3911" t="s">
        <v>7311</v>
      </c>
      <c r="E3911" t="s">
        <v>7312</v>
      </c>
      <c r="G3911">
        <v>7</v>
      </c>
      <c r="H3911">
        <v>0</v>
      </c>
      <c r="I3911" t="s">
        <v>276</v>
      </c>
    </row>
    <row r="3912" spans="1:9" x14ac:dyDescent="0.25">
      <c r="A3912">
        <v>31</v>
      </c>
      <c r="B3912" t="s">
        <v>271</v>
      </c>
      <c r="C3912" t="s">
        <v>90</v>
      </c>
      <c r="D3912" t="s">
        <v>7313</v>
      </c>
      <c r="E3912" t="s">
        <v>7314</v>
      </c>
      <c r="G3912">
        <v>10</v>
      </c>
      <c r="H3912">
        <v>0</v>
      </c>
      <c r="I3912" t="s">
        <v>276</v>
      </c>
    </row>
    <row r="3913" spans="1:9" x14ac:dyDescent="0.25">
      <c r="A3913">
        <v>32</v>
      </c>
      <c r="B3913" t="s">
        <v>271</v>
      </c>
      <c r="C3913" t="s">
        <v>100</v>
      </c>
      <c r="D3913" t="s">
        <v>7315</v>
      </c>
      <c r="E3913" t="s">
        <v>7316</v>
      </c>
      <c r="G3913">
        <v>4</v>
      </c>
      <c r="H3913">
        <v>0</v>
      </c>
      <c r="I3913" t="s">
        <v>276</v>
      </c>
    </row>
    <row r="3914" spans="1:9" x14ac:dyDescent="0.25">
      <c r="A3914">
        <v>34</v>
      </c>
      <c r="B3914" t="s">
        <v>271</v>
      </c>
      <c r="C3914" t="s">
        <v>165</v>
      </c>
      <c r="D3914" t="s">
        <v>7317</v>
      </c>
      <c r="E3914" t="s">
        <v>7318</v>
      </c>
      <c r="G3914">
        <v>6</v>
      </c>
      <c r="H3914">
        <v>0</v>
      </c>
      <c r="I3914" t="s">
        <v>276</v>
      </c>
    </row>
    <row r="3915" spans="1:9" x14ac:dyDescent="0.25">
      <c r="A3915">
        <v>7</v>
      </c>
      <c r="B3915" t="s">
        <v>277</v>
      </c>
      <c r="C3915" t="s">
        <v>49</v>
      </c>
      <c r="D3915" t="s">
        <v>7319</v>
      </c>
      <c r="E3915" t="s">
        <v>7320</v>
      </c>
      <c r="G3915">
        <v>7</v>
      </c>
      <c r="H3915">
        <v>0</v>
      </c>
      <c r="I3915" t="s">
        <v>276</v>
      </c>
    </row>
    <row r="3916" spans="1:9" x14ac:dyDescent="0.25">
      <c r="A3916">
        <v>41</v>
      </c>
      <c r="B3916" t="s">
        <v>277</v>
      </c>
      <c r="C3916" t="s">
        <v>240</v>
      </c>
      <c r="D3916" t="s">
        <v>7321</v>
      </c>
      <c r="E3916" t="s">
        <v>7322</v>
      </c>
      <c r="G3916">
        <v>6</v>
      </c>
      <c r="H3916">
        <v>0</v>
      </c>
      <c r="I3916" t="s">
        <v>276</v>
      </c>
    </row>
    <row r="3917" spans="1:9" x14ac:dyDescent="0.25">
      <c r="A3917">
        <v>44</v>
      </c>
      <c r="B3917" t="s">
        <v>271</v>
      </c>
      <c r="C3917" t="s">
        <v>89</v>
      </c>
      <c r="D3917" t="s">
        <v>7323</v>
      </c>
      <c r="E3917" t="s">
        <v>7324</v>
      </c>
      <c r="G3917">
        <v>6</v>
      </c>
      <c r="H3917">
        <v>0</v>
      </c>
      <c r="I3917" t="s">
        <v>276</v>
      </c>
    </row>
    <row r="3918" spans="1:9" x14ac:dyDescent="0.25">
      <c r="A3918">
        <v>5</v>
      </c>
      <c r="B3918" t="s">
        <v>277</v>
      </c>
      <c r="C3918" t="s">
        <v>190</v>
      </c>
      <c r="D3918" t="s">
        <v>7325</v>
      </c>
      <c r="E3918" t="s">
        <v>7326</v>
      </c>
      <c r="G3918">
        <v>7</v>
      </c>
      <c r="H3918">
        <v>0</v>
      </c>
      <c r="I3918" t="s">
        <v>276</v>
      </c>
    </row>
    <row r="3919" spans="1:9" x14ac:dyDescent="0.25">
      <c r="A3919">
        <v>4</v>
      </c>
      <c r="B3919" t="s">
        <v>277</v>
      </c>
      <c r="C3919" t="s">
        <v>179</v>
      </c>
      <c r="D3919" t="s">
        <v>7327</v>
      </c>
      <c r="E3919" t="s">
        <v>7328</v>
      </c>
      <c r="G3919">
        <v>25</v>
      </c>
      <c r="H3919">
        <v>1</v>
      </c>
      <c r="I3919" t="s">
        <v>276</v>
      </c>
    </row>
    <row r="3920" spans="1:9" x14ac:dyDescent="0.25">
      <c r="A3920">
        <v>11</v>
      </c>
      <c r="B3920" t="s">
        <v>277</v>
      </c>
      <c r="C3920" t="s">
        <v>174</v>
      </c>
      <c r="D3920" t="s">
        <v>7329</v>
      </c>
      <c r="E3920" t="s">
        <v>7330</v>
      </c>
      <c r="G3920">
        <v>6</v>
      </c>
      <c r="H3920">
        <v>0</v>
      </c>
      <c r="I3920" t="s">
        <v>276</v>
      </c>
    </row>
    <row r="3921" spans="1:9" x14ac:dyDescent="0.25">
      <c r="A3921">
        <v>4</v>
      </c>
      <c r="B3921" t="s">
        <v>277</v>
      </c>
      <c r="C3921" t="s">
        <v>212</v>
      </c>
      <c r="D3921" t="s">
        <v>7331</v>
      </c>
      <c r="E3921" t="s">
        <v>7332</v>
      </c>
      <c r="G3921">
        <v>6</v>
      </c>
      <c r="H3921">
        <v>0</v>
      </c>
      <c r="I3921" t="s">
        <v>276</v>
      </c>
    </row>
    <row r="3922" spans="1:9" x14ac:dyDescent="0.25">
      <c r="A3922">
        <v>32</v>
      </c>
      <c r="B3922" t="s">
        <v>277</v>
      </c>
      <c r="C3922" t="s">
        <v>249</v>
      </c>
      <c r="D3922" t="s">
        <v>7333</v>
      </c>
      <c r="E3922" t="s">
        <v>7334</v>
      </c>
      <c r="G3922">
        <v>6</v>
      </c>
      <c r="H3922">
        <v>0</v>
      </c>
      <c r="I3922" t="s">
        <v>276</v>
      </c>
    </row>
    <row r="3923" spans="1:9" x14ac:dyDescent="0.25">
      <c r="A3923">
        <v>45</v>
      </c>
      <c r="B3923" t="s">
        <v>271</v>
      </c>
      <c r="C3923" t="s">
        <v>220</v>
      </c>
      <c r="D3923" t="s">
        <v>7335</v>
      </c>
      <c r="E3923" t="s">
        <v>7336</v>
      </c>
      <c r="F3923" t="s">
        <v>7337</v>
      </c>
      <c r="G3923">
        <v>6</v>
      </c>
      <c r="H3923">
        <v>6</v>
      </c>
      <c r="I3923" t="s">
        <v>299</v>
      </c>
    </row>
    <row r="3924" spans="1:9" x14ac:dyDescent="0.25">
      <c r="A3924">
        <v>30</v>
      </c>
      <c r="B3924" t="s">
        <v>271</v>
      </c>
      <c r="C3924" t="s">
        <v>62</v>
      </c>
      <c r="D3924" t="s">
        <v>7338</v>
      </c>
      <c r="E3924" t="s">
        <v>7339</v>
      </c>
      <c r="G3924">
        <v>10</v>
      </c>
      <c r="H3924">
        <v>0</v>
      </c>
      <c r="I3924" t="s">
        <v>276</v>
      </c>
    </row>
    <row r="3925" spans="1:9" x14ac:dyDescent="0.25">
      <c r="A3925">
        <v>5</v>
      </c>
      <c r="B3925" t="s">
        <v>271</v>
      </c>
      <c r="C3925" t="s">
        <v>207</v>
      </c>
      <c r="D3925" t="s">
        <v>7269</v>
      </c>
      <c r="E3925" t="s">
        <v>7340</v>
      </c>
      <c r="G3925">
        <v>6</v>
      </c>
      <c r="H3925">
        <v>0</v>
      </c>
      <c r="I3925" t="s">
        <v>276</v>
      </c>
    </row>
    <row r="3926" spans="1:9" x14ac:dyDescent="0.25">
      <c r="A3926">
        <v>5</v>
      </c>
      <c r="B3926" t="s">
        <v>271</v>
      </c>
      <c r="C3926" t="s">
        <v>142</v>
      </c>
      <c r="D3926" t="s">
        <v>7341</v>
      </c>
      <c r="E3926" t="s">
        <v>7342</v>
      </c>
      <c r="G3926">
        <v>6</v>
      </c>
      <c r="H3926">
        <v>2</v>
      </c>
      <c r="I3926" t="s">
        <v>276</v>
      </c>
    </row>
    <row r="3927" spans="1:9" x14ac:dyDescent="0.25">
      <c r="A3927">
        <v>49</v>
      </c>
      <c r="B3927" t="s">
        <v>271</v>
      </c>
      <c r="C3927" t="s">
        <v>218</v>
      </c>
      <c r="D3927" t="s">
        <v>5842</v>
      </c>
      <c r="E3927" t="s">
        <v>7343</v>
      </c>
      <c r="F3927" t="s">
        <v>7344</v>
      </c>
      <c r="G3927">
        <v>6</v>
      </c>
      <c r="H3927">
        <v>27</v>
      </c>
      <c r="I3927" t="s">
        <v>299</v>
      </c>
    </row>
    <row r="3928" spans="1:9" x14ac:dyDescent="0.25">
      <c r="A3928">
        <v>7</v>
      </c>
      <c r="B3928" t="s">
        <v>277</v>
      </c>
      <c r="C3928" t="s">
        <v>217</v>
      </c>
      <c r="D3928" t="s">
        <v>7345</v>
      </c>
      <c r="E3928" t="s">
        <v>7346</v>
      </c>
      <c r="G3928">
        <v>6</v>
      </c>
      <c r="H3928">
        <v>0</v>
      </c>
      <c r="I3928" t="s">
        <v>276</v>
      </c>
    </row>
    <row r="3929" spans="1:9" x14ac:dyDescent="0.25">
      <c r="A3929">
        <v>42</v>
      </c>
      <c r="B3929" t="s">
        <v>271</v>
      </c>
      <c r="C3929" t="s">
        <v>159</v>
      </c>
      <c r="D3929" t="s">
        <v>7347</v>
      </c>
      <c r="E3929" t="s">
        <v>7348</v>
      </c>
      <c r="G3929">
        <v>7</v>
      </c>
      <c r="H3929">
        <v>1</v>
      </c>
      <c r="I3929" t="s">
        <v>276</v>
      </c>
    </row>
    <row r="3930" spans="1:9" x14ac:dyDescent="0.25">
      <c r="A3930">
        <v>43</v>
      </c>
      <c r="B3930" t="s">
        <v>271</v>
      </c>
      <c r="C3930" t="s">
        <v>113</v>
      </c>
      <c r="D3930" t="s">
        <v>7349</v>
      </c>
      <c r="E3930" t="s">
        <v>7350</v>
      </c>
      <c r="G3930">
        <v>20</v>
      </c>
      <c r="H3930">
        <v>8</v>
      </c>
      <c r="I3930" t="s">
        <v>276</v>
      </c>
    </row>
    <row r="3931" spans="1:9" x14ac:dyDescent="0.25">
      <c r="A3931">
        <v>7</v>
      </c>
      <c r="B3931" t="s">
        <v>277</v>
      </c>
      <c r="C3931" t="s">
        <v>110</v>
      </c>
      <c r="D3931" t="s">
        <v>7351</v>
      </c>
      <c r="E3931" t="s">
        <v>7352</v>
      </c>
      <c r="G3931">
        <v>7</v>
      </c>
      <c r="H3931">
        <v>0</v>
      </c>
      <c r="I3931" t="s">
        <v>276</v>
      </c>
    </row>
    <row r="3932" spans="1:9" x14ac:dyDescent="0.25">
      <c r="A3932">
        <v>8</v>
      </c>
      <c r="B3932" t="s">
        <v>277</v>
      </c>
      <c r="C3932" t="s">
        <v>249</v>
      </c>
      <c r="D3932" t="s">
        <v>7353</v>
      </c>
      <c r="E3932" t="s">
        <v>7354</v>
      </c>
      <c r="G3932">
        <v>6</v>
      </c>
      <c r="H3932">
        <v>1</v>
      </c>
      <c r="I3932" t="s">
        <v>276</v>
      </c>
    </row>
    <row r="3933" spans="1:9" x14ac:dyDescent="0.25">
      <c r="A3933">
        <v>8</v>
      </c>
      <c r="B3933" t="s">
        <v>271</v>
      </c>
      <c r="C3933" t="s">
        <v>58</v>
      </c>
      <c r="D3933" t="s">
        <v>7355</v>
      </c>
      <c r="E3933" t="s">
        <v>7356</v>
      </c>
      <c r="G3933">
        <v>6</v>
      </c>
      <c r="H3933">
        <v>0</v>
      </c>
      <c r="I3933" t="s">
        <v>276</v>
      </c>
    </row>
    <row r="3934" spans="1:9" x14ac:dyDescent="0.25">
      <c r="A3934">
        <v>7</v>
      </c>
      <c r="B3934" t="s">
        <v>277</v>
      </c>
      <c r="C3934" t="s">
        <v>176</v>
      </c>
      <c r="D3934" t="s">
        <v>7357</v>
      </c>
      <c r="E3934" t="s">
        <v>7358</v>
      </c>
      <c r="G3934">
        <v>6</v>
      </c>
      <c r="H3934">
        <v>0</v>
      </c>
      <c r="I3934" t="s">
        <v>276</v>
      </c>
    </row>
    <row r="3935" spans="1:9" x14ac:dyDescent="0.25">
      <c r="A3935">
        <v>48</v>
      </c>
      <c r="B3935" t="s">
        <v>271</v>
      </c>
      <c r="C3935" t="s">
        <v>153</v>
      </c>
      <c r="D3935" t="s">
        <v>7359</v>
      </c>
      <c r="E3935" t="s">
        <v>7360</v>
      </c>
      <c r="G3935">
        <v>10</v>
      </c>
      <c r="H3935">
        <v>1</v>
      </c>
      <c r="I3935" t="s">
        <v>276</v>
      </c>
    </row>
    <row r="3936" spans="1:9" x14ac:dyDescent="0.25">
      <c r="A3936">
        <v>44</v>
      </c>
      <c r="B3936" t="s">
        <v>271</v>
      </c>
      <c r="C3936" t="s">
        <v>137</v>
      </c>
      <c r="D3936" t="s">
        <v>7361</v>
      </c>
      <c r="E3936" t="s">
        <v>7362</v>
      </c>
      <c r="G3936">
        <v>6</v>
      </c>
      <c r="H3936">
        <v>0</v>
      </c>
      <c r="I3936" t="s">
        <v>276</v>
      </c>
    </row>
    <row r="3937" spans="1:9" x14ac:dyDescent="0.25">
      <c r="A3937">
        <v>9</v>
      </c>
      <c r="B3937" t="s">
        <v>277</v>
      </c>
      <c r="C3937" t="s">
        <v>120</v>
      </c>
      <c r="D3937" t="s">
        <v>7363</v>
      </c>
      <c r="E3937" t="s">
        <v>7364</v>
      </c>
      <c r="G3937">
        <v>10</v>
      </c>
      <c r="H3937">
        <v>0</v>
      </c>
      <c r="I3937" t="s">
        <v>276</v>
      </c>
    </row>
    <row r="3938" spans="1:9" x14ac:dyDescent="0.25">
      <c r="A3938">
        <v>9</v>
      </c>
      <c r="B3938" t="s">
        <v>271</v>
      </c>
      <c r="C3938" t="s">
        <v>248</v>
      </c>
      <c r="D3938" t="s">
        <v>7365</v>
      </c>
      <c r="E3938" t="s">
        <v>7366</v>
      </c>
      <c r="G3938">
        <v>6</v>
      </c>
      <c r="H3938">
        <v>0</v>
      </c>
      <c r="I3938" t="s">
        <v>276</v>
      </c>
    </row>
    <row r="3939" spans="1:9" x14ac:dyDescent="0.25">
      <c r="A3939">
        <v>5</v>
      </c>
      <c r="B3939" t="s">
        <v>277</v>
      </c>
      <c r="C3939" t="s">
        <v>250</v>
      </c>
      <c r="D3939" t="s">
        <v>7367</v>
      </c>
      <c r="E3939" t="s">
        <v>7368</v>
      </c>
      <c r="G3939">
        <v>6</v>
      </c>
      <c r="H3939">
        <v>0</v>
      </c>
      <c r="I3939" t="s">
        <v>276</v>
      </c>
    </row>
    <row r="3940" spans="1:9" x14ac:dyDescent="0.25">
      <c r="A3940">
        <v>10</v>
      </c>
      <c r="B3940" t="s">
        <v>271</v>
      </c>
      <c r="C3940" t="s">
        <v>100</v>
      </c>
      <c r="D3940" t="s">
        <v>7369</v>
      </c>
      <c r="E3940" t="s">
        <v>7370</v>
      </c>
      <c r="G3940">
        <v>6</v>
      </c>
      <c r="H3940">
        <v>0</v>
      </c>
      <c r="I3940" t="s">
        <v>276</v>
      </c>
    </row>
    <row r="3941" spans="1:9" x14ac:dyDescent="0.25">
      <c r="A3941">
        <v>2</v>
      </c>
      <c r="B3941" t="s">
        <v>271</v>
      </c>
      <c r="C3941" t="s">
        <v>183</v>
      </c>
      <c r="D3941" t="s">
        <v>7371</v>
      </c>
      <c r="E3941" t="s">
        <v>7372</v>
      </c>
      <c r="G3941">
        <v>6</v>
      </c>
      <c r="H3941">
        <v>2</v>
      </c>
      <c r="I3941" t="s">
        <v>276</v>
      </c>
    </row>
    <row r="3942" spans="1:9" x14ac:dyDescent="0.25">
      <c r="A3942">
        <v>42</v>
      </c>
      <c r="B3942" t="s">
        <v>271</v>
      </c>
      <c r="C3942" t="s">
        <v>67</v>
      </c>
      <c r="D3942" t="s">
        <v>7373</v>
      </c>
      <c r="E3942" t="s">
        <v>7374</v>
      </c>
      <c r="G3942">
        <v>6</v>
      </c>
      <c r="H3942">
        <v>0</v>
      </c>
      <c r="I3942" t="s">
        <v>276</v>
      </c>
    </row>
    <row r="3943" spans="1:9" x14ac:dyDescent="0.25">
      <c r="A3943">
        <v>6</v>
      </c>
      <c r="B3943" t="s">
        <v>277</v>
      </c>
      <c r="C3943" t="s">
        <v>183</v>
      </c>
      <c r="D3943" t="s">
        <v>7371</v>
      </c>
      <c r="E3943" t="s">
        <v>7375</v>
      </c>
      <c r="G3943">
        <v>6</v>
      </c>
      <c r="H3943">
        <v>2</v>
      </c>
      <c r="I3943" t="s">
        <v>276</v>
      </c>
    </row>
    <row r="3944" spans="1:9" x14ac:dyDescent="0.25">
      <c r="A3944">
        <v>37</v>
      </c>
      <c r="B3944" t="s">
        <v>271</v>
      </c>
      <c r="C3944" t="s">
        <v>249</v>
      </c>
      <c r="D3944" t="s">
        <v>7376</v>
      </c>
      <c r="E3944" t="s">
        <v>7377</v>
      </c>
      <c r="G3944">
        <v>14</v>
      </c>
      <c r="H3944">
        <v>0</v>
      </c>
      <c r="I3944" t="s">
        <v>276</v>
      </c>
    </row>
    <row r="3945" spans="1:9" x14ac:dyDescent="0.25">
      <c r="A3945">
        <v>7</v>
      </c>
      <c r="B3945" t="s">
        <v>310</v>
      </c>
      <c r="C3945" t="s">
        <v>228</v>
      </c>
      <c r="D3945" t="s">
        <v>7378</v>
      </c>
      <c r="E3945" t="s">
        <v>7379</v>
      </c>
      <c r="G3945">
        <v>15</v>
      </c>
      <c r="H3945">
        <v>1</v>
      </c>
      <c r="I3945" t="s">
        <v>276</v>
      </c>
    </row>
    <row r="3946" spans="1:9" x14ac:dyDescent="0.25">
      <c r="A3946">
        <v>7</v>
      </c>
      <c r="B3946" t="s">
        <v>271</v>
      </c>
      <c r="C3946" t="s">
        <v>58</v>
      </c>
      <c r="D3946" t="s">
        <v>7380</v>
      </c>
      <c r="E3946" t="s">
        <v>7381</v>
      </c>
      <c r="G3946">
        <v>6</v>
      </c>
      <c r="H3946">
        <v>0</v>
      </c>
      <c r="I3946" t="s">
        <v>276</v>
      </c>
    </row>
    <row r="3947" spans="1:9" x14ac:dyDescent="0.25">
      <c r="A3947">
        <v>6</v>
      </c>
      <c r="B3947" t="s">
        <v>277</v>
      </c>
      <c r="C3947" t="s">
        <v>15</v>
      </c>
      <c r="D3947" t="s">
        <v>7382</v>
      </c>
      <c r="E3947" t="s">
        <v>7383</v>
      </c>
      <c r="G3947">
        <v>6</v>
      </c>
      <c r="H3947">
        <v>0</v>
      </c>
      <c r="I3947" t="s">
        <v>276</v>
      </c>
    </row>
    <row r="3948" spans="1:9" x14ac:dyDescent="0.25">
      <c r="A3948">
        <v>10</v>
      </c>
      <c r="B3948" t="s">
        <v>277</v>
      </c>
      <c r="C3948" t="s">
        <v>99</v>
      </c>
      <c r="D3948" t="s">
        <v>7384</v>
      </c>
      <c r="E3948" t="s">
        <v>7385</v>
      </c>
      <c r="G3948">
        <v>6</v>
      </c>
      <c r="H3948">
        <v>0</v>
      </c>
      <c r="I3948" t="s">
        <v>276</v>
      </c>
    </row>
    <row r="3949" spans="1:9" x14ac:dyDescent="0.25">
      <c r="A3949">
        <v>33</v>
      </c>
      <c r="B3949" t="s">
        <v>271</v>
      </c>
      <c r="C3949" t="s">
        <v>113</v>
      </c>
      <c r="D3949" t="s">
        <v>7386</v>
      </c>
      <c r="E3949" t="s">
        <v>7387</v>
      </c>
      <c r="G3949">
        <v>6</v>
      </c>
      <c r="H3949">
        <v>0</v>
      </c>
      <c r="I3949" t="s">
        <v>276</v>
      </c>
    </row>
    <row r="3950" spans="1:9" x14ac:dyDescent="0.25">
      <c r="A3950">
        <v>32</v>
      </c>
      <c r="B3950" t="s">
        <v>271</v>
      </c>
      <c r="C3950" t="s">
        <v>250</v>
      </c>
      <c r="D3950" t="s">
        <v>7388</v>
      </c>
      <c r="E3950" t="s">
        <v>7389</v>
      </c>
      <c r="G3950">
        <v>6</v>
      </c>
      <c r="H3950">
        <v>0</v>
      </c>
      <c r="I3950" t="s">
        <v>276</v>
      </c>
    </row>
    <row r="3951" spans="1:9" x14ac:dyDescent="0.25">
      <c r="A3951">
        <v>30</v>
      </c>
      <c r="B3951" t="s">
        <v>271</v>
      </c>
      <c r="C3951" t="s">
        <v>121</v>
      </c>
      <c r="D3951" t="s">
        <v>7390</v>
      </c>
      <c r="E3951" t="s">
        <v>7391</v>
      </c>
      <c r="G3951">
        <v>10</v>
      </c>
      <c r="H3951">
        <v>0</v>
      </c>
      <c r="I3951" t="s">
        <v>276</v>
      </c>
    </row>
    <row r="3952" spans="1:9" x14ac:dyDescent="0.25">
      <c r="A3952">
        <v>4</v>
      </c>
      <c r="B3952" t="s">
        <v>277</v>
      </c>
      <c r="C3952" t="s">
        <v>250</v>
      </c>
      <c r="D3952" t="s">
        <v>7388</v>
      </c>
      <c r="E3952" t="s">
        <v>7392</v>
      </c>
      <c r="G3952">
        <v>6</v>
      </c>
      <c r="H3952">
        <v>3</v>
      </c>
      <c r="I3952" t="s">
        <v>276</v>
      </c>
    </row>
    <row r="3953" spans="1:9" x14ac:dyDescent="0.25">
      <c r="A3953">
        <v>8</v>
      </c>
      <c r="B3953" t="s">
        <v>277</v>
      </c>
      <c r="C3953" t="s">
        <v>126</v>
      </c>
      <c r="D3953" t="s">
        <v>7393</v>
      </c>
      <c r="E3953" t="s">
        <v>7394</v>
      </c>
      <c r="G3953">
        <v>10</v>
      </c>
      <c r="H3953">
        <v>0</v>
      </c>
      <c r="I3953" t="s">
        <v>276</v>
      </c>
    </row>
    <row r="3954" spans="1:9" x14ac:dyDescent="0.25">
      <c r="A3954">
        <v>47</v>
      </c>
      <c r="B3954" t="s">
        <v>271</v>
      </c>
      <c r="C3954" t="s">
        <v>247</v>
      </c>
      <c r="D3954" t="s">
        <v>7395</v>
      </c>
      <c r="E3954" t="s">
        <v>7396</v>
      </c>
      <c r="G3954">
        <v>6</v>
      </c>
      <c r="H3954">
        <v>0</v>
      </c>
      <c r="I3954" t="s">
        <v>276</v>
      </c>
    </row>
    <row r="3955" spans="1:9" x14ac:dyDescent="0.25">
      <c r="A3955">
        <v>42</v>
      </c>
      <c r="B3955" t="s">
        <v>271</v>
      </c>
      <c r="C3955" t="s">
        <v>189</v>
      </c>
      <c r="D3955" t="s">
        <v>7397</v>
      </c>
      <c r="E3955" t="s">
        <v>7398</v>
      </c>
      <c r="F3955" t="s">
        <v>7399</v>
      </c>
      <c r="G3955">
        <v>6</v>
      </c>
      <c r="H3955">
        <v>7</v>
      </c>
      <c r="I3955" t="s">
        <v>299</v>
      </c>
    </row>
    <row r="3956" spans="1:9" x14ac:dyDescent="0.25">
      <c r="A3956">
        <v>28</v>
      </c>
      <c r="B3956" t="s">
        <v>271</v>
      </c>
      <c r="C3956" t="s">
        <v>221</v>
      </c>
      <c r="D3956" t="s">
        <v>7400</v>
      </c>
      <c r="E3956" t="s">
        <v>7401</v>
      </c>
      <c r="G3956">
        <v>6</v>
      </c>
      <c r="H3956">
        <v>1</v>
      </c>
      <c r="I3956" t="s">
        <v>276</v>
      </c>
    </row>
    <row r="3957" spans="1:9" x14ac:dyDescent="0.25">
      <c r="A3957">
        <v>38</v>
      </c>
      <c r="B3957" t="s">
        <v>271</v>
      </c>
      <c r="C3957" t="s">
        <v>73</v>
      </c>
      <c r="D3957" t="s">
        <v>7402</v>
      </c>
      <c r="E3957" t="s">
        <v>7403</v>
      </c>
      <c r="G3957">
        <v>10</v>
      </c>
      <c r="H3957">
        <v>1</v>
      </c>
      <c r="I3957" t="s">
        <v>276</v>
      </c>
    </row>
    <row r="3958" spans="1:9" x14ac:dyDescent="0.25">
      <c r="A3958">
        <v>48</v>
      </c>
      <c r="B3958" t="s">
        <v>271</v>
      </c>
      <c r="C3958" t="s">
        <v>247</v>
      </c>
      <c r="D3958" t="s">
        <v>7404</v>
      </c>
      <c r="E3958" t="s">
        <v>7405</v>
      </c>
      <c r="G3958">
        <v>12</v>
      </c>
      <c r="H3958">
        <v>1</v>
      </c>
      <c r="I3958" t="s">
        <v>276</v>
      </c>
    </row>
    <row r="3959" spans="1:9" x14ac:dyDescent="0.25">
      <c r="A3959">
        <v>39</v>
      </c>
      <c r="B3959" t="s">
        <v>277</v>
      </c>
      <c r="C3959" t="s">
        <v>225</v>
      </c>
      <c r="D3959" t="s">
        <v>7406</v>
      </c>
      <c r="E3959" t="s">
        <v>7407</v>
      </c>
      <c r="G3959">
        <v>6</v>
      </c>
      <c r="H3959">
        <v>0</v>
      </c>
      <c r="I3959" t="s">
        <v>276</v>
      </c>
    </row>
    <row r="3960" spans="1:9" x14ac:dyDescent="0.25">
      <c r="A3960">
        <v>35</v>
      </c>
      <c r="B3960" t="s">
        <v>271</v>
      </c>
      <c r="C3960" t="s">
        <v>133</v>
      </c>
      <c r="D3960" t="s">
        <v>7408</v>
      </c>
      <c r="E3960" t="s">
        <v>7409</v>
      </c>
      <c r="G3960">
        <v>6</v>
      </c>
      <c r="H3960">
        <v>0</v>
      </c>
      <c r="I3960" t="s">
        <v>276</v>
      </c>
    </row>
    <row r="3961" spans="1:9" x14ac:dyDescent="0.25">
      <c r="A3961">
        <v>36</v>
      </c>
      <c r="B3961" t="s">
        <v>271</v>
      </c>
      <c r="C3961" t="s">
        <v>50</v>
      </c>
      <c r="D3961" t="s">
        <v>7410</v>
      </c>
      <c r="E3961" t="s">
        <v>7411</v>
      </c>
      <c r="G3961">
        <v>6</v>
      </c>
      <c r="H3961">
        <v>1</v>
      </c>
      <c r="I3961" t="s">
        <v>276</v>
      </c>
    </row>
    <row r="3962" spans="1:9" x14ac:dyDescent="0.25">
      <c r="A3962">
        <v>53</v>
      </c>
      <c r="B3962" t="s">
        <v>277</v>
      </c>
      <c r="C3962" t="s">
        <v>231</v>
      </c>
      <c r="D3962" t="s">
        <v>7412</v>
      </c>
      <c r="E3962" t="s">
        <v>7413</v>
      </c>
      <c r="G3962">
        <v>6</v>
      </c>
      <c r="H3962">
        <v>0</v>
      </c>
      <c r="I3962" t="s">
        <v>276</v>
      </c>
    </row>
    <row r="3963" spans="1:9" x14ac:dyDescent="0.25">
      <c r="A3963">
        <v>6</v>
      </c>
      <c r="B3963" t="s">
        <v>271</v>
      </c>
      <c r="C3963" t="s">
        <v>163</v>
      </c>
      <c r="D3963" t="s">
        <v>7414</v>
      </c>
      <c r="E3963" t="s">
        <v>7415</v>
      </c>
      <c r="G3963">
        <v>10</v>
      </c>
      <c r="H3963">
        <v>2</v>
      </c>
      <c r="I3963" t="s">
        <v>276</v>
      </c>
    </row>
    <row r="3964" spans="1:9" x14ac:dyDescent="0.25">
      <c r="A3964">
        <v>8</v>
      </c>
      <c r="B3964" t="s">
        <v>277</v>
      </c>
      <c r="C3964" t="s">
        <v>121</v>
      </c>
      <c r="D3964" t="s">
        <v>7390</v>
      </c>
      <c r="E3964" t="s">
        <v>7416</v>
      </c>
      <c r="G3964">
        <v>10</v>
      </c>
      <c r="H3964">
        <v>0</v>
      </c>
      <c r="I3964" t="s">
        <v>276</v>
      </c>
    </row>
    <row r="3965" spans="1:9" x14ac:dyDescent="0.25">
      <c r="A3965">
        <v>10</v>
      </c>
      <c r="B3965" t="s">
        <v>277</v>
      </c>
      <c r="C3965" t="s">
        <v>126</v>
      </c>
      <c r="D3965" t="s">
        <v>7417</v>
      </c>
      <c r="E3965" t="s">
        <v>7418</v>
      </c>
      <c r="G3965">
        <v>8</v>
      </c>
      <c r="H3965">
        <v>1</v>
      </c>
      <c r="I3965" t="s">
        <v>276</v>
      </c>
    </row>
    <row r="3966" spans="1:9" x14ac:dyDescent="0.25">
      <c r="A3966">
        <v>7</v>
      </c>
      <c r="B3966" t="s">
        <v>277</v>
      </c>
      <c r="C3966" t="s">
        <v>121</v>
      </c>
      <c r="D3966" t="s">
        <v>7390</v>
      </c>
      <c r="E3966" t="s">
        <v>7419</v>
      </c>
      <c r="G3966">
        <v>10</v>
      </c>
      <c r="H3966">
        <v>0</v>
      </c>
      <c r="I3966" t="s">
        <v>276</v>
      </c>
    </row>
    <row r="3967" spans="1:9" x14ac:dyDescent="0.25">
      <c r="A3967">
        <v>39</v>
      </c>
      <c r="B3967" t="s">
        <v>271</v>
      </c>
      <c r="C3967" t="s">
        <v>68</v>
      </c>
      <c r="D3967" t="s">
        <v>7420</v>
      </c>
      <c r="E3967" t="s">
        <v>7421</v>
      </c>
      <c r="G3967">
        <v>6</v>
      </c>
      <c r="H3967">
        <v>1</v>
      </c>
      <c r="I3967" t="s">
        <v>276</v>
      </c>
    </row>
    <row r="3968" spans="1:9" x14ac:dyDescent="0.25">
      <c r="A3968">
        <v>45</v>
      </c>
      <c r="B3968" t="s">
        <v>271</v>
      </c>
      <c r="C3968" t="s">
        <v>86</v>
      </c>
      <c r="D3968" t="s">
        <v>7422</v>
      </c>
      <c r="E3968" t="s">
        <v>7423</v>
      </c>
      <c r="G3968">
        <v>6</v>
      </c>
      <c r="H3968">
        <v>0</v>
      </c>
      <c r="I3968" t="s">
        <v>276</v>
      </c>
    </row>
    <row r="3969" spans="1:9" x14ac:dyDescent="0.25">
      <c r="A3969">
        <v>4</v>
      </c>
      <c r="B3969" t="s">
        <v>271</v>
      </c>
      <c r="C3969" t="s">
        <v>121</v>
      </c>
      <c r="D3969" t="s">
        <v>7390</v>
      </c>
      <c r="E3969" t="s">
        <v>7424</v>
      </c>
      <c r="G3969">
        <v>10</v>
      </c>
      <c r="H3969">
        <v>0</v>
      </c>
      <c r="I3969" t="s">
        <v>276</v>
      </c>
    </row>
    <row r="3970" spans="1:9" x14ac:dyDescent="0.25">
      <c r="A3970">
        <v>6</v>
      </c>
      <c r="B3970" t="s">
        <v>271</v>
      </c>
      <c r="C3970" t="s">
        <v>172</v>
      </c>
      <c r="D3970" t="s">
        <v>7425</v>
      </c>
      <c r="E3970" t="s">
        <v>7426</v>
      </c>
      <c r="F3970" t="s">
        <v>7427</v>
      </c>
      <c r="G3970">
        <v>6</v>
      </c>
      <c r="H3970">
        <v>14</v>
      </c>
      <c r="I3970" t="s">
        <v>299</v>
      </c>
    </row>
    <row r="3971" spans="1:9" x14ac:dyDescent="0.25">
      <c r="A3971">
        <v>36</v>
      </c>
      <c r="B3971" t="s">
        <v>271</v>
      </c>
      <c r="C3971" t="s">
        <v>252</v>
      </c>
      <c r="D3971" t="s">
        <v>7428</v>
      </c>
      <c r="E3971" t="s">
        <v>7429</v>
      </c>
      <c r="G3971">
        <v>12</v>
      </c>
      <c r="H3971">
        <v>4</v>
      </c>
      <c r="I3971" t="s">
        <v>276</v>
      </c>
    </row>
    <row r="3972" spans="1:9" x14ac:dyDescent="0.25">
      <c r="A3972">
        <v>28</v>
      </c>
      <c r="B3972" t="s">
        <v>271</v>
      </c>
      <c r="C3972" t="s">
        <v>226</v>
      </c>
      <c r="D3972" t="s">
        <v>7430</v>
      </c>
      <c r="E3972" t="s">
        <v>7431</v>
      </c>
      <c r="G3972">
        <v>6</v>
      </c>
      <c r="H3972">
        <v>1</v>
      </c>
      <c r="I3972" t="s">
        <v>276</v>
      </c>
    </row>
    <row r="3973" spans="1:9" x14ac:dyDescent="0.25">
      <c r="A3973">
        <v>45</v>
      </c>
      <c r="B3973" t="s">
        <v>271</v>
      </c>
      <c r="C3973" t="s">
        <v>98</v>
      </c>
      <c r="D3973" t="s">
        <v>7432</v>
      </c>
      <c r="E3973" t="s">
        <v>7433</v>
      </c>
      <c r="G3973">
        <v>6</v>
      </c>
      <c r="H3973">
        <v>0</v>
      </c>
      <c r="I3973" t="s">
        <v>276</v>
      </c>
    </row>
    <row r="3974" spans="1:9" x14ac:dyDescent="0.25">
      <c r="A3974">
        <v>5</v>
      </c>
      <c r="B3974" t="s">
        <v>310</v>
      </c>
      <c r="C3974" t="s">
        <v>110</v>
      </c>
      <c r="D3974" t="s">
        <v>7434</v>
      </c>
      <c r="E3974" t="s">
        <v>7435</v>
      </c>
      <c r="G3974">
        <v>6</v>
      </c>
      <c r="H3974">
        <v>0</v>
      </c>
      <c r="I3974" t="s">
        <v>276</v>
      </c>
    </row>
    <row r="3975" spans="1:9" x14ac:dyDescent="0.25">
      <c r="A3975">
        <v>7</v>
      </c>
      <c r="B3975" t="s">
        <v>277</v>
      </c>
      <c r="C3975" t="s">
        <v>99</v>
      </c>
      <c r="D3975" t="s">
        <v>7436</v>
      </c>
      <c r="E3975" t="s">
        <v>7437</v>
      </c>
      <c r="G3975">
        <v>6</v>
      </c>
      <c r="H3975">
        <v>0</v>
      </c>
      <c r="I3975" t="s">
        <v>276</v>
      </c>
    </row>
    <row r="3976" spans="1:9" x14ac:dyDescent="0.25">
      <c r="A3976">
        <v>41</v>
      </c>
      <c r="B3976" t="s">
        <v>277</v>
      </c>
      <c r="C3976" t="s">
        <v>184</v>
      </c>
      <c r="D3976" t="s">
        <v>7438</v>
      </c>
      <c r="E3976" t="s">
        <v>7439</v>
      </c>
      <c r="G3976">
        <v>30</v>
      </c>
      <c r="H3976">
        <v>0</v>
      </c>
      <c r="I3976" t="s">
        <v>276</v>
      </c>
    </row>
    <row r="3977" spans="1:9" x14ac:dyDescent="0.25">
      <c r="A3977">
        <v>8</v>
      </c>
      <c r="B3977" t="s">
        <v>271</v>
      </c>
      <c r="C3977" t="s">
        <v>104</v>
      </c>
      <c r="D3977" t="s">
        <v>7440</v>
      </c>
      <c r="E3977" t="s">
        <v>7441</v>
      </c>
      <c r="G3977">
        <v>6</v>
      </c>
      <c r="H3977">
        <v>0</v>
      </c>
      <c r="I3977" t="s">
        <v>276</v>
      </c>
    </row>
    <row r="3978" spans="1:9" x14ac:dyDescent="0.25">
      <c r="A3978">
        <v>33</v>
      </c>
      <c r="B3978" t="s">
        <v>271</v>
      </c>
      <c r="C3978" t="s">
        <v>163</v>
      </c>
      <c r="D3978" t="s">
        <v>7414</v>
      </c>
      <c r="E3978" t="s">
        <v>7442</v>
      </c>
      <c r="G3978">
        <v>10</v>
      </c>
      <c r="H3978">
        <v>3</v>
      </c>
      <c r="I3978" t="s">
        <v>276</v>
      </c>
    </row>
    <row r="3979" spans="1:9" x14ac:dyDescent="0.25">
      <c r="A3979">
        <v>39</v>
      </c>
      <c r="B3979" t="s">
        <v>271</v>
      </c>
      <c r="C3979" t="s">
        <v>135</v>
      </c>
      <c r="D3979" t="s">
        <v>7443</v>
      </c>
      <c r="E3979" t="s">
        <v>7444</v>
      </c>
      <c r="G3979">
        <v>11</v>
      </c>
      <c r="H3979">
        <v>1</v>
      </c>
      <c r="I3979" t="s">
        <v>276</v>
      </c>
    </row>
    <row r="3980" spans="1:9" x14ac:dyDescent="0.25">
      <c r="A3980">
        <v>10</v>
      </c>
      <c r="B3980" t="s">
        <v>277</v>
      </c>
      <c r="C3980" t="s">
        <v>247</v>
      </c>
      <c r="D3980" t="s">
        <v>7445</v>
      </c>
      <c r="E3980" t="s">
        <v>7446</v>
      </c>
      <c r="G3980">
        <v>6</v>
      </c>
      <c r="H3980">
        <v>0</v>
      </c>
      <c r="I3980" t="s">
        <v>276</v>
      </c>
    </row>
    <row r="3981" spans="1:9" x14ac:dyDescent="0.25">
      <c r="A3981">
        <v>7</v>
      </c>
      <c r="B3981" t="s">
        <v>277</v>
      </c>
      <c r="C3981" t="s">
        <v>121</v>
      </c>
      <c r="D3981" t="s">
        <v>7447</v>
      </c>
      <c r="E3981" t="s">
        <v>7448</v>
      </c>
      <c r="G3981">
        <v>5</v>
      </c>
      <c r="H3981">
        <v>0</v>
      </c>
      <c r="I3981" t="s">
        <v>276</v>
      </c>
    </row>
    <row r="3982" spans="1:9" x14ac:dyDescent="0.25">
      <c r="A3982">
        <v>8</v>
      </c>
      <c r="B3982" t="s">
        <v>271</v>
      </c>
      <c r="C3982" t="s">
        <v>247</v>
      </c>
      <c r="D3982" t="s">
        <v>7449</v>
      </c>
      <c r="E3982" t="s">
        <v>7450</v>
      </c>
      <c r="G3982">
        <v>6</v>
      </c>
      <c r="H3982">
        <v>0</v>
      </c>
      <c r="I3982" t="s">
        <v>276</v>
      </c>
    </row>
    <row r="3983" spans="1:9" x14ac:dyDescent="0.25">
      <c r="A3983">
        <v>39</v>
      </c>
      <c r="B3983" t="s">
        <v>271</v>
      </c>
      <c r="C3983" t="s">
        <v>162</v>
      </c>
      <c r="D3983" t="s">
        <v>7451</v>
      </c>
      <c r="E3983" t="s">
        <v>7452</v>
      </c>
      <c r="G3983">
        <v>30</v>
      </c>
      <c r="H3983">
        <v>0</v>
      </c>
      <c r="I3983" t="s">
        <v>276</v>
      </c>
    </row>
    <row r="3984" spans="1:9" x14ac:dyDescent="0.25">
      <c r="A3984">
        <v>12</v>
      </c>
      <c r="B3984" t="s">
        <v>277</v>
      </c>
      <c r="C3984" t="s">
        <v>247</v>
      </c>
      <c r="D3984" t="s">
        <v>7453</v>
      </c>
      <c r="E3984" t="s">
        <v>7454</v>
      </c>
      <c r="G3984">
        <v>6</v>
      </c>
      <c r="H3984">
        <v>0</v>
      </c>
      <c r="I3984" t="s">
        <v>276</v>
      </c>
    </row>
    <row r="3985" spans="1:9" x14ac:dyDescent="0.25">
      <c r="A3985">
        <v>6</v>
      </c>
      <c r="B3985" t="s">
        <v>277</v>
      </c>
      <c r="C3985" t="s">
        <v>68</v>
      </c>
      <c r="D3985" t="s">
        <v>7455</v>
      </c>
      <c r="E3985" t="s">
        <v>7456</v>
      </c>
      <c r="G3985">
        <v>25</v>
      </c>
      <c r="H3985">
        <v>17</v>
      </c>
      <c r="I3985" t="s">
        <v>276</v>
      </c>
    </row>
    <row r="3986" spans="1:9" x14ac:dyDescent="0.25">
      <c r="A3986">
        <v>8</v>
      </c>
      <c r="B3986" t="s">
        <v>277</v>
      </c>
      <c r="C3986" t="s">
        <v>210</v>
      </c>
      <c r="D3986" t="s">
        <v>7457</v>
      </c>
      <c r="E3986" t="s">
        <v>7458</v>
      </c>
      <c r="G3986">
        <v>10</v>
      </c>
      <c r="H3986">
        <v>0</v>
      </c>
      <c r="I3986" t="s">
        <v>276</v>
      </c>
    </row>
    <row r="3987" spans="1:9" x14ac:dyDescent="0.25">
      <c r="A3987">
        <v>39</v>
      </c>
      <c r="B3987" t="s">
        <v>271</v>
      </c>
      <c r="C3987" t="s">
        <v>135</v>
      </c>
      <c r="D3987" t="s">
        <v>7459</v>
      </c>
      <c r="E3987" t="s">
        <v>7460</v>
      </c>
      <c r="G3987">
        <v>3</v>
      </c>
      <c r="H3987">
        <v>0</v>
      </c>
      <c r="I3987" t="s">
        <v>276</v>
      </c>
    </row>
    <row r="3988" spans="1:9" x14ac:dyDescent="0.25">
      <c r="A3988">
        <v>8</v>
      </c>
      <c r="B3988" t="s">
        <v>271</v>
      </c>
      <c r="C3988" t="s">
        <v>226</v>
      </c>
      <c r="D3988" t="s">
        <v>7461</v>
      </c>
      <c r="E3988" t="s">
        <v>7462</v>
      </c>
      <c r="G3988">
        <v>15</v>
      </c>
      <c r="H3988">
        <v>0</v>
      </c>
      <c r="I3988" t="s">
        <v>276</v>
      </c>
    </row>
    <row r="3989" spans="1:9" x14ac:dyDescent="0.25">
      <c r="A3989">
        <v>6</v>
      </c>
      <c r="B3989" t="s">
        <v>271</v>
      </c>
      <c r="C3989" t="s">
        <v>63</v>
      </c>
      <c r="D3989" t="s">
        <v>7463</v>
      </c>
      <c r="E3989" t="s">
        <v>7464</v>
      </c>
      <c r="G3989">
        <v>5</v>
      </c>
      <c r="H3989">
        <v>0</v>
      </c>
      <c r="I3989" t="s">
        <v>276</v>
      </c>
    </row>
    <row r="3990" spans="1:9" x14ac:dyDescent="0.25">
      <c r="A3990">
        <v>10</v>
      </c>
      <c r="B3990" t="s">
        <v>271</v>
      </c>
      <c r="C3990" t="s">
        <v>80</v>
      </c>
      <c r="D3990" t="s">
        <v>7465</v>
      </c>
      <c r="E3990" t="s">
        <v>7466</v>
      </c>
      <c r="G3990">
        <v>6</v>
      </c>
      <c r="H3990">
        <v>0</v>
      </c>
      <c r="I3990" t="s">
        <v>276</v>
      </c>
    </row>
    <row r="3991" spans="1:9" x14ac:dyDescent="0.25">
      <c r="A3991">
        <v>10</v>
      </c>
      <c r="B3991" t="s">
        <v>277</v>
      </c>
      <c r="C3991" t="s">
        <v>110</v>
      </c>
      <c r="D3991" t="s">
        <v>7467</v>
      </c>
      <c r="E3991" t="s">
        <v>7468</v>
      </c>
      <c r="G3991">
        <v>10</v>
      </c>
      <c r="H3991">
        <v>0</v>
      </c>
      <c r="I3991" t="s">
        <v>276</v>
      </c>
    </row>
    <row r="3992" spans="1:9" x14ac:dyDescent="0.25">
      <c r="A3992">
        <v>6</v>
      </c>
      <c r="B3992" t="s">
        <v>271</v>
      </c>
      <c r="C3992" t="s">
        <v>110</v>
      </c>
      <c r="D3992" t="s">
        <v>7467</v>
      </c>
      <c r="E3992" t="s">
        <v>7469</v>
      </c>
      <c r="G3992">
        <v>10</v>
      </c>
      <c r="H3992">
        <v>0</v>
      </c>
      <c r="I3992" t="s">
        <v>276</v>
      </c>
    </row>
    <row r="3993" spans="1:9" x14ac:dyDescent="0.25">
      <c r="A3993">
        <v>38</v>
      </c>
      <c r="B3993" t="s">
        <v>271</v>
      </c>
      <c r="C3993" t="s">
        <v>247</v>
      </c>
      <c r="D3993" t="s">
        <v>7470</v>
      </c>
      <c r="E3993" t="s">
        <v>7471</v>
      </c>
      <c r="G3993">
        <v>6</v>
      </c>
      <c r="H3993">
        <v>0</v>
      </c>
      <c r="I3993" t="s">
        <v>276</v>
      </c>
    </row>
    <row r="3994" spans="1:9" x14ac:dyDescent="0.25">
      <c r="A3994">
        <v>37</v>
      </c>
      <c r="B3994" t="s">
        <v>277</v>
      </c>
      <c r="C3994" t="s">
        <v>113</v>
      </c>
      <c r="D3994" t="s">
        <v>7472</v>
      </c>
      <c r="E3994" t="s">
        <v>7473</v>
      </c>
      <c r="G3994">
        <v>6</v>
      </c>
      <c r="H3994">
        <v>0</v>
      </c>
      <c r="I3994" t="s">
        <v>276</v>
      </c>
    </row>
    <row r="3995" spans="1:9" x14ac:dyDescent="0.25">
      <c r="A3995">
        <v>10</v>
      </c>
      <c r="B3995" t="s">
        <v>271</v>
      </c>
      <c r="C3995" t="s">
        <v>128</v>
      </c>
      <c r="D3995" t="s">
        <v>7474</v>
      </c>
      <c r="E3995" t="s">
        <v>7475</v>
      </c>
      <c r="G3995">
        <v>10</v>
      </c>
      <c r="H3995">
        <v>2</v>
      </c>
      <c r="I3995" t="s">
        <v>276</v>
      </c>
    </row>
    <row r="3996" spans="1:9" x14ac:dyDescent="0.25">
      <c r="A3996">
        <v>9</v>
      </c>
      <c r="B3996" t="s">
        <v>277</v>
      </c>
      <c r="C3996" t="s">
        <v>74</v>
      </c>
      <c r="D3996" t="s">
        <v>7476</v>
      </c>
      <c r="E3996" t="s">
        <v>7477</v>
      </c>
      <c r="G3996">
        <v>6</v>
      </c>
      <c r="H3996">
        <v>0</v>
      </c>
      <c r="I3996" t="s">
        <v>276</v>
      </c>
    </row>
    <row r="3997" spans="1:9" x14ac:dyDescent="0.25">
      <c r="A3997">
        <v>7</v>
      </c>
      <c r="B3997" t="s">
        <v>271</v>
      </c>
      <c r="C3997" t="s">
        <v>128</v>
      </c>
      <c r="D3997" t="s">
        <v>7474</v>
      </c>
      <c r="E3997" t="s">
        <v>7478</v>
      </c>
      <c r="G3997">
        <v>7</v>
      </c>
      <c r="H3997">
        <v>4</v>
      </c>
      <c r="I3997" t="s">
        <v>276</v>
      </c>
    </row>
    <row r="3998" spans="1:9" x14ac:dyDescent="0.25">
      <c r="A3998">
        <v>9</v>
      </c>
      <c r="B3998" t="s">
        <v>271</v>
      </c>
      <c r="C3998" t="s">
        <v>128</v>
      </c>
      <c r="D3998" t="s">
        <v>7474</v>
      </c>
      <c r="E3998" t="s">
        <v>7479</v>
      </c>
      <c r="G3998">
        <v>18</v>
      </c>
      <c r="H3998">
        <v>5</v>
      </c>
      <c r="I3998" t="s">
        <v>276</v>
      </c>
    </row>
    <row r="3999" spans="1:9" x14ac:dyDescent="0.25">
      <c r="A3999">
        <v>11</v>
      </c>
      <c r="B3999" t="s">
        <v>271</v>
      </c>
      <c r="C3999" t="s">
        <v>58</v>
      </c>
      <c r="D3999" t="s">
        <v>7480</v>
      </c>
      <c r="E3999" t="s">
        <v>7481</v>
      </c>
      <c r="G3999">
        <v>10</v>
      </c>
      <c r="H3999">
        <v>1</v>
      </c>
      <c r="I3999" t="s">
        <v>276</v>
      </c>
    </row>
    <row r="4000" spans="1:9" x14ac:dyDescent="0.25">
      <c r="A4000">
        <v>29</v>
      </c>
      <c r="B4000" t="s">
        <v>271</v>
      </c>
      <c r="C4000" t="s">
        <v>128</v>
      </c>
      <c r="D4000" t="s">
        <v>7474</v>
      </c>
      <c r="E4000" t="s">
        <v>7482</v>
      </c>
      <c r="G4000">
        <v>6</v>
      </c>
      <c r="H4000">
        <v>0</v>
      </c>
      <c r="I4000" t="s">
        <v>276</v>
      </c>
    </row>
    <row r="4001" spans="1:9" x14ac:dyDescent="0.25">
      <c r="A4001">
        <v>45</v>
      </c>
      <c r="B4001" t="s">
        <v>271</v>
      </c>
      <c r="C4001" t="s">
        <v>233</v>
      </c>
      <c r="D4001" t="s">
        <v>7483</v>
      </c>
      <c r="E4001" t="s">
        <v>7484</v>
      </c>
      <c r="G4001">
        <v>2</v>
      </c>
      <c r="H4001">
        <v>0</v>
      </c>
      <c r="I4001" t="s">
        <v>276</v>
      </c>
    </row>
    <row r="4002" spans="1:9" x14ac:dyDescent="0.25">
      <c r="A4002">
        <v>35</v>
      </c>
      <c r="B4002" t="s">
        <v>271</v>
      </c>
      <c r="C4002" t="s">
        <v>81</v>
      </c>
      <c r="D4002" t="s">
        <v>7485</v>
      </c>
      <c r="E4002" t="s">
        <v>7486</v>
      </c>
      <c r="G4002">
        <v>10</v>
      </c>
      <c r="H4002">
        <v>0</v>
      </c>
      <c r="I4002" t="s">
        <v>276</v>
      </c>
    </row>
    <row r="4003" spans="1:9" x14ac:dyDescent="0.25">
      <c r="A4003">
        <v>47</v>
      </c>
      <c r="B4003" t="s">
        <v>271</v>
      </c>
      <c r="C4003" t="s">
        <v>58</v>
      </c>
      <c r="D4003" t="s">
        <v>7480</v>
      </c>
      <c r="E4003" t="s">
        <v>7487</v>
      </c>
      <c r="G4003">
        <v>6</v>
      </c>
      <c r="H4003">
        <v>2</v>
      </c>
      <c r="I4003" t="s">
        <v>276</v>
      </c>
    </row>
    <row r="4004" spans="1:9" x14ac:dyDescent="0.25">
      <c r="A4004">
        <v>59</v>
      </c>
      <c r="B4004" t="s">
        <v>271</v>
      </c>
      <c r="C4004" t="s">
        <v>52</v>
      </c>
      <c r="D4004" t="s">
        <v>7488</v>
      </c>
      <c r="E4004" t="s">
        <v>7489</v>
      </c>
      <c r="G4004">
        <v>6</v>
      </c>
      <c r="H4004">
        <v>0</v>
      </c>
      <c r="I4004" t="s">
        <v>276</v>
      </c>
    </row>
    <row r="4005" spans="1:9" x14ac:dyDescent="0.25">
      <c r="A4005">
        <v>8</v>
      </c>
      <c r="B4005" t="s">
        <v>277</v>
      </c>
      <c r="C4005" t="s">
        <v>81</v>
      </c>
      <c r="D4005" t="s">
        <v>7490</v>
      </c>
      <c r="E4005" t="s">
        <v>7491</v>
      </c>
      <c r="G4005">
        <v>30</v>
      </c>
      <c r="H4005">
        <v>3</v>
      </c>
      <c r="I4005" t="s">
        <v>276</v>
      </c>
    </row>
    <row r="4006" spans="1:9" x14ac:dyDescent="0.25">
      <c r="A4006">
        <v>31</v>
      </c>
      <c r="B4006" t="s">
        <v>310</v>
      </c>
      <c r="C4006" t="s">
        <v>99</v>
      </c>
      <c r="D4006" t="s">
        <v>7492</v>
      </c>
      <c r="E4006" t="s">
        <v>7493</v>
      </c>
      <c r="G4006">
        <v>11</v>
      </c>
      <c r="H4006">
        <v>0</v>
      </c>
      <c r="I4006" t="s">
        <v>276</v>
      </c>
    </row>
    <row r="4007" spans="1:9" x14ac:dyDescent="0.25">
      <c r="A4007">
        <v>37</v>
      </c>
      <c r="B4007" t="s">
        <v>271</v>
      </c>
      <c r="C4007" t="s">
        <v>128</v>
      </c>
      <c r="D4007" t="s">
        <v>7494</v>
      </c>
      <c r="E4007" t="s">
        <v>7495</v>
      </c>
      <c r="G4007">
        <v>8</v>
      </c>
      <c r="H4007">
        <v>0</v>
      </c>
      <c r="I4007" t="s">
        <v>276</v>
      </c>
    </row>
    <row r="4008" spans="1:9" x14ac:dyDescent="0.25">
      <c r="A4008">
        <v>7</v>
      </c>
      <c r="B4008" t="s">
        <v>277</v>
      </c>
      <c r="C4008" t="s">
        <v>81</v>
      </c>
      <c r="D4008" t="s">
        <v>7490</v>
      </c>
      <c r="E4008" t="s">
        <v>7496</v>
      </c>
      <c r="G4008">
        <v>100</v>
      </c>
      <c r="H4008">
        <v>9</v>
      </c>
      <c r="I4008" t="s">
        <v>276</v>
      </c>
    </row>
    <row r="4009" spans="1:9" x14ac:dyDescent="0.25">
      <c r="A4009">
        <v>44</v>
      </c>
      <c r="B4009" t="s">
        <v>271</v>
      </c>
      <c r="C4009" t="s">
        <v>121</v>
      </c>
      <c r="D4009" t="s">
        <v>7497</v>
      </c>
      <c r="E4009" t="s">
        <v>7498</v>
      </c>
      <c r="G4009">
        <v>6</v>
      </c>
      <c r="H4009">
        <v>0</v>
      </c>
      <c r="I4009" t="s">
        <v>276</v>
      </c>
    </row>
    <row r="4010" spans="1:9" x14ac:dyDescent="0.25">
      <c r="A4010">
        <v>40</v>
      </c>
      <c r="B4010" t="s">
        <v>277</v>
      </c>
      <c r="C4010" t="s">
        <v>112</v>
      </c>
      <c r="D4010" t="s">
        <v>7499</v>
      </c>
      <c r="E4010" t="s">
        <v>7500</v>
      </c>
      <c r="G4010">
        <v>7</v>
      </c>
      <c r="H4010">
        <v>1</v>
      </c>
      <c r="I4010" t="s">
        <v>276</v>
      </c>
    </row>
    <row r="4011" spans="1:9" x14ac:dyDescent="0.25">
      <c r="A4011">
        <v>49</v>
      </c>
      <c r="B4011" t="s">
        <v>271</v>
      </c>
      <c r="C4011" t="s">
        <v>126</v>
      </c>
      <c r="D4011" t="s">
        <v>7501</v>
      </c>
      <c r="E4011" t="s">
        <v>7502</v>
      </c>
      <c r="G4011">
        <v>6</v>
      </c>
      <c r="H4011">
        <v>0</v>
      </c>
      <c r="I4011" t="s">
        <v>276</v>
      </c>
    </row>
    <row r="4012" spans="1:9" x14ac:dyDescent="0.25">
      <c r="A4012">
        <v>3</v>
      </c>
      <c r="B4012" t="s">
        <v>271</v>
      </c>
      <c r="C4012" t="s">
        <v>247</v>
      </c>
      <c r="D4012" t="s">
        <v>7470</v>
      </c>
      <c r="E4012" t="s">
        <v>7503</v>
      </c>
      <c r="G4012">
        <v>6</v>
      </c>
      <c r="H4012">
        <v>0</v>
      </c>
      <c r="I4012" t="s">
        <v>276</v>
      </c>
    </row>
    <row r="4013" spans="1:9" x14ac:dyDescent="0.25">
      <c r="A4013">
        <v>8</v>
      </c>
      <c r="B4013" t="s">
        <v>271</v>
      </c>
      <c r="C4013" t="s">
        <v>81</v>
      </c>
      <c r="D4013" t="s">
        <v>7490</v>
      </c>
      <c r="E4013" t="s">
        <v>7504</v>
      </c>
      <c r="G4013">
        <v>10</v>
      </c>
      <c r="H4013">
        <v>3</v>
      </c>
      <c r="I4013" t="s">
        <v>276</v>
      </c>
    </row>
    <row r="4014" spans="1:9" x14ac:dyDescent="0.25">
      <c r="A4014">
        <v>37</v>
      </c>
      <c r="B4014" t="s">
        <v>271</v>
      </c>
      <c r="C4014" t="s">
        <v>163</v>
      </c>
      <c r="D4014" t="s">
        <v>7505</v>
      </c>
      <c r="E4014" t="s">
        <v>7506</v>
      </c>
      <c r="G4014">
        <v>6</v>
      </c>
      <c r="H4014">
        <v>0</v>
      </c>
      <c r="I4014" t="s">
        <v>276</v>
      </c>
    </row>
    <row r="4015" spans="1:9" x14ac:dyDescent="0.25">
      <c r="A4015">
        <v>33</v>
      </c>
      <c r="B4015" t="s">
        <v>271</v>
      </c>
      <c r="C4015" t="s">
        <v>86</v>
      </c>
      <c r="D4015" t="s">
        <v>7507</v>
      </c>
      <c r="E4015" t="s">
        <v>7508</v>
      </c>
      <c r="G4015">
        <v>6</v>
      </c>
      <c r="H4015">
        <v>0</v>
      </c>
      <c r="I4015" t="s">
        <v>276</v>
      </c>
    </row>
    <row r="4016" spans="1:9" x14ac:dyDescent="0.25">
      <c r="A4016">
        <v>10</v>
      </c>
      <c r="B4016" t="s">
        <v>271</v>
      </c>
      <c r="D4016" t="s">
        <v>7509</v>
      </c>
      <c r="E4016" t="s">
        <v>7510</v>
      </c>
      <c r="G4016">
        <v>10</v>
      </c>
      <c r="H4016">
        <v>0</v>
      </c>
      <c r="I4016" t="s">
        <v>276</v>
      </c>
    </row>
    <row r="4017" spans="1:9" x14ac:dyDescent="0.25">
      <c r="A4017">
        <v>25</v>
      </c>
      <c r="B4017" t="s">
        <v>277</v>
      </c>
      <c r="C4017" t="s">
        <v>53</v>
      </c>
      <c r="D4017" t="s">
        <v>7511</v>
      </c>
      <c r="E4017" t="s">
        <v>7512</v>
      </c>
      <c r="G4017">
        <v>6</v>
      </c>
      <c r="H4017">
        <v>1</v>
      </c>
      <c r="I4017" t="s">
        <v>276</v>
      </c>
    </row>
    <row r="4018" spans="1:9" x14ac:dyDescent="0.25">
      <c r="A4018">
        <v>5</v>
      </c>
      <c r="B4018" t="s">
        <v>271</v>
      </c>
      <c r="C4018" t="s">
        <v>220</v>
      </c>
      <c r="D4018" t="s">
        <v>7513</v>
      </c>
      <c r="E4018" t="s">
        <v>7514</v>
      </c>
      <c r="G4018">
        <v>6</v>
      </c>
      <c r="H4018">
        <v>0</v>
      </c>
      <c r="I4018" t="s">
        <v>276</v>
      </c>
    </row>
    <row r="4019" spans="1:9" x14ac:dyDescent="0.25">
      <c r="A4019">
        <v>34</v>
      </c>
      <c r="B4019" t="s">
        <v>271</v>
      </c>
      <c r="C4019" t="s">
        <v>89</v>
      </c>
      <c r="D4019" t="s">
        <v>7515</v>
      </c>
      <c r="E4019" t="s">
        <v>7516</v>
      </c>
      <c r="G4019">
        <v>10</v>
      </c>
      <c r="H4019">
        <v>0</v>
      </c>
      <c r="I4019" t="s">
        <v>276</v>
      </c>
    </row>
    <row r="4020" spans="1:9" x14ac:dyDescent="0.25">
      <c r="A4020">
        <v>37</v>
      </c>
      <c r="B4020" t="s">
        <v>271</v>
      </c>
      <c r="C4020" t="s">
        <v>240</v>
      </c>
      <c r="D4020" t="s">
        <v>7517</v>
      </c>
      <c r="E4020" t="s">
        <v>7518</v>
      </c>
      <c r="G4020">
        <v>6</v>
      </c>
      <c r="H4020">
        <v>0</v>
      </c>
      <c r="I4020" t="s">
        <v>276</v>
      </c>
    </row>
    <row r="4021" spans="1:9" x14ac:dyDescent="0.25">
      <c r="A4021">
        <v>62</v>
      </c>
      <c r="B4021" t="s">
        <v>277</v>
      </c>
      <c r="C4021" t="s">
        <v>62</v>
      </c>
      <c r="D4021" t="s">
        <v>7519</v>
      </c>
      <c r="E4021" t="s">
        <v>7520</v>
      </c>
      <c r="G4021">
        <v>7</v>
      </c>
      <c r="H4021">
        <v>0</v>
      </c>
      <c r="I4021" t="s">
        <v>276</v>
      </c>
    </row>
    <row r="4022" spans="1:9" x14ac:dyDescent="0.25">
      <c r="A4022">
        <v>32</v>
      </c>
      <c r="B4022" t="s">
        <v>271</v>
      </c>
      <c r="C4022" t="s">
        <v>248</v>
      </c>
      <c r="D4022" t="s">
        <v>7521</v>
      </c>
      <c r="E4022" t="s">
        <v>7522</v>
      </c>
      <c r="G4022">
        <v>6</v>
      </c>
      <c r="H4022">
        <v>0</v>
      </c>
      <c r="I4022" t="s">
        <v>276</v>
      </c>
    </row>
    <row r="4023" spans="1:9" x14ac:dyDescent="0.25">
      <c r="A4023">
        <v>10</v>
      </c>
      <c r="B4023" t="s">
        <v>271</v>
      </c>
      <c r="C4023" t="s">
        <v>152</v>
      </c>
      <c r="D4023" t="s">
        <v>7523</v>
      </c>
      <c r="E4023" t="s">
        <v>7524</v>
      </c>
      <c r="G4023">
        <v>7</v>
      </c>
      <c r="H4023">
        <v>2</v>
      </c>
      <c r="I4023" t="s">
        <v>276</v>
      </c>
    </row>
    <row r="4024" spans="1:9" x14ac:dyDescent="0.25">
      <c r="A4024">
        <v>50</v>
      </c>
      <c r="B4024" t="s">
        <v>277</v>
      </c>
      <c r="C4024" t="s">
        <v>129</v>
      </c>
      <c r="D4024" t="s">
        <v>7525</v>
      </c>
      <c r="E4024" t="s">
        <v>7526</v>
      </c>
      <c r="G4024">
        <v>20</v>
      </c>
      <c r="H4024">
        <v>5</v>
      </c>
      <c r="I4024" t="s">
        <v>276</v>
      </c>
    </row>
    <row r="4025" spans="1:9" x14ac:dyDescent="0.25">
      <c r="A4025">
        <v>62</v>
      </c>
      <c r="B4025" t="s">
        <v>271</v>
      </c>
      <c r="C4025" t="s">
        <v>219</v>
      </c>
      <c r="D4025" t="s">
        <v>7527</v>
      </c>
      <c r="E4025" t="s">
        <v>7528</v>
      </c>
      <c r="G4025">
        <v>6</v>
      </c>
      <c r="H4025">
        <v>0</v>
      </c>
      <c r="I4025" t="s">
        <v>276</v>
      </c>
    </row>
    <row r="4026" spans="1:9" x14ac:dyDescent="0.25">
      <c r="A4026">
        <v>34</v>
      </c>
      <c r="B4026" t="s">
        <v>271</v>
      </c>
      <c r="C4026" t="s">
        <v>99</v>
      </c>
      <c r="D4026" t="s">
        <v>7529</v>
      </c>
      <c r="E4026" t="s">
        <v>7530</v>
      </c>
      <c r="G4026">
        <v>6</v>
      </c>
      <c r="H4026">
        <v>0</v>
      </c>
      <c r="I4026" t="s">
        <v>276</v>
      </c>
    </row>
    <row r="4027" spans="1:9" x14ac:dyDescent="0.25">
      <c r="A4027">
        <v>7</v>
      </c>
      <c r="B4027" t="s">
        <v>277</v>
      </c>
      <c r="C4027" t="s">
        <v>132</v>
      </c>
      <c r="D4027" t="s">
        <v>7531</v>
      </c>
      <c r="E4027" t="s">
        <v>7532</v>
      </c>
      <c r="G4027">
        <v>6</v>
      </c>
      <c r="H4027">
        <v>0</v>
      </c>
      <c r="I4027" t="s">
        <v>276</v>
      </c>
    </row>
    <row r="4028" spans="1:9" x14ac:dyDescent="0.25">
      <c r="A4028">
        <v>10</v>
      </c>
      <c r="B4028" t="s">
        <v>277</v>
      </c>
      <c r="C4028" t="s">
        <v>62</v>
      </c>
      <c r="D4028" t="s">
        <v>7519</v>
      </c>
      <c r="E4028" t="s">
        <v>7533</v>
      </c>
      <c r="G4028">
        <v>7</v>
      </c>
      <c r="H4028">
        <v>0</v>
      </c>
      <c r="I4028" t="s">
        <v>276</v>
      </c>
    </row>
    <row r="4029" spans="1:9" x14ac:dyDescent="0.25">
      <c r="A4029">
        <v>34</v>
      </c>
      <c r="B4029" t="s">
        <v>271</v>
      </c>
      <c r="C4029" t="s">
        <v>80</v>
      </c>
      <c r="D4029" t="s">
        <v>5567</v>
      </c>
      <c r="E4029" t="s">
        <v>7534</v>
      </c>
      <c r="G4029">
        <v>6</v>
      </c>
      <c r="H4029">
        <v>0</v>
      </c>
      <c r="I4029" t="s">
        <v>276</v>
      </c>
    </row>
    <row r="4030" spans="1:9" x14ac:dyDescent="0.25">
      <c r="A4030">
        <v>6</v>
      </c>
      <c r="B4030" t="s">
        <v>271</v>
      </c>
      <c r="C4030" t="s">
        <v>247</v>
      </c>
      <c r="D4030" t="s">
        <v>7535</v>
      </c>
      <c r="E4030" t="s">
        <v>7536</v>
      </c>
      <c r="G4030">
        <v>10</v>
      </c>
      <c r="H4030">
        <v>0</v>
      </c>
      <c r="I4030" t="s">
        <v>276</v>
      </c>
    </row>
    <row r="4031" spans="1:9" x14ac:dyDescent="0.25">
      <c r="A4031">
        <v>5</v>
      </c>
      <c r="B4031" t="s">
        <v>271</v>
      </c>
      <c r="C4031" t="s">
        <v>102</v>
      </c>
      <c r="D4031" t="s">
        <v>7537</v>
      </c>
      <c r="E4031" t="s">
        <v>7538</v>
      </c>
      <c r="G4031">
        <v>6</v>
      </c>
      <c r="H4031">
        <v>0</v>
      </c>
      <c r="I4031" t="s">
        <v>276</v>
      </c>
    </row>
    <row r="4032" spans="1:9" x14ac:dyDescent="0.25">
      <c r="A4032">
        <v>10</v>
      </c>
      <c r="B4032" t="s">
        <v>277</v>
      </c>
      <c r="C4032" t="s">
        <v>214</v>
      </c>
      <c r="D4032" t="s">
        <v>7539</v>
      </c>
      <c r="E4032" t="s">
        <v>7540</v>
      </c>
      <c r="G4032">
        <v>7</v>
      </c>
      <c r="H4032">
        <v>3</v>
      </c>
      <c r="I4032" t="s">
        <v>276</v>
      </c>
    </row>
    <row r="4033" spans="1:9" x14ac:dyDescent="0.25">
      <c r="A4033">
        <v>7</v>
      </c>
      <c r="B4033" t="s">
        <v>271</v>
      </c>
      <c r="C4033" t="s">
        <v>67</v>
      </c>
      <c r="D4033" t="s">
        <v>7541</v>
      </c>
      <c r="E4033" t="s">
        <v>7542</v>
      </c>
      <c r="G4033">
        <v>6</v>
      </c>
      <c r="H4033">
        <v>0</v>
      </c>
      <c r="I4033" t="s">
        <v>276</v>
      </c>
    </row>
    <row r="4034" spans="1:9" x14ac:dyDescent="0.25">
      <c r="A4034">
        <v>11</v>
      </c>
      <c r="B4034" t="s">
        <v>277</v>
      </c>
      <c r="C4034" t="s">
        <v>145</v>
      </c>
      <c r="D4034" t="s">
        <v>7543</v>
      </c>
      <c r="E4034" t="s">
        <v>7544</v>
      </c>
      <c r="G4034">
        <v>6</v>
      </c>
      <c r="H4034">
        <v>0</v>
      </c>
      <c r="I4034" t="s">
        <v>276</v>
      </c>
    </row>
    <row r="4035" spans="1:9" x14ac:dyDescent="0.25">
      <c r="A4035">
        <v>31</v>
      </c>
      <c r="B4035" t="s">
        <v>271</v>
      </c>
      <c r="C4035" t="s">
        <v>187</v>
      </c>
      <c r="D4035" t="s">
        <v>7545</v>
      </c>
      <c r="E4035" t="s">
        <v>7546</v>
      </c>
      <c r="G4035">
        <v>6</v>
      </c>
      <c r="H4035">
        <v>0</v>
      </c>
      <c r="I4035" t="s">
        <v>276</v>
      </c>
    </row>
    <row r="4036" spans="1:9" x14ac:dyDescent="0.25">
      <c r="A4036">
        <v>5</v>
      </c>
      <c r="B4036" t="s">
        <v>277</v>
      </c>
      <c r="D4036" t="s">
        <v>7547</v>
      </c>
      <c r="E4036" t="s">
        <v>7548</v>
      </c>
      <c r="G4036">
        <v>14</v>
      </c>
      <c r="H4036">
        <v>3</v>
      </c>
      <c r="I4036" t="s">
        <v>276</v>
      </c>
    </row>
    <row r="4037" spans="1:9" x14ac:dyDescent="0.25">
      <c r="A4037">
        <v>6</v>
      </c>
      <c r="B4037" t="s">
        <v>277</v>
      </c>
      <c r="C4037" t="s">
        <v>195</v>
      </c>
      <c r="D4037" t="s">
        <v>696</v>
      </c>
      <c r="E4037" t="s">
        <v>7549</v>
      </c>
      <c r="G4037">
        <v>6</v>
      </c>
      <c r="H4037">
        <v>0</v>
      </c>
      <c r="I4037" t="s">
        <v>276</v>
      </c>
    </row>
    <row r="4038" spans="1:9" x14ac:dyDescent="0.25">
      <c r="A4038">
        <v>31</v>
      </c>
      <c r="B4038" t="s">
        <v>271</v>
      </c>
      <c r="C4038" t="s">
        <v>224</v>
      </c>
      <c r="D4038" t="s">
        <v>7550</v>
      </c>
      <c r="E4038" t="s">
        <v>7551</v>
      </c>
      <c r="G4038">
        <v>20</v>
      </c>
      <c r="H4038">
        <v>0</v>
      </c>
      <c r="I4038" t="s">
        <v>276</v>
      </c>
    </row>
    <row r="4039" spans="1:9" x14ac:dyDescent="0.25">
      <c r="A4039">
        <v>32</v>
      </c>
      <c r="B4039" t="s">
        <v>277</v>
      </c>
      <c r="C4039" t="s">
        <v>174</v>
      </c>
      <c r="D4039" t="s">
        <v>7552</v>
      </c>
      <c r="E4039" t="s">
        <v>7553</v>
      </c>
      <c r="G4039">
        <v>30</v>
      </c>
      <c r="H4039">
        <v>5</v>
      </c>
      <c r="I4039" t="s">
        <v>276</v>
      </c>
    </row>
    <row r="4040" spans="1:9" x14ac:dyDescent="0.25">
      <c r="A4040">
        <v>45</v>
      </c>
      <c r="B4040" t="s">
        <v>271</v>
      </c>
      <c r="C4040" t="s">
        <v>147</v>
      </c>
      <c r="D4040" t="s">
        <v>7554</v>
      </c>
      <c r="E4040" t="s">
        <v>7555</v>
      </c>
      <c r="G4040">
        <v>6</v>
      </c>
      <c r="H4040">
        <v>0</v>
      </c>
      <c r="I4040" t="s">
        <v>276</v>
      </c>
    </row>
    <row r="4041" spans="1:9" x14ac:dyDescent="0.25">
      <c r="A4041">
        <v>6</v>
      </c>
      <c r="B4041" t="s">
        <v>277</v>
      </c>
      <c r="C4041" t="s">
        <v>174</v>
      </c>
      <c r="D4041" t="s">
        <v>7556</v>
      </c>
      <c r="E4041" t="s">
        <v>7557</v>
      </c>
      <c r="G4041">
        <v>2</v>
      </c>
      <c r="H4041">
        <v>0</v>
      </c>
      <c r="I4041" t="s">
        <v>276</v>
      </c>
    </row>
    <row r="4042" spans="1:9" x14ac:dyDescent="0.25">
      <c r="A4042">
        <v>8</v>
      </c>
      <c r="B4042" t="s">
        <v>271</v>
      </c>
      <c r="C4042" t="s">
        <v>226</v>
      </c>
      <c r="D4042" t="s">
        <v>7558</v>
      </c>
      <c r="E4042" t="s">
        <v>7559</v>
      </c>
      <c r="G4042">
        <v>6</v>
      </c>
      <c r="H4042">
        <v>0</v>
      </c>
      <c r="I4042" t="s">
        <v>276</v>
      </c>
    </row>
    <row r="4043" spans="1:9" x14ac:dyDescent="0.25">
      <c r="A4043">
        <v>11</v>
      </c>
      <c r="B4043" t="s">
        <v>271</v>
      </c>
      <c r="C4043" t="s">
        <v>244</v>
      </c>
      <c r="D4043" t="s">
        <v>7560</v>
      </c>
      <c r="E4043" t="s">
        <v>7561</v>
      </c>
      <c r="G4043">
        <v>6</v>
      </c>
      <c r="H4043">
        <v>0</v>
      </c>
      <c r="I4043" t="s">
        <v>276</v>
      </c>
    </row>
    <row r="4044" spans="1:9" x14ac:dyDescent="0.25">
      <c r="A4044">
        <v>34</v>
      </c>
      <c r="B4044" t="s">
        <v>271</v>
      </c>
      <c r="C4044" t="s">
        <v>217</v>
      </c>
      <c r="D4044" t="s">
        <v>7562</v>
      </c>
      <c r="E4044" t="s">
        <v>7563</v>
      </c>
      <c r="G4044">
        <v>10</v>
      </c>
      <c r="H4044">
        <v>0</v>
      </c>
      <c r="I4044" t="s">
        <v>276</v>
      </c>
    </row>
    <row r="4045" spans="1:9" x14ac:dyDescent="0.25">
      <c r="A4045">
        <v>8</v>
      </c>
      <c r="B4045" t="s">
        <v>277</v>
      </c>
      <c r="C4045" t="s">
        <v>114</v>
      </c>
      <c r="D4045" t="s">
        <v>7564</v>
      </c>
      <c r="E4045" t="s">
        <v>7565</v>
      </c>
      <c r="G4045">
        <v>6</v>
      </c>
      <c r="H4045">
        <v>0</v>
      </c>
      <c r="I4045" t="s">
        <v>276</v>
      </c>
    </row>
    <row r="4046" spans="1:9" x14ac:dyDescent="0.25">
      <c r="A4046">
        <v>10</v>
      </c>
      <c r="B4046" t="s">
        <v>277</v>
      </c>
      <c r="C4046" t="s">
        <v>247</v>
      </c>
      <c r="D4046" t="s">
        <v>7566</v>
      </c>
      <c r="E4046" t="s">
        <v>7567</v>
      </c>
      <c r="G4046">
        <v>10</v>
      </c>
      <c r="H4046">
        <v>2</v>
      </c>
      <c r="I4046" t="s">
        <v>276</v>
      </c>
    </row>
    <row r="4047" spans="1:9" x14ac:dyDescent="0.25">
      <c r="A4047">
        <v>6</v>
      </c>
      <c r="B4047" t="s">
        <v>271</v>
      </c>
      <c r="C4047" t="s">
        <v>114</v>
      </c>
      <c r="D4047" t="s">
        <v>7564</v>
      </c>
      <c r="E4047" t="s">
        <v>7568</v>
      </c>
      <c r="G4047">
        <v>6</v>
      </c>
      <c r="H4047">
        <v>3</v>
      </c>
      <c r="I4047" t="s">
        <v>276</v>
      </c>
    </row>
    <row r="4048" spans="1:9" x14ac:dyDescent="0.25">
      <c r="A4048">
        <v>8</v>
      </c>
      <c r="B4048" t="s">
        <v>271</v>
      </c>
      <c r="C4048" t="s">
        <v>217</v>
      </c>
      <c r="D4048" t="s">
        <v>7562</v>
      </c>
      <c r="E4048" t="s">
        <v>7569</v>
      </c>
      <c r="G4048">
        <v>10</v>
      </c>
      <c r="H4048">
        <v>1</v>
      </c>
      <c r="I4048" t="s">
        <v>276</v>
      </c>
    </row>
    <row r="4049" spans="1:9" x14ac:dyDescent="0.25">
      <c r="A4049">
        <v>7</v>
      </c>
      <c r="B4049" t="s">
        <v>277</v>
      </c>
      <c r="C4049" t="s">
        <v>169</v>
      </c>
      <c r="D4049" t="s">
        <v>7570</v>
      </c>
      <c r="E4049" t="s">
        <v>7571</v>
      </c>
      <c r="G4049">
        <v>8</v>
      </c>
      <c r="H4049">
        <v>0</v>
      </c>
      <c r="I4049" t="s">
        <v>276</v>
      </c>
    </row>
    <row r="4050" spans="1:9" x14ac:dyDescent="0.25">
      <c r="A4050">
        <v>8</v>
      </c>
      <c r="B4050" t="s">
        <v>271</v>
      </c>
      <c r="C4050" t="s">
        <v>252</v>
      </c>
      <c r="D4050" t="s">
        <v>6954</v>
      </c>
      <c r="E4050" t="s">
        <v>7572</v>
      </c>
      <c r="G4050">
        <v>35</v>
      </c>
      <c r="H4050">
        <v>4</v>
      </c>
      <c r="I4050" t="s">
        <v>276</v>
      </c>
    </row>
    <row r="4051" spans="1:9" x14ac:dyDescent="0.25">
      <c r="A4051">
        <v>31</v>
      </c>
      <c r="B4051" t="s">
        <v>271</v>
      </c>
      <c r="C4051" t="s">
        <v>72</v>
      </c>
      <c r="D4051" t="s">
        <v>7573</v>
      </c>
      <c r="E4051" t="s">
        <v>7574</v>
      </c>
      <c r="G4051">
        <v>6</v>
      </c>
      <c r="H4051">
        <v>0</v>
      </c>
      <c r="I4051" t="s">
        <v>276</v>
      </c>
    </row>
    <row r="4052" spans="1:9" x14ac:dyDescent="0.25">
      <c r="A4052">
        <v>6</v>
      </c>
      <c r="B4052" t="s">
        <v>277</v>
      </c>
      <c r="C4052" t="s">
        <v>252</v>
      </c>
      <c r="D4052" t="s">
        <v>6954</v>
      </c>
      <c r="E4052" t="s">
        <v>7575</v>
      </c>
      <c r="G4052">
        <v>8</v>
      </c>
      <c r="H4052">
        <v>5</v>
      </c>
      <c r="I4052" t="s">
        <v>276</v>
      </c>
    </row>
    <row r="4053" spans="1:9" x14ac:dyDescent="0.25">
      <c r="A4053">
        <v>5</v>
      </c>
      <c r="B4053" t="s">
        <v>271</v>
      </c>
      <c r="C4053" t="s">
        <v>207</v>
      </c>
      <c r="D4053" t="s">
        <v>7576</v>
      </c>
      <c r="E4053" t="s">
        <v>7577</v>
      </c>
      <c r="G4053">
        <v>12</v>
      </c>
      <c r="H4053">
        <v>0</v>
      </c>
      <c r="I4053" t="s">
        <v>276</v>
      </c>
    </row>
    <row r="4054" spans="1:9" x14ac:dyDescent="0.25">
      <c r="A4054">
        <v>47</v>
      </c>
      <c r="B4054" t="s">
        <v>271</v>
      </c>
      <c r="C4054" t="s">
        <v>45</v>
      </c>
      <c r="D4054">
        <v>201612</v>
      </c>
      <c r="E4054" t="s">
        <v>7578</v>
      </c>
      <c r="G4054">
        <v>6</v>
      </c>
      <c r="H4054">
        <v>1</v>
      </c>
      <c r="I4054" t="s">
        <v>276</v>
      </c>
    </row>
    <row r="4055" spans="1:9" x14ac:dyDescent="0.25">
      <c r="A4055">
        <v>8</v>
      </c>
      <c r="B4055" t="s">
        <v>271</v>
      </c>
      <c r="C4055" t="s">
        <v>164</v>
      </c>
      <c r="D4055" t="s">
        <v>7579</v>
      </c>
      <c r="E4055" t="s">
        <v>7580</v>
      </c>
      <c r="G4055">
        <v>6</v>
      </c>
      <c r="H4055">
        <v>0</v>
      </c>
      <c r="I4055" t="s">
        <v>276</v>
      </c>
    </row>
    <row r="4056" spans="1:9" x14ac:dyDescent="0.25">
      <c r="A4056">
        <v>11</v>
      </c>
      <c r="B4056" t="s">
        <v>271</v>
      </c>
      <c r="C4056" t="s">
        <v>210</v>
      </c>
      <c r="D4056" t="s">
        <v>7581</v>
      </c>
      <c r="E4056" t="s">
        <v>7582</v>
      </c>
      <c r="G4056">
        <v>6</v>
      </c>
      <c r="H4056">
        <v>0</v>
      </c>
      <c r="I4056" t="s">
        <v>276</v>
      </c>
    </row>
    <row r="4057" spans="1:9" x14ac:dyDescent="0.25">
      <c r="A4057">
        <v>41</v>
      </c>
      <c r="B4057" t="s">
        <v>271</v>
      </c>
      <c r="C4057" t="s">
        <v>187</v>
      </c>
      <c r="D4057" t="s">
        <v>7583</v>
      </c>
      <c r="E4057" t="s">
        <v>7584</v>
      </c>
      <c r="G4057">
        <v>10</v>
      </c>
      <c r="H4057">
        <v>1</v>
      </c>
      <c r="I4057" t="s">
        <v>276</v>
      </c>
    </row>
    <row r="4058" spans="1:9" x14ac:dyDescent="0.25">
      <c r="A4058">
        <v>41</v>
      </c>
      <c r="B4058" t="s">
        <v>271</v>
      </c>
      <c r="C4058" t="s">
        <v>210</v>
      </c>
      <c r="D4058" t="s">
        <v>7581</v>
      </c>
      <c r="E4058" t="s">
        <v>7585</v>
      </c>
      <c r="G4058">
        <v>7</v>
      </c>
      <c r="H4058">
        <v>4</v>
      </c>
      <c r="I4058" t="s">
        <v>276</v>
      </c>
    </row>
    <row r="4059" spans="1:9" x14ac:dyDescent="0.25">
      <c r="A4059">
        <v>8</v>
      </c>
      <c r="B4059" t="s">
        <v>271</v>
      </c>
      <c r="C4059" t="s">
        <v>174</v>
      </c>
      <c r="D4059" t="s">
        <v>7586</v>
      </c>
      <c r="E4059" t="s">
        <v>7587</v>
      </c>
      <c r="G4059">
        <v>15</v>
      </c>
      <c r="H4059">
        <v>0</v>
      </c>
      <c r="I4059" t="s">
        <v>276</v>
      </c>
    </row>
    <row r="4060" spans="1:9" x14ac:dyDescent="0.25">
      <c r="A4060">
        <v>9</v>
      </c>
      <c r="B4060" t="s">
        <v>271</v>
      </c>
      <c r="C4060" t="s">
        <v>191</v>
      </c>
      <c r="D4060" t="s">
        <v>7588</v>
      </c>
      <c r="E4060" t="s">
        <v>7589</v>
      </c>
      <c r="G4060">
        <v>7</v>
      </c>
      <c r="H4060">
        <v>0</v>
      </c>
      <c r="I4060" t="s">
        <v>276</v>
      </c>
    </row>
    <row r="4061" spans="1:9" x14ac:dyDescent="0.25">
      <c r="A4061">
        <v>46</v>
      </c>
      <c r="B4061" t="s">
        <v>271</v>
      </c>
      <c r="C4061" t="s">
        <v>195</v>
      </c>
      <c r="D4061" t="s">
        <v>7590</v>
      </c>
      <c r="E4061" t="s">
        <v>7591</v>
      </c>
      <c r="G4061">
        <v>30</v>
      </c>
      <c r="H4061">
        <v>0</v>
      </c>
      <c r="I4061" t="s">
        <v>276</v>
      </c>
    </row>
    <row r="4062" spans="1:9" x14ac:dyDescent="0.25">
      <c r="A4062">
        <v>42</v>
      </c>
      <c r="B4062" t="s">
        <v>271</v>
      </c>
      <c r="C4062" t="s">
        <v>247</v>
      </c>
      <c r="D4062" t="s">
        <v>7592</v>
      </c>
      <c r="E4062" t="s">
        <v>7593</v>
      </c>
      <c r="G4062">
        <v>5</v>
      </c>
      <c r="H4062">
        <v>0</v>
      </c>
      <c r="I4062" t="s">
        <v>276</v>
      </c>
    </row>
    <row r="4063" spans="1:9" x14ac:dyDescent="0.25">
      <c r="A4063">
        <v>10</v>
      </c>
      <c r="B4063" t="s">
        <v>271</v>
      </c>
      <c r="C4063" t="s">
        <v>110</v>
      </c>
      <c r="D4063" t="s">
        <v>7594</v>
      </c>
      <c r="E4063" t="s">
        <v>7595</v>
      </c>
      <c r="G4063">
        <v>6</v>
      </c>
      <c r="H4063">
        <v>0</v>
      </c>
      <c r="I4063" t="s">
        <v>276</v>
      </c>
    </row>
    <row r="4064" spans="1:9" x14ac:dyDescent="0.25">
      <c r="A4064">
        <v>43</v>
      </c>
      <c r="B4064" t="s">
        <v>271</v>
      </c>
      <c r="C4064" t="s">
        <v>110</v>
      </c>
      <c r="D4064" t="s">
        <v>7594</v>
      </c>
      <c r="E4064" t="s">
        <v>7596</v>
      </c>
      <c r="G4064">
        <v>6</v>
      </c>
      <c r="H4064">
        <v>0</v>
      </c>
      <c r="I4064" t="s">
        <v>276</v>
      </c>
    </row>
    <row r="4065" spans="1:9" x14ac:dyDescent="0.25">
      <c r="A4065">
        <v>44</v>
      </c>
      <c r="B4065" t="s">
        <v>271</v>
      </c>
      <c r="C4065" t="s">
        <v>90</v>
      </c>
      <c r="D4065" t="s">
        <v>7597</v>
      </c>
      <c r="E4065" t="s">
        <v>7598</v>
      </c>
      <c r="G4065">
        <v>15</v>
      </c>
      <c r="H4065">
        <v>0</v>
      </c>
      <c r="I4065" t="s">
        <v>276</v>
      </c>
    </row>
    <row r="4066" spans="1:9" x14ac:dyDescent="0.25">
      <c r="A4066">
        <v>37</v>
      </c>
      <c r="B4066" t="s">
        <v>271</v>
      </c>
      <c r="C4066" t="s">
        <v>185</v>
      </c>
      <c r="D4066" t="s">
        <v>7599</v>
      </c>
      <c r="E4066" t="s">
        <v>7600</v>
      </c>
      <c r="G4066">
        <v>100</v>
      </c>
      <c r="H4066">
        <v>0</v>
      </c>
      <c r="I4066" t="s">
        <v>276</v>
      </c>
    </row>
    <row r="4067" spans="1:9" x14ac:dyDescent="0.25">
      <c r="A4067">
        <v>8</v>
      </c>
      <c r="B4067" t="s">
        <v>277</v>
      </c>
      <c r="C4067" t="s">
        <v>141</v>
      </c>
      <c r="D4067" t="s">
        <v>7601</v>
      </c>
      <c r="E4067" t="s">
        <v>7602</v>
      </c>
      <c r="G4067">
        <v>13</v>
      </c>
      <c r="H4067">
        <v>4</v>
      </c>
      <c r="I4067" t="s">
        <v>276</v>
      </c>
    </row>
    <row r="4068" spans="1:9" x14ac:dyDescent="0.25">
      <c r="A4068">
        <v>11</v>
      </c>
      <c r="B4068" t="s">
        <v>271</v>
      </c>
      <c r="C4068" t="s">
        <v>164</v>
      </c>
      <c r="D4068" t="s">
        <v>7603</v>
      </c>
      <c r="E4068" t="s">
        <v>7604</v>
      </c>
      <c r="F4068" t="s">
        <v>7605</v>
      </c>
      <c r="G4068">
        <v>6</v>
      </c>
      <c r="H4068">
        <v>7</v>
      </c>
      <c r="I4068" t="s">
        <v>299</v>
      </c>
    </row>
    <row r="4069" spans="1:9" x14ac:dyDescent="0.25">
      <c r="A4069">
        <v>14</v>
      </c>
      <c r="B4069" t="s">
        <v>271</v>
      </c>
      <c r="C4069" t="s">
        <v>251</v>
      </c>
      <c r="D4069" t="s">
        <v>7606</v>
      </c>
      <c r="E4069" t="s">
        <v>7607</v>
      </c>
      <c r="G4069">
        <v>10</v>
      </c>
      <c r="H4069">
        <v>1</v>
      </c>
      <c r="I4069" t="s">
        <v>276</v>
      </c>
    </row>
    <row r="4070" spans="1:9" x14ac:dyDescent="0.25">
      <c r="A4070">
        <v>44</v>
      </c>
      <c r="B4070" t="s">
        <v>277</v>
      </c>
      <c r="D4070" t="s">
        <v>7608</v>
      </c>
      <c r="E4070" t="s">
        <v>7609</v>
      </c>
      <c r="G4070">
        <v>7</v>
      </c>
      <c r="H4070">
        <v>0</v>
      </c>
      <c r="I4070" t="s">
        <v>276</v>
      </c>
    </row>
    <row r="4071" spans="1:9" x14ac:dyDescent="0.25">
      <c r="A4071">
        <v>35</v>
      </c>
      <c r="B4071" t="s">
        <v>271</v>
      </c>
      <c r="C4071" t="s">
        <v>75</v>
      </c>
      <c r="D4071" t="s">
        <v>7610</v>
      </c>
      <c r="E4071" t="s">
        <v>7611</v>
      </c>
      <c r="G4071">
        <v>6</v>
      </c>
      <c r="H4071">
        <v>0</v>
      </c>
      <c r="I4071" t="s">
        <v>276</v>
      </c>
    </row>
    <row r="4072" spans="1:9" x14ac:dyDescent="0.25">
      <c r="A4072">
        <v>3</v>
      </c>
      <c r="B4072" t="s">
        <v>271</v>
      </c>
      <c r="C4072" t="s">
        <v>212</v>
      </c>
      <c r="D4072" t="s">
        <v>7612</v>
      </c>
      <c r="E4072" t="s">
        <v>7613</v>
      </c>
      <c r="G4072">
        <v>6</v>
      </c>
      <c r="H4072">
        <v>1</v>
      </c>
      <c r="I4072" t="s">
        <v>276</v>
      </c>
    </row>
    <row r="4073" spans="1:9" x14ac:dyDescent="0.25">
      <c r="A4073">
        <v>8</v>
      </c>
      <c r="B4073" t="s">
        <v>277</v>
      </c>
      <c r="C4073" t="s">
        <v>228</v>
      </c>
      <c r="D4073" t="s">
        <v>7614</v>
      </c>
      <c r="E4073" t="s">
        <v>7615</v>
      </c>
      <c r="G4073">
        <v>6</v>
      </c>
      <c r="H4073">
        <v>0</v>
      </c>
      <c r="I4073" t="s">
        <v>276</v>
      </c>
    </row>
    <row r="4074" spans="1:9" x14ac:dyDescent="0.25">
      <c r="A4074">
        <v>6</v>
      </c>
      <c r="B4074" t="s">
        <v>271</v>
      </c>
      <c r="C4074" t="s">
        <v>164</v>
      </c>
      <c r="D4074" t="s">
        <v>7616</v>
      </c>
      <c r="E4074" t="s">
        <v>7617</v>
      </c>
      <c r="G4074">
        <v>6</v>
      </c>
      <c r="H4074">
        <v>0</v>
      </c>
      <c r="I4074" t="s">
        <v>276</v>
      </c>
    </row>
    <row r="4075" spans="1:9" x14ac:dyDescent="0.25">
      <c r="A4075">
        <v>39</v>
      </c>
      <c r="B4075" t="s">
        <v>271</v>
      </c>
      <c r="C4075" t="s">
        <v>49</v>
      </c>
      <c r="D4075" t="s">
        <v>7618</v>
      </c>
      <c r="E4075" t="s">
        <v>7619</v>
      </c>
      <c r="G4075">
        <v>20</v>
      </c>
      <c r="H4075">
        <v>5</v>
      </c>
      <c r="I4075" t="s">
        <v>276</v>
      </c>
    </row>
    <row r="4076" spans="1:9" x14ac:dyDescent="0.25">
      <c r="A4076">
        <v>9</v>
      </c>
      <c r="B4076" t="s">
        <v>271</v>
      </c>
      <c r="C4076" t="s">
        <v>164</v>
      </c>
      <c r="D4076" t="s">
        <v>7616</v>
      </c>
      <c r="E4076" t="s">
        <v>7620</v>
      </c>
      <c r="G4076">
        <v>15</v>
      </c>
      <c r="H4076">
        <v>0</v>
      </c>
      <c r="I4076" t="s">
        <v>276</v>
      </c>
    </row>
    <row r="4077" spans="1:9" x14ac:dyDescent="0.25">
      <c r="A4077">
        <v>6</v>
      </c>
      <c r="B4077" t="s">
        <v>271</v>
      </c>
      <c r="C4077" t="s">
        <v>185</v>
      </c>
      <c r="D4077" t="s">
        <v>7599</v>
      </c>
      <c r="E4077" t="s">
        <v>7621</v>
      </c>
      <c r="G4077">
        <v>100</v>
      </c>
      <c r="H4077">
        <v>0</v>
      </c>
      <c r="I4077" t="s">
        <v>276</v>
      </c>
    </row>
    <row r="4078" spans="1:9" x14ac:dyDescent="0.25">
      <c r="A4078">
        <v>8</v>
      </c>
      <c r="B4078" t="s">
        <v>277</v>
      </c>
      <c r="C4078" t="s">
        <v>164</v>
      </c>
      <c r="D4078" t="s">
        <v>7603</v>
      </c>
      <c r="E4078" t="s">
        <v>7622</v>
      </c>
      <c r="F4078" t="s">
        <v>7623</v>
      </c>
      <c r="G4078">
        <v>6</v>
      </c>
      <c r="H4078">
        <v>6</v>
      </c>
      <c r="I4078" t="s">
        <v>299</v>
      </c>
    </row>
    <row r="4079" spans="1:9" x14ac:dyDescent="0.25">
      <c r="A4079">
        <v>38</v>
      </c>
      <c r="B4079" t="s">
        <v>271</v>
      </c>
      <c r="C4079" t="s">
        <v>73</v>
      </c>
      <c r="D4079" t="s">
        <v>7624</v>
      </c>
      <c r="E4079" t="s">
        <v>7625</v>
      </c>
      <c r="G4079">
        <v>7</v>
      </c>
      <c r="H4079">
        <v>4</v>
      </c>
      <c r="I4079" t="s">
        <v>276</v>
      </c>
    </row>
    <row r="4080" spans="1:9" x14ac:dyDescent="0.25">
      <c r="A4080">
        <v>10</v>
      </c>
      <c r="B4080" t="s">
        <v>271</v>
      </c>
      <c r="C4080" t="s">
        <v>251</v>
      </c>
      <c r="D4080" t="s">
        <v>7606</v>
      </c>
      <c r="E4080" t="s">
        <v>7626</v>
      </c>
      <c r="G4080">
        <v>6</v>
      </c>
      <c r="H4080">
        <v>2</v>
      </c>
      <c r="I4080" t="s">
        <v>276</v>
      </c>
    </row>
    <row r="4081" spans="1:9" x14ac:dyDescent="0.25">
      <c r="A4081">
        <v>6</v>
      </c>
      <c r="B4081" t="s">
        <v>277</v>
      </c>
      <c r="C4081" t="s">
        <v>128</v>
      </c>
      <c r="D4081" t="s">
        <v>7627</v>
      </c>
      <c r="E4081" t="s">
        <v>7628</v>
      </c>
      <c r="G4081">
        <v>8</v>
      </c>
      <c r="H4081">
        <v>0</v>
      </c>
      <c r="I4081" t="s">
        <v>276</v>
      </c>
    </row>
    <row r="4082" spans="1:9" x14ac:dyDescent="0.25">
      <c r="A4082">
        <v>32</v>
      </c>
      <c r="B4082" t="s">
        <v>271</v>
      </c>
      <c r="C4082" t="s">
        <v>202</v>
      </c>
      <c r="D4082" t="s">
        <v>6338</v>
      </c>
      <c r="E4082" t="s">
        <v>7629</v>
      </c>
      <c r="G4082">
        <v>6</v>
      </c>
      <c r="H4082">
        <v>0</v>
      </c>
      <c r="I4082" t="s">
        <v>276</v>
      </c>
    </row>
    <row r="4083" spans="1:9" x14ac:dyDescent="0.25">
      <c r="A4083">
        <v>9</v>
      </c>
      <c r="B4083" t="s">
        <v>277</v>
      </c>
      <c r="C4083" t="s">
        <v>90</v>
      </c>
      <c r="D4083" t="s">
        <v>7597</v>
      </c>
      <c r="E4083" t="s">
        <v>7630</v>
      </c>
      <c r="G4083">
        <v>15</v>
      </c>
      <c r="H4083">
        <v>0</v>
      </c>
      <c r="I4083" t="s">
        <v>276</v>
      </c>
    </row>
    <row r="4084" spans="1:9" x14ac:dyDescent="0.25">
      <c r="A4084">
        <v>9</v>
      </c>
      <c r="B4084" t="s">
        <v>271</v>
      </c>
      <c r="C4084" t="s">
        <v>163</v>
      </c>
      <c r="D4084" t="s">
        <v>7631</v>
      </c>
      <c r="E4084" t="s">
        <v>7632</v>
      </c>
      <c r="G4084">
        <v>6</v>
      </c>
      <c r="H4084">
        <v>0</v>
      </c>
      <c r="I4084" t="s">
        <v>276</v>
      </c>
    </row>
    <row r="4085" spans="1:9" x14ac:dyDescent="0.25">
      <c r="A4085">
        <v>8</v>
      </c>
      <c r="B4085" t="s">
        <v>271</v>
      </c>
      <c r="C4085" t="s">
        <v>75</v>
      </c>
      <c r="D4085" t="s">
        <v>7633</v>
      </c>
      <c r="E4085" t="s">
        <v>7634</v>
      </c>
      <c r="G4085">
        <v>10</v>
      </c>
      <c r="H4085">
        <v>1</v>
      </c>
      <c r="I4085" t="s">
        <v>276</v>
      </c>
    </row>
    <row r="4086" spans="1:9" x14ac:dyDescent="0.25">
      <c r="A4086">
        <v>7</v>
      </c>
      <c r="B4086" t="s">
        <v>277</v>
      </c>
      <c r="C4086" t="s">
        <v>212</v>
      </c>
      <c r="D4086" t="s">
        <v>7635</v>
      </c>
      <c r="E4086" t="s">
        <v>7636</v>
      </c>
      <c r="G4086">
        <v>6</v>
      </c>
      <c r="H4086">
        <v>0</v>
      </c>
      <c r="I4086" t="s">
        <v>276</v>
      </c>
    </row>
    <row r="4087" spans="1:9" x14ac:dyDescent="0.25">
      <c r="A4087">
        <v>42</v>
      </c>
      <c r="B4087" t="s">
        <v>271</v>
      </c>
      <c r="C4087" t="s">
        <v>248</v>
      </c>
      <c r="D4087" t="s">
        <v>7365</v>
      </c>
      <c r="E4087" t="s">
        <v>7637</v>
      </c>
      <c r="G4087">
        <v>6</v>
      </c>
      <c r="H4087">
        <v>0</v>
      </c>
      <c r="I4087" t="s">
        <v>276</v>
      </c>
    </row>
    <row r="4088" spans="1:9" x14ac:dyDescent="0.25">
      <c r="A4088">
        <v>5</v>
      </c>
      <c r="B4088" t="s">
        <v>277</v>
      </c>
      <c r="C4088" t="s">
        <v>110</v>
      </c>
      <c r="D4088" t="s">
        <v>7638</v>
      </c>
      <c r="E4088" t="s">
        <v>7639</v>
      </c>
      <c r="G4088">
        <v>6</v>
      </c>
      <c r="H4088">
        <v>0</v>
      </c>
      <c r="I4088" t="s">
        <v>276</v>
      </c>
    </row>
    <row r="4089" spans="1:9" x14ac:dyDescent="0.25">
      <c r="A4089">
        <v>5</v>
      </c>
      <c r="B4089" t="s">
        <v>277</v>
      </c>
      <c r="C4089" t="s">
        <v>121</v>
      </c>
      <c r="D4089" t="s">
        <v>7640</v>
      </c>
      <c r="E4089" t="s">
        <v>7641</v>
      </c>
      <c r="G4089">
        <v>7</v>
      </c>
      <c r="H4089">
        <v>1</v>
      </c>
      <c r="I4089" t="s">
        <v>276</v>
      </c>
    </row>
    <row r="4090" spans="1:9" x14ac:dyDescent="0.25">
      <c r="A4090">
        <v>26</v>
      </c>
      <c r="B4090" t="s">
        <v>271</v>
      </c>
      <c r="C4090" t="s">
        <v>67</v>
      </c>
      <c r="D4090" t="s">
        <v>7642</v>
      </c>
      <c r="E4090" t="s">
        <v>7643</v>
      </c>
      <c r="G4090">
        <v>7</v>
      </c>
      <c r="H4090">
        <v>1</v>
      </c>
      <c r="I4090" t="s">
        <v>276</v>
      </c>
    </row>
    <row r="4091" spans="1:9" x14ac:dyDescent="0.25">
      <c r="A4091">
        <v>43</v>
      </c>
      <c r="B4091" t="s">
        <v>271</v>
      </c>
      <c r="C4091" t="s">
        <v>110</v>
      </c>
      <c r="D4091" t="s">
        <v>7644</v>
      </c>
      <c r="E4091" t="s">
        <v>7645</v>
      </c>
      <c r="G4091">
        <v>6</v>
      </c>
      <c r="H4091">
        <v>0</v>
      </c>
      <c r="I4091" t="s">
        <v>276</v>
      </c>
    </row>
    <row r="4092" spans="1:9" x14ac:dyDescent="0.25">
      <c r="A4092">
        <v>7</v>
      </c>
      <c r="B4092" t="s">
        <v>277</v>
      </c>
      <c r="C4092" t="s">
        <v>161</v>
      </c>
      <c r="D4092" t="s">
        <v>7646</v>
      </c>
      <c r="E4092" t="s">
        <v>7647</v>
      </c>
      <c r="G4092">
        <v>10</v>
      </c>
      <c r="H4092">
        <v>0</v>
      </c>
      <c r="I4092" t="s">
        <v>276</v>
      </c>
    </row>
    <row r="4093" spans="1:9" x14ac:dyDescent="0.25">
      <c r="A4093">
        <v>38</v>
      </c>
      <c r="B4093" t="s">
        <v>271</v>
      </c>
      <c r="C4093" t="s">
        <v>241</v>
      </c>
      <c r="D4093" t="s">
        <v>7648</v>
      </c>
      <c r="E4093" t="s">
        <v>7649</v>
      </c>
      <c r="G4093">
        <v>6</v>
      </c>
      <c r="H4093">
        <v>1</v>
      </c>
      <c r="I4093" t="s">
        <v>276</v>
      </c>
    </row>
    <row r="4094" spans="1:9" x14ac:dyDescent="0.25">
      <c r="A4094">
        <v>11</v>
      </c>
      <c r="B4094" t="s">
        <v>277</v>
      </c>
      <c r="C4094" t="s">
        <v>168</v>
      </c>
      <c r="D4094" t="s">
        <v>7650</v>
      </c>
      <c r="E4094" t="s">
        <v>7651</v>
      </c>
      <c r="G4094">
        <v>5</v>
      </c>
      <c r="H4094">
        <v>3</v>
      </c>
      <c r="I4094" t="s">
        <v>276</v>
      </c>
    </row>
    <row r="4095" spans="1:9" x14ac:dyDescent="0.25">
      <c r="A4095">
        <v>7</v>
      </c>
      <c r="B4095" t="s">
        <v>277</v>
      </c>
      <c r="C4095" t="s">
        <v>187</v>
      </c>
      <c r="D4095" t="s">
        <v>7652</v>
      </c>
      <c r="E4095" t="s">
        <v>7653</v>
      </c>
      <c r="G4095">
        <v>6</v>
      </c>
      <c r="H4095">
        <v>0</v>
      </c>
      <c r="I4095" t="s">
        <v>276</v>
      </c>
    </row>
    <row r="4096" spans="1:9" x14ac:dyDescent="0.25">
      <c r="A4096">
        <v>5</v>
      </c>
      <c r="B4096" t="s">
        <v>271</v>
      </c>
      <c r="C4096" t="s">
        <v>126</v>
      </c>
      <c r="D4096" t="s">
        <v>7654</v>
      </c>
      <c r="E4096" t="s">
        <v>7655</v>
      </c>
      <c r="G4096">
        <v>10</v>
      </c>
      <c r="H4096">
        <v>0</v>
      </c>
      <c r="I4096" t="s">
        <v>276</v>
      </c>
    </row>
    <row r="4097" spans="1:9" x14ac:dyDescent="0.25">
      <c r="A4097">
        <v>34</v>
      </c>
      <c r="B4097" t="s">
        <v>271</v>
      </c>
      <c r="C4097" t="s">
        <v>197</v>
      </c>
      <c r="D4097" t="s">
        <v>7656</v>
      </c>
      <c r="E4097" t="s">
        <v>7657</v>
      </c>
      <c r="G4097">
        <v>6</v>
      </c>
      <c r="H4097">
        <v>0</v>
      </c>
      <c r="I4097" t="s">
        <v>276</v>
      </c>
    </row>
    <row r="4098" spans="1:9" x14ac:dyDescent="0.25">
      <c r="A4098">
        <v>42</v>
      </c>
      <c r="B4098" t="s">
        <v>271</v>
      </c>
      <c r="C4098" t="s">
        <v>228</v>
      </c>
      <c r="D4098" t="s">
        <v>7658</v>
      </c>
      <c r="E4098" t="s">
        <v>7659</v>
      </c>
      <c r="G4098">
        <v>6</v>
      </c>
      <c r="H4098">
        <v>0</v>
      </c>
      <c r="I4098" t="s">
        <v>276</v>
      </c>
    </row>
    <row r="4099" spans="1:9" x14ac:dyDescent="0.25">
      <c r="A4099">
        <v>6</v>
      </c>
      <c r="B4099" t="s">
        <v>271</v>
      </c>
      <c r="C4099" t="s">
        <v>121</v>
      </c>
      <c r="D4099" t="s">
        <v>7660</v>
      </c>
      <c r="E4099" t="s">
        <v>7661</v>
      </c>
      <c r="G4099">
        <v>6</v>
      </c>
      <c r="H4099">
        <v>2</v>
      </c>
      <c r="I4099" t="s">
        <v>276</v>
      </c>
    </row>
    <row r="4100" spans="1:9" x14ac:dyDescent="0.25">
      <c r="A4100">
        <v>4</v>
      </c>
      <c r="B4100" t="s">
        <v>277</v>
      </c>
      <c r="C4100" t="s">
        <v>63</v>
      </c>
      <c r="D4100" t="s">
        <v>7662</v>
      </c>
      <c r="E4100" t="s">
        <v>7663</v>
      </c>
      <c r="G4100">
        <v>6</v>
      </c>
      <c r="H4100">
        <v>0</v>
      </c>
      <c r="I4100" t="s">
        <v>276</v>
      </c>
    </row>
    <row r="4101" spans="1:9" x14ac:dyDescent="0.25">
      <c r="A4101">
        <v>39</v>
      </c>
      <c r="B4101" t="s">
        <v>271</v>
      </c>
      <c r="C4101" t="s">
        <v>150</v>
      </c>
      <c r="D4101" t="s">
        <v>7664</v>
      </c>
      <c r="E4101" t="s">
        <v>7665</v>
      </c>
      <c r="G4101">
        <v>8</v>
      </c>
      <c r="H4101">
        <v>0</v>
      </c>
      <c r="I4101" t="s">
        <v>276</v>
      </c>
    </row>
    <row r="4102" spans="1:9" x14ac:dyDescent="0.25">
      <c r="A4102">
        <v>8</v>
      </c>
      <c r="B4102" t="s">
        <v>271</v>
      </c>
      <c r="C4102" t="s">
        <v>249</v>
      </c>
      <c r="D4102" t="s">
        <v>7666</v>
      </c>
      <c r="E4102" t="s">
        <v>7667</v>
      </c>
      <c r="G4102">
        <v>10</v>
      </c>
      <c r="H4102">
        <v>0</v>
      </c>
      <c r="I4102" t="s">
        <v>276</v>
      </c>
    </row>
    <row r="4103" spans="1:9" x14ac:dyDescent="0.25">
      <c r="A4103">
        <v>6</v>
      </c>
      <c r="B4103" t="s">
        <v>271</v>
      </c>
      <c r="C4103" t="s">
        <v>63</v>
      </c>
      <c r="D4103" t="s">
        <v>7662</v>
      </c>
      <c r="E4103" t="s">
        <v>7668</v>
      </c>
      <c r="G4103">
        <v>10</v>
      </c>
      <c r="H4103">
        <v>1</v>
      </c>
      <c r="I4103" t="s">
        <v>276</v>
      </c>
    </row>
    <row r="4104" spans="1:9" x14ac:dyDescent="0.25">
      <c r="A4104">
        <v>6</v>
      </c>
      <c r="B4104" t="s">
        <v>277</v>
      </c>
      <c r="C4104" t="s">
        <v>113</v>
      </c>
      <c r="D4104" t="s">
        <v>7669</v>
      </c>
      <c r="E4104" t="s">
        <v>7670</v>
      </c>
      <c r="G4104">
        <v>6</v>
      </c>
      <c r="H4104">
        <v>0</v>
      </c>
      <c r="I4104" t="s">
        <v>276</v>
      </c>
    </row>
    <row r="4105" spans="1:9" x14ac:dyDescent="0.25">
      <c r="A4105">
        <v>9</v>
      </c>
      <c r="B4105" t="s">
        <v>271</v>
      </c>
      <c r="C4105" t="s">
        <v>113</v>
      </c>
      <c r="D4105" t="s">
        <v>7671</v>
      </c>
      <c r="E4105" t="s">
        <v>7672</v>
      </c>
      <c r="G4105">
        <v>6</v>
      </c>
      <c r="H4105">
        <v>0</v>
      </c>
      <c r="I4105" t="s">
        <v>276</v>
      </c>
    </row>
    <row r="4106" spans="1:9" x14ac:dyDescent="0.25">
      <c r="A4106">
        <v>32</v>
      </c>
      <c r="B4106" t="s">
        <v>271</v>
      </c>
      <c r="C4106" t="s">
        <v>225</v>
      </c>
      <c r="D4106" t="s">
        <v>7673</v>
      </c>
      <c r="E4106" t="s">
        <v>7674</v>
      </c>
      <c r="G4106">
        <v>15</v>
      </c>
      <c r="H4106">
        <v>1</v>
      </c>
      <c r="I4106" t="s">
        <v>276</v>
      </c>
    </row>
    <row r="4107" spans="1:9" x14ac:dyDescent="0.25">
      <c r="A4107">
        <v>45</v>
      </c>
      <c r="B4107" t="s">
        <v>277</v>
      </c>
      <c r="C4107" t="s">
        <v>135</v>
      </c>
      <c r="D4107" t="s">
        <v>7675</v>
      </c>
      <c r="E4107" t="s">
        <v>7676</v>
      </c>
      <c r="G4107">
        <v>6</v>
      </c>
      <c r="H4107">
        <v>0</v>
      </c>
      <c r="I4107" t="s">
        <v>276</v>
      </c>
    </row>
    <row r="4108" spans="1:9" x14ac:dyDescent="0.25">
      <c r="A4108">
        <v>23</v>
      </c>
      <c r="B4108" t="s">
        <v>271</v>
      </c>
      <c r="C4108" t="s">
        <v>67</v>
      </c>
      <c r="D4108" t="s">
        <v>7677</v>
      </c>
      <c r="E4108" t="s">
        <v>7678</v>
      </c>
      <c r="G4108">
        <v>4</v>
      </c>
      <c r="H4108">
        <v>0</v>
      </c>
      <c r="I4108" t="s">
        <v>276</v>
      </c>
    </row>
    <row r="4109" spans="1:9" x14ac:dyDescent="0.25">
      <c r="A4109">
        <v>6</v>
      </c>
      <c r="B4109" t="s">
        <v>271</v>
      </c>
      <c r="C4109" t="s">
        <v>65</v>
      </c>
      <c r="D4109" t="s">
        <v>7679</v>
      </c>
      <c r="E4109" t="s">
        <v>7680</v>
      </c>
      <c r="G4109">
        <v>6</v>
      </c>
      <c r="H4109">
        <v>0</v>
      </c>
      <c r="I4109" t="s">
        <v>276</v>
      </c>
    </row>
    <row r="4110" spans="1:9" x14ac:dyDescent="0.25">
      <c r="A4110">
        <v>10</v>
      </c>
      <c r="B4110" t="s">
        <v>277</v>
      </c>
      <c r="C4110" t="s">
        <v>113</v>
      </c>
      <c r="D4110" t="s">
        <v>7681</v>
      </c>
      <c r="E4110" t="s">
        <v>7682</v>
      </c>
      <c r="G4110">
        <v>6</v>
      </c>
      <c r="H4110">
        <v>0</v>
      </c>
      <c r="I4110" t="s">
        <v>276</v>
      </c>
    </row>
    <row r="4111" spans="1:9" x14ac:dyDescent="0.25">
      <c r="A4111">
        <v>42</v>
      </c>
      <c r="B4111" t="s">
        <v>271</v>
      </c>
      <c r="C4111" t="s">
        <v>85</v>
      </c>
      <c r="D4111" t="s">
        <v>7683</v>
      </c>
      <c r="E4111" t="s">
        <v>7684</v>
      </c>
      <c r="G4111">
        <v>10</v>
      </c>
      <c r="H4111">
        <v>0</v>
      </c>
      <c r="I4111" t="s">
        <v>276</v>
      </c>
    </row>
    <row r="4112" spans="1:9" x14ac:dyDescent="0.25">
      <c r="A4112">
        <v>39</v>
      </c>
      <c r="B4112" t="s">
        <v>271</v>
      </c>
      <c r="C4112" t="s">
        <v>247</v>
      </c>
      <c r="D4112" t="s">
        <v>7685</v>
      </c>
      <c r="E4112" t="s">
        <v>7686</v>
      </c>
      <c r="G4112">
        <v>6</v>
      </c>
      <c r="H4112">
        <v>0</v>
      </c>
      <c r="I4112" t="s">
        <v>276</v>
      </c>
    </row>
    <row r="4113" spans="1:9" x14ac:dyDescent="0.25">
      <c r="A4113">
        <v>45</v>
      </c>
      <c r="B4113" t="s">
        <v>310</v>
      </c>
      <c r="C4113" t="s">
        <v>187</v>
      </c>
      <c r="D4113" t="s">
        <v>7687</v>
      </c>
      <c r="E4113" t="s">
        <v>7688</v>
      </c>
      <c r="G4113">
        <v>6</v>
      </c>
      <c r="H4113">
        <v>0</v>
      </c>
      <c r="I4113" t="s">
        <v>276</v>
      </c>
    </row>
    <row r="4114" spans="1:9" x14ac:dyDescent="0.25">
      <c r="A4114">
        <v>9</v>
      </c>
      <c r="B4114" t="s">
        <v>271</v>
      </c>
      <c r="C4114" t="s">
        <v>188</v>
      </c>
      <c r="D4114" t="s">
        <v>7689</v>
      </c>
      <c r="E4114" t="s">
        <v>7690</v>
      </c>
      <c r="G4114">
        <v>22</v>
      </c>
      <c r="H4114">
        <v>3</v>
      </c>
      <c r="I4114" t="s">
        <v>276</v>
      </c>
    </row>
    <row r="4115" spans="1:9" x14ac:dyDescent="0.25">
      <c r="A4115">
        <v>13</v>
      </c>
      <c r="B4115" t="s">
        <v>271</v>
      </c>
      <c r="C4115" t="s">
        <v>187</v>
      </c>
      <c r="D4115" t="s">
        <v>7691</v>
      </c>
      <c r="E4115" t="s">
        <v>7692</v>
      </c>
      <c r="G4115">
        <v>6</v>
      </c>
      <c r="H4115">
        <v>2</v>
      </c>
      <c r="I4115" t="s">
        <v>276</v>
      </c>
    </row>
    <row r="4116" spans="1:9" x14ac:dyDescent="0.25">
      <c r="A4116">
        <v>6</v>
      </c>
      <c r="B4116" t="s">
        <v>271</v>
      </c>
      <c r="C4116" t="s">
        <v>240</v>
      </c>
      <c r="D4116" t="s">
        <v>7693</v>
      </c>
      <c r="E4116" t="s">
        <v>7694</v>
      </c>
      <c r="G4116">
        <v>6</v>
      </c>
      <c r="H4116">
        <v>0</v>
      </c>
      <c r="I4116" t="s">
        <v>276</v>
      </c>
    </row>
    <row r="4117" spans="1:9" x14ac:dyDescent="0.25">
      <c r="A4117">
        <v>11</v>
      </c>
      <c r="B4117" t="s">
        <v>271</v>
      </c>
      <c r="C4117" t="s">
        <v>174</v>
      </c>
      <c r="D4117" t="s">
        <v>7695</v>
      </c>
      <c r="E4117" t="s">
        <v>7696</v>
      </c>
      <c r="G4117">
        <v>6</v>
      </c>
      <c r="H4117">
        <v>1</v>
      </c>
      <c r="I4117" t="s">
        <v>276</v>
      </c>
    </row>
    <row r="4118" spans="1:9" x14ac:dyDescent="0.25">
      <c r="A4118">
        <v>4</v>
      </c>
      <c r="B4118" t="s">
        <v>277</v>
      </c>
      <c r="C4118" t="s">
        <v>240</v>
      </c>
      <c r="D4118" t="s">
        <v>7693</v>
      </c>
      <c r="E4118" t="s">
        <v>7697</v>
      </c>
      <c r="G4118">
        <v>6</v>
      </c>
      <c r="H4118">
        <v>0</v>
      </c>
      <c r="I4118" t="s">
        <v>276</v>
      </c>
    </row>
    <row r="4119" spans="1:9" x14ac:dyDescent="0.25">
      <c r="A4119">
        <v>27</v>
      </c>
      <c r="B4119" t="s">
        <v>271</v>
      </c>
      <c r="C4119" t="s">
        <v>228</v>
      </c>
      <c r="D4119" t="s">
        <v>7698</v>
      </c>
      <c r="E4119" t="s">
        <v>7699</v>
      </c>
      <c r="G4119">
        <v>8</v>
      </c>
      <c r="H4119">
        <v>0</v>
      </c>
      <c r="I4119" t="s">
        <v>276</v>
      </c>
    </row>
    <row r="4120" spans="1:9" x14ac:dyDescent="0.25">
      <c r="A4120">
        <v>8</v>
      </c>
      <c r="B4120" t="s">
        <v>271</v>
      </c>
      <c r="C4120" t="s">
        <v>187</v>
      </c>
      <c r="D4120" t="s">
        <v>7687</v>
      </c>
      <c r="E4120" t="s">
        <v>7700</v>
      </c>
      <c r="G4120">
        <v>6</v>
      </c>
      <c r="H4120">
        <v>0</v>
      </c>
      <c r="I4120" t="s">
        <v>276</v>
      </c>
    </row>
    <row r="4121" spans="1:9" x14ac:dyDescent="0.25">
      <c r="A4121">
        <v>33</v>
      </c>
      <c r="B4121" t="s">
        <v>271</v>
      </c>
      <c r="C4121" t="s">
        <v>240</v>
      </c>
      <c r="D4121" t="s">
        <v>7693</v>
      </c>
      <c r="E4121" t="s">
        <v>7701</v>
      </c>
      <c r="G4121">
        <v>3</v>
      </c>
      <c r="H4121">
        <v>0</v>
      </c>
      <c r="I4121" t="s">
        <v>276</v>
      </c>
    </row>
    <row r="4122" spans="1:9" x14ac:dyDescent="0.25">
      <c r="A4122">
        <v>48</v>
      </c>
      <c r="B4122" t="s">
        <v>271</v>
      </c>
      <c r="C4122" t="s">
        <v>146</v>
      </c>
      <c r="D4122" t="s">
        <v>7702</v>
      </c>
      <c r="E4122" t="s">
        <v>7703</v>
      </c>
      <c r="G4122">
        <v>8</v>
      </c>
      <c r="H4122">
        <v>5</v>
      </c>
      <c r="I4122" t="s">
        <v>276</v>
      </c>
    </row>
    <row r="4123" spans="1:9" x14ac:dyDescent="0.25">
      <c r="A4123">
        <v>7</v>
      </c>
      <c r="B4123" t="s">
        <v>271</v>
      </c>
      <c r="C4123" t="s">
        <v>130</v>
      </c>
      <c r="D4123" t="s">
        <v>7704</v>
      </c>
      <c r="E4123" t="s">
        <v>7705</v>
      </c>
      <c r="G4123">
        <v>6</v>
      </c>
      <c r="H4123">
        <v>0</v>
      </c>
      <c r="I4123" t="s">
        <v>276</v>
      </c>
    </row>
    <row r="4124" spans="1:9" x14ac:dyDescent="0.25">
      <c r="A4124">
        <v>8</v>
      </c>
      <c r="B4124" t="s">
        <v>277</v>
      </c>
      <c r="C4124" t="s">
        <v>228</v>
      </c>
      <c r="D4124" t="s">
        <v>7698</v>
      </c>
      <c r="E4124" t="s">
        <v>7706</v>
      </c>
      <c r="G4124">
        <v>8</v>
      </c>
      <c r="H4124">
        <v>0</v>
      </c>
      <c r="I4124" t="s">
        <v>276</v>
      </c>
    </row>
    <row r="4125" spans="1:9" x14ac:dyDescent="0.25">
      <c r="A4125">
        <v>42</v>
      </c>
      <c r="B4125" t="s">
        <v>271</v>
      </c>
      <c r="C4125" t="s">
        <v>49</v>
      </c>
      <c r="D4125" t="s">
        <v>7707</v>
      </c>
      <c r="E4125" t="s">
        <v>7708</v>
      </c>
      <c r="G4125">
        <v>6</v>
      </c>
      <c r="H4125">
        <v>0</v>
      </c>
      <c r="I4125" t="s">
        <v>276</v>
      </c>
    </row>
    <row r="4126" spans="1:9" x14ac:dyDescent="0.25">
      <c r="A4126">
        <v>6</v>
      </c>
      <c r="B4126" t="s">
        <v>271</v>
      </c>
      <c r="C4126" t="s">
        <v>123</v>
      </c>
      <c r="D4126" t="s">
        <v>7709</v>
      </c>
      <c r="E4126" t="s">
        <v>7710</v>
      </c>
      <c r="G4126">
        <v>6</v>
      </c>
      <c r="H4126">
        <v>1</v>
      </c>
      <c r="I4126" t="s">
        <v>276</v>
      </c>
    </row>
    <row r="4127" spans="1:9" x14ac:dyDescent="0.25">
      <c r="A4127">
        <v>6</v>
      </c>
      <c r="B4127" t="s">
        <v>277</v>
      </c>
      <c r="C4127" t="s">
        <v>253</v>
      </c>
      <c r="D4127" t="s">
        <v>7711</v>
      </c>
      <c r="E4127" t="s">
        <v>7712</v>
      </c>
      <c r="G4127">
        <v>6</v>
      </c>
      <c r="H4127">
        <v>0</v>
      </c>
      <c r="I4127" t="s">
        <v>276</v>
      </c>
    </row>
    <row r="4128" spans="1:9" x14ac:dyDescent="0.25">
      <c r="A4128">
        <v>42</v>
      </c>
      <c r="B4128" t="s">
        <v>271</v>
      </c>
      <c r="C4128" t="s">
        <v>174</v>
      </c>
      <c r="D4128" t="s">
        <v>7713</v>
      </c>
      <c r="E4128" t="s">
        <v>7714</v>
      </c>
      <c r="G4128">
        <v>6</v>
      </c>
      <c r="H4128">
        <v>0</v>
      </c>
      <c r="I4128" t="s">
        <v>276</v>
      </c>
    </row>
    <row r="4129" spans="1:9" x14ac:dyDescent="0.25">
      <c r="A4129">
        <v>4</v>
      </c>
      <c r="B4129" t="s">
        <v>277</v>
      </c>
      <c r="C4129" t="s">
        <v>138</v>
      </c>
      <c r="D4129" t="s">
        <v>7715</v>
      </c>
      <c r="E4129" t="s">
        <v>7716</v>
      </c>
      <c r="G4129">
        <v>6</v>
      </c>
      <c r="H4129">
        <v>0</v>
      </c>
      <c r="I4129" t="s">
        <v>276</v>
      </c>
    </row>
    <row r="4130" spans="1:9" x14ac:dyDescent="0.25">
      <c r="A4130">
        <v>6</v>
      </c>
      <c r="B4130" t="s">
        <v>271</v>
      </c>
      <c r="C4130" t="s">
        <v>130</v>
      </c>
      <c r="D4130" t="s">
        <v>7704</v>
      </c>
      <c r="E4130" t="s">
        <v>7717</v>
      </c>
      <c r="G4130">
        <v>10</v>
      </c>
      <c r="H4130">
        <v>0</v>
      </c>
      <c r="I4130" t="s">
        <v>276</v>
      </c>
    </row>
    <row r="4131" spans="1:9" x14ac:dyDescent="0.25">
      <c r="A4131">
        <v>47</v>
      </c>
      <c r="B4131" t="s">
        <v>271</v>
      </c>
      <c r="C4131" t="s">
        <v>121</v>
      </c>
      <c r="D4131" t="s">
        <v>7718</v>
      </c>
      <c r="E4131" t="s">
        <v>7719</v>
      </c>
      <c r="G4131">
        <v>6</v>
      </c>
      <c r="H4131">
        <v>3</v>
      </c>
      <c r="I4131" t="s">
        <v>276</v>
      </c>
    </row>
    <row r="4132" spans="1:9" x14ac:dyDescent="0.25">
      <c r="A4132">
        <v>44</v>
      </c>
      <c r="B4132" t="s">
        <v>271</v>
      </c>
      <c r="C4132" t="s">
        <v>73</v>
      </c>
      <c r="D4132" t="s">
        <v>7720</v>
      </c>
      <c r="E4132" t="s">
        <v>7721</v>
      </c>
      <c r="G4132">
        <v>10</v>
      </c>
      <c r="H4132">
        <v>0</v>
      </c>
      <c r="I4132" t="s">
        <v>276</v>
      </c>
    </row>
    <row r="4133" spans="1:9" x14ac:dyDescent="0.25">
      <c r="A4133">
        <v>8</v>
      </c>
      <c r="B4133" t="s">
        <v>271</v>
      </c>
      <c r="C4133" t="s">
        <v>113</v>
      </c>
      <c r="D4133" t="s">
        <v>7722</v>
      </c>
      <c r="E4133" t="s">
        <v>7723</v>
      </c>
      <c r="G4133">
        <v>6</v>
      </c>
      <c r="H4133">
        <v>0</v>
      </c>
      <c r="I4133" t="s">
        <v>276</v>
      </c>
    </row>
    <row r="4134" spans="1:9" x14ac:dyDescent="0.25">
      <c r="A4134">
        <v>9</v>
      </c>
      <c r="B4134" t="s">
        <v>271</v>
      </c>
      <c r="C4134" t="s">
        <v>187</v>
      </c>
      <c r="D4134" t="s">
        <v>7691</v>
      </c>
      <c r="E4134" t="s">
        <v>7724</v>
      </c>
      <c r="G4134">
        <v>6</v>
      </c>
      <c r="H4134">
        <v>0</v>
      </c>
      <c r="I4134" t="s">
        <v>276</v>
      </c>
    </row>
    <row r="4135" spans="1:9" x14ac:dyDescent="0.25">
      <c r="A4135">
        <v>6</v>
      </c>
      <c r="B4135" t="s">
        <v>271</v>
      </c>
      <c r="C4135" t="s">
        <v>121</v>
      </c>
      <c r="D4135" t="s">
        <v>7725</v>
      </c>
      <c r="E4135" t="s">
        <v>7726</v>
      </c>
      <c r="G4135">
        <v>10</v>
      </c>
      <c r="H4135">
        <v>2</v>
      </c>
      <c r="I4135" t="s">
        <v>276</v>
      </c>
    </row>
    <row r="4136" spans="1:9" x14ac:dyDescent="0.25">
      <c r="A4136">
        <v>7</v>
      </c>
      <c r="B4136" t="s">
        <v>271</v>
      </c>
      <c r="C4136" t="s">
        <v>180</v>
      </c>
      <c r="D4136" t="s">
        <v>7727</v>
      </c>
      <c r="E4136" t="s">
        <v>7728</v>
      </c>
      <c r="G4136">
        <v>6</v>
      </c>
      <c r="H4136">
        <v>0</v>
      </c>
      <c r="I4136" t="s">
        <v>276</v>
      </c>
    </row>
    <row r="4137" spans="1:9" x14ac:dyDescent="0.25">
      <c r="A4137">
        <v>7</v>
      </c>
      <c r="B4137" t="s">
        <v>271</v>
      </c>
      <c r="C4137" t="s">
        <v>73</v>
      </c>
      <c r="D4137" t="s">
        <v>7729</v>
      </c>
      <c r="E4137" t="s">
        <v>7730</v>
      </c>
      <c r="G4137">
        <v>10</v>
      </c>
      <c r="H4137">
        <v>1</v>
      </c>
      <c r="I4137" t="s">
        <v>276</v>
      </c>
    </row>
    <row r="4138" spans="1:9" x14ac:dyDescent="0.25">
      <c r="A4138">
        <v>43</v>
      </c>
      <c r="B4138" t="s">
        <v>271</v>
      </c>
      <c r="C4138" t="s">
        <v>141</v>
      </c>
      <c r="D4138" t="s">
        <v>7731</v>
      </c>
      <c r="E4138" t="s">
        <v>7732</v>
      </c>
      <c r="G4138">
        <v>6</v>
      </c>
      <c r="H4138">
        <v>0</v>
      </c>
      <c r="I4138" t="s">
        <v>276</v>
      </c>
    </row>
    <row r="4139" spans="1:9" x14ac:dyDescent="0.25">
      <c r="A4139">
        <v>35</v>
      </c>
      <c r="B4139" t="s">
        <v>271</v>
      </c>
      <c r="C4139" t="s">
        <v>75</v>
      </c>
      <c r="D4139" t="s">
        <v>7733</v>
      </c>
      <c r="E4139" t="s">
        <v>7734</v>
      </c>
      <c r="G4139">
        <v>100</v>
      </c>
      <c r="H4139">
        <v>0</v>
      </c>
      <c r="I4139" t="s">
        <v>276</v>
      </c>
    </row>
    <row r="4140" spans="1:9" x14ac:dyDescent="0.25">
      <c r="A4140">
        <v>6</v>
      </c>
      <c r="B4140" t="s">
        <v>271</v>
      </c>
      <c r="C4140" t="s">
        <v>73</v>
      </c>
      <c r="D4140" t="s">
        <v>7729</v>
      </c>
      <c r="E4140" t="s">
        <v>7735</v>
      </c>
      <c r="G4140">
        <v>10</v>
      </c>
      <c r="H4140">
        <v>4</v>
      </c>
      <c r="I4140" t="s">
        <v>276</v>
      </c>
    </row>
    <row r="4141" spans="1:9" x14ac:dyDescent="0.25">
      <c r="A4141">
        <v>3</v>
      </c>
      <c r="B4141" t="s">
        <v>271</v>
      </c>
      <c r="C4141" t="s">
        <v>73</v>
      </c>
      <c r="D4141" t="s">
        <v>7729</v>
      </c>
      <c r="E4141" t="s">
        <v>7736</v>
      </c>
      <c r="G4141">
        <v>10</v>
      </c>
      <c r="H4141">
        <v>0</v>
      </c>
      <c r="I4141" t="s">
        <v>276</v>
      </c>
    </row>
    <row r="4142" spans="1:9" x14ac:dyDescent="0.25">
      <c r="A4142">
        <v>7</v>
      </c>
      <c r="B4142" t="s">
        <v>271</v>
      </c>
      <c r="C4142" t="s">
        <v>249</v>
      </c>
      <c r="D4142" t="s">
        <v>7737</v>
      </c>
      <c r="E4142" t="s">
        <v>7738</v>
      </c>
      <c r="G4142">
        <v>6</v>
      </c>
      <c r="H4142">
        <v>2</v>
      </c>
      <c r="I4142" t="s">
        <v>276</v>
      </c>
    </row>
    <row r="4143" spans="1:9" x14ac:dyDescent="0.25">
      <c r="A4143">
        <v>44</v>
      </c>
      <c r="B4143" t="s">
        <v>271</v>
      </c>
      <c r="C4143" t="s">
        <v>152</v>
      </c>
      <c r="D4143" t="s">
        <v>7739</v>
      </c>
      <c r="E4143" t="s">
        <v>7740</v>
      </c>
      <c r="G4143">
        <v>6</v>
      </c>
      <c r="H4143">
        <v>0</v>
      </c>
      <c r="I4143" t="s">
        <v>276</v>
      </c>
    </row>
    <row r="4144" spans="1:9" x14ac:dyDescent="0.25">
      <c r="A4144">
        <v>42</v>
      </c>
      <c r="B4144" t="s">
        <v>271</v>
      </c>
      <c r="C4144" t="s">
        <v>249</v>
      </c>
      <c r="D4144" t="s">
        <v>7741</v>
      </c>
      <c r="E4144" t="s">
        <v>7742</v>
      </c>
      <c r="G4144">
        <v>8</v>
      </c>
      <c r="H4144">
        <v>2</v>
      </c>
      <c r="I4144" t="s">
        <v>276</v>
      </c>
    </row>
    <row r="4145" spans="1:9" x14ac:dyDescent="0.25">
      <c r="A4145">
        <v>8</v>
      </c>
      <c r="B4145" t="s">
        <v>271</v>
      </c>
      <c r="C4145" t="s">
        <v>203</v>
      </c>
      <c r="D4145" t="s">
        <v>7743</v>
      </c>
      <c r="E4145" t="s">
        <v>7744</v>
      </c>
      <c r="G4145">
        <v>6</v>
      </c>
      <c r="H4145">
        <v>1</v>
      </c>
      <c r="I4145" t="s">
        <v>276</v>
      </c>
    </row>
    <row r="4146" spans="1:9" x14ac:dyDescent="0.25">
      <c r="A4146">
        <v>40</v>
      </c>
      <c r="B4146" t="s">
        <v>271</v>
      </c>
      <c r="C4146" t="s">
        <v>67</v>
      </c>
      <c r="D4146" t="s">
        <v>7745</v>
      </c>
      <c r="E4146" t="s">
        <v>7746</v>
      </c>
      <c r="G4146">
        <v>6</v>
      </c>
      <c r="H4146">
        <v>0</v>
      </c>
      <c r="I4146" t="s">
        <v>276</v>
      </c>
    </row>
    <row r="4147" spans="1:9" x14ac:dyDescent="0.25">
      <c r="A4147">
        <v>34</v>
      </c>
      <c r="B4147" t="s">
        <v>271</v>
      </c>
      <c r="C4147" t="s">
        <v>67</v>
      </c>
      <c r="D4147" t="s">
        <v>7747</v>
      </c>
      <c r="E4147" t="s">
        <v>7748</v>
      </c>
      <c r="G4147">
        <v>6</v>
      </c>
      <c r="H4147">
        <v>0</v>
      </c>
      <c r="I4147" t="s">
        <v>276</v>
      </c>
    </row>
    <row r="4148" spans="1:9" x14ac:dyDescent="0.25">
      <c r="A4148">
        <v>8</v>
      </c>
      <c r="B4148" t="s">
        <v>277</v>
      </c>
      <c r="C4148" t="s">
        <v>209</v>
      </c>
      <c r="D4148" t="s">
        <v>7749</v>
      </c>
      <c r="E4148" t="s">
        <v>7750</v>
      </c>
      <c r="G4148">
        <v>200</v>
      </c>
      <c r="H4148">
        <v>30</v>
      </c>
      <c r="I4148" t="s">
        <v>276</v>
      </c>
    </row>
    <row r="4149" spans="1:9" x14ac:dyDescent="0.25">
      <c r="A4149">
        <v>5</v>
      </c>
      <c r="B4149" t="s">
        <v>271</v>
      </c>
      <c r="C4149" t="s">
        <v>203</v>
      </c>
      <c r="D4149" t="s">
        <v>7743</v>
      </c>
      <c r="E4149" t="s">
        <v>7751</v>
      </c>
      <c r="G4149">
        <v>6</v>
      </c>
      <c r="H4149">
        <v>1</v>
      </c>
      <c r="I4149" t="s">
        <v>276</v>
      </c>
    </row>
    <row r="4150" spans="1:9" x14ac:dyDescent="0.25">
      <c r="A4150">
        <v>35</v>
      </c>
      <c r="B4150" t="s">
        <v>271</v>
      </c>
      <c r="C4150" t="s">
        <v>207</v>
      </c>
      <c r="D4150" t="s">
        <v>7752</v>
      </c>
      <c r="E4150" t="s">
        <v>7753</v>
      </c>
      <c r="G4150">
        <v>30</v>
      </c>
      <c r="H4150">
        <v>0</v>
      </c>
      <c r="I4150" t="s">
        <v>276</v>
      </c>
    </row>
    <row r="4151" spans="1:9" x14ac:dyDescent="0.25">
      <c r="A4151">
        <v>55</v>
      </c>
      <c r="B4151" t="s">
        <v>277</v>
      </c>
      <c r="C4151" t="s">
        <v>121</v>
      </c>
      <c r="D4151" t="s">
        <v>7754</v>
      </c>
      <c r="E4151" t="s">
        <v>7755</v>
      </c>
      <c r="G4151">
        <v>6</v>
      </c>
      <c r="H4151">
        <v>0</v>
      </c>
      <c r="I4151" t="s">
        <v>276</v>
      </c>
    </row>
    <row r="4152" spans="1:9" x14ac:dyDescent="0.25">
      <c r="A4152">
        <v>41</v>
      </c>
      <c r="B4152" t="s">
        <v>271</v>
      </c>
      <c r="C4152" t="s">
        <v>102</v>
      </c>
      <c r="D4152" t="s">
        <v>7756</v>
      </c>
      <c r="E4152" t="s">
        <v>7757</v>
      </c>
      <c r="G4152">
        <v>18</v>
      </c>
      <c r="H4152">
        <v>3</v>
      </c>
      <c r="I4152" t="s">
        <v>276</v>
      </c>
    </row>
    <row r="4153" spans="1:9" x14ac:dyDescent="0.25">
      <c r="A4153">
        <v>3</v>
      </c>
      <c r="B4153" t="s">
        <v>277</v>
      </c>
      <c r="C4153" t="s">
        <v>110</v>
      </c>
      <c r="D4153" t="s">
        <v>7758</v>
      </c>
      <c r="E4153" t="s">
        <v>7759</v>
      </c>
      <c r="G4153">
        <v>6</v>
      </c>
      <c r="H4153">
        <v>0</v>
      </c>
      <c r="I4153" t="s">
        <v>276</v>
      </c>
    </row>
    <row r="4154" spans="1:9" x14ac:dyDescent="0.25">
      <c r="A4154">
        <v>7</v>
      </c>
      <c r="B4154" t="s">
        <v>277</v>
      </c>
      <c r="C4154" t="s">
        <v>72</v>
      </c>
      <c r="D4154" t="s">
        <v>441</v>
      </c>
      <c r="E4154" t="s">
        <v>7760</v>
      </c>
      <c r="F4154" t="s">
        <v>7761</v>
      </c>
      <c r="G4154">
        <v>6</v>
      </c>
      <c r="H4154">
        <v>20</v>
      </c>
      <c r="I4154" t="s">
        <v>299</v>
      </c>
    </row>
    <row r="4155" spans="1:9" x14ac:dyDescent="0.25">
      <c r="A4155">
        <v>5</v>
      </c>
      <c r="B4155" t="s">
        <v>271</v>
      </c>
      <c r="C4155" t="s">
        <v>209</v>
      </c>
      <c r="D4155" t="s">
        <v>7749</v>
      </c>
      <c r="E4155" t="s">
        <v>7762</v>
      </c>
      <c r="G4155">
        <v>6</v>
      </c>
      <c r="H4155">
        <v>0</v>
      </c>
      <c r="I4155" t="s">
        <v>276</v>
      </c>
    </row>
    <row r="4156" spans="1:9" x14ac:dyDescent="0.25">
      <c r="A4156">
        <v>6</v>
      </c>
      <c r="B4156" t="s">
        <v>277</v>
      </c>
      <c r="C4156" t="s">
        <v>80</v>
      </c>
      <c r="D4156" t="s">
        <v>7763</v>
      </c>
      <c r="E4156" t="s">
        <v>7764</v>
      </c>
      <c r="G4156">
        <v>6</v>
      </c>
      <c r="H4156">
        <v>1</v>
      </c>
      <c r="I4156" t="s">
        <v>276</v>
      </c>
    </row>
    <row r="4157" spans="1:9" x14ac:dyDescent="0.25">
      <c r="A4157">
        <v>40</v>
      </c>
      <c r="B4157" t="s">
        <v>271</v>
      </c>
      <c r="C4157" t="s">
        <v>128</v>
      </c>
      <c r="D4157" t="s">
        <v>7765</v>
      </c>
      <c r="E4157" t="s">
        <v>7766</v>
      </c>
      <c r="G4157">
        <v>10</v>
      </c>
      <c r="H4157">
        <v>5</v>
      </c>
      <c r="I4157" t="s">
        <v>276</v>
      </c>
    </row>
    <row r="4158" spans="1:9" x14ac:dyDescent="0.25">
      <c r="A4158">
        <v>44</v>
      </c>
      <c r="B4158" t="s">
        <v>271</v>
      </c>
      <c r="C4158" t="s">
        <v>150</v>
      </c>
      <c r="D4158" t="s">
        <v>7767</v>
      </c>
      <c r="E4158" t="s">
        <v>7768</v>
      </c>
      <c r="G4158">
        <v>10</v>
      </c>
      <c r="H4158">
        <v>3</v>
      </c>
      <c r="I4158" t="s">
        <v>276</v>
      </c>
    </row>
    <row r="4159" spans="1:9" x14ac:dyDescent="0.25">
      <c r="A4159">
        <v>8</v>
      </c>
      <c r="B4159" t="s">
        <v>277</v>
      </c>
      <c r="C4159" t="s">
        <v>113</v>
      </c>
      <c r="D4159" t="s">
        <v>7769</v>
      </c>
      <c r="E4159" t="s">
        <v>7770</v>
      </c>
      <c r="G4159">
        <v>8</v>
      </c>
      <c r="H4159">
        <v>1</v>
      </c>
      <c r="I4159" t="s">
        <v>276</v>
      </c>
    </row>
    <row r="4160" spans="1:9" x14ac:dyDescent="0.25">
      <c r="A4160">
        <v>44</v>
      </c>
      <c r="B4160" t="s">
        <v>271</v>
      </c>
      <c r="C4160" t="s">
        <v>155</v>
      </c>
      <c r="D4160" t="s">
        <v>7771</v>
      </c>
      <c r="E4160" t="s">
        <v>7772</v>
      </c>
      <c r="G4160">
        <v>6</v>
      </c>
      <c r="H4160">
        <v>1</v>
      </c>
      <c r="I4160" t="s">
        <v>276</v>
      </c>
    </row>
    <row r="4161" spans="1:9" x14ac:dyDescent="0.25">
      <c r="A4161">
        <v>5</v>
      </c>
      <c r="B4161" t="s">
        <v>271</v>
      </c>
      <c r="C4161" t="s">
        <v>139</v>
      </c>
      <c r="D4161" t="s">
        <v>7773</v>
      </c>
      <c r="E4161" t="s">
        <v>7774</v>
      </c>
      <c r="G4161">
        <v>10</v>
      </c>
      <c r="H4161">
        <v>0</v>
      </c>
      <c r="I4161" t="s">
        <v>276</v>
      </c>
    </row>
    <row r="4162" spans="1:9" x14ac:dyDescent="0.25">
      <c r="A4162">
        <v>48</v>
      </c>
      <c r="B4162" t="s">
        <v>277</v>
      </c>
      <c r="C4162" t="s">
        <v>228</v>
      </c>
      <c r="D4162" t="s">
        <v>7775</v>
      </c>
      <c r="E4162" t="s">
        <v>7776</v>
      </c>
      <c r="G4162">
        <v>20</v>
      </c>
      <c r="H4162">
        <v>15</v>
      </c>
      <c r="I4162" t="s">
        <v>276</v>
      </c>
    </row>
    <row r="4163" spans="1:9" x14ac:dyDescent="0.25">
      <c r="A4163">
        <v>7</v>
      </c>
      <c r="B4163" t="s">
        <v>277</v>
      </c>
      <c r="C4163" t="s">
        <v>214</v>
      </c>
      <c r="D4163" t="s">
        <v>7777</v>
      </c>
      <c r="E4163" t="s">
        <v>7778</v>
      </c>
      <c r="G4163">
        <v>8</v>
      </c>
      <c r="H4163">
        <v>2</v>
      </c>
      <c r="I4163" t="s">
        <v>276</v>
      </c>
    </row>
    <row r="4164" spans="1:9" x14ac:dyDescent="0.25">
      <c r="A4164">
        <v>9</v>
      </c>
      <c r="B4164" t="s">
        <v>271</v>
      </c>
      <c r="C4164" t="s">
        <v>113</v>
      </c>
      <c r="D4164" t="s">
        <v>7779</v>
      </c>
      <c r="E4164" t="s">
        <v>7780</v>
      </c>
      <c r="G4164">
        <v>6</v>
      </c>
      <c r="H4164">
        <v>0</v>
      </c>
      <c r="I4164" t="s">
        <v>276</v>
      </c>
    </row>
    <row r="4165" spans="1:9" x14ac:dyDescent="0.25">
      <c r="A4165">
        <v>4</v>
      </c>
      <c r="B4165" t="s">
        <v>271</v>
      </c>
      <c r="C4165" t="s">
        <v>121</v>
      </c>
      <c r="D4165" t="s">
        <v>7781</v>
      </c>
      <c r="E4165" t="s">
        <v>7782</v>
      </c>
      <c r="G4165">
        <v>10</v>
      </c>
      <c r="H4165">
        <v>6</v>
      </c>
      <c r="I4165" t="s">
        <v>276</v>
      </c>
    </row>
    <row r="4166" spans="1:9" x14ac:dyDescent="0.25">
      <c r="A4166">
        <v>38</v>
      </c>
      <c r="B4166" t="s">
        <v>271</v>
      </c>
      <c r="C4166" t="s">
        <v>243</v>
      </c>
      <c r="D4166" t="s">
        <v>3348</v>
      </c>
      <c r="E4166" t="s">
        <v>7783</v>
      </c>
      <c r="G4166">
        <v>10</v>
      </c>
      <c r="H4166">
        <v>2</v>
      </c>
      <c r="I4166" t="s">
        <v>276</v>
      </c>
    </row>
    <row r="4167" spans="1:9" x14ac:dyDescent="0.25">
      <c r="A4167">
        <v>6</v>
      </c>
      <c r="B4167" t="s">
        <v>277</v>
      </c>
      <c r="C4167" t="s">
        <v>68</v>
      </c>
      <c r="D4167" t="s">
        <v>7784</v>
      </c>
      <c r="E4167" t="s">
        <v>7785</v>
      </c>
      <c r="G4167">
        <v>6</v>
      </c>
      <c r="H4167">
        <v>3</v>
      </c>
      <c r="I4167" t="s">
        <v>276</v>
      </c>
    </row>
    <row r="4168" spans="1:9" x14ac:dyDescent="0.25">
      <c r="A4168">
        <v>5</v>
      </c>
      <c r="B4168" t="s">
        <v>277</v>
      </c>
      <c r="C4168" t="s">
        <v>62</v>
      </c>
      <c r="D4168" t="s">
        <v>7786</v>
      </c>
      <c r="E4168" t="s">
        <v>7787</v>
      </c>
      <c r="G4168">
        <v>10</v>
      </c>
      <c r="H4168">
        <v>3</v>
      </c>
      <c r="I4168" t="s">
        <v>276</v>
      </c>
    </row>
    <row r="4169" spans="1:9" x14ac:dyDescent="0.25">
      <c r="A4169">
        <v>9</v>
      </c>
      <c r="B4169" t="s">
        <v>271</v>
      </c>
      <c r="C4169" t="s">
        <v>223</v>
      </c>
      <c r="D4169" t="s">
        <v>7788</v>
      </c>
      <c r="E4169" t="s">
        <v>7789</v>
      </c>
      <c r="G4169">
        <v>8</v>
      </c>
      <c r="H4169">
        <v>2</v>
      </c>
      <c r="I4169" t="s">
        <v>276</v>
      </c>
    </row>
    <row r="4170" spans="1:9" x14ac:dyDescent="0.25">
      <c r="A4170">
        <v>36</v>
      </c>
      <c r="B4170" t="s">
        <v>277</v>
      </c>
      <c r="C4170" t="s">
        <v>126</v>
      </c>
      <c r="D4170" t="s">
        <v>7790</v>
      </c>
      <c r="E4170" t="s">
        <v>7791</v>
      </c>
      <c r="G4170">
        <v>6</v>
      </c>
      <c r="H4170">
        <v>0</v>
      </c>
      <c r="I4170" t="s">
        <v>276</v>
      </c>
    </row>
    <row r="4171" spans="1:9" x14ac:dyDescent="0.25">
      <c r="A4171">
        <v>8</v>
      </c>
      <c r="B4171" t="s">
        <v>271</v>
      </c>
      <c r="C4171" t="s">
        <v>188</v>
      </c>
      <c r="D4171" t="s">
        <v>7792</v>
      </c>
      <c r="E4171" t="s">
        <v>7793</v>
      </c>
      <c r="G4171">
        <v>4</v>
      </c>
      <c r="H4171">
        <v>0</v>
      </c>
      <c r="I4171" t="s">
        <v>276</v>
      </c>
    </row>
    <row r="4172" spans="1:9" x14ac:dyDescent="0.25">
      <c r="A4172">
        <v>10</v>
      </c>
      <c r="B4172" t="s">
        <v>271</v>
      </c>
      <c r="C4172" t="s">
        <v>252</v>
      </c>
      <c r="D4172" t="s">
        <v>7794</v>
      </c>
      <c r="E4172" t="s">
        <v>7795</v>
      </c>
      <c r="G4172">
        <v>6</v>
      </c>
      <c r="H4172">
        <v>1</v>
      </c>
      <c r="I4172" t="s">
        <v>276</v>
      </c>
    </row>
    <row r="4173" spans="1:9" x14ac:dyDescent="0.25">
      <c r="A4173">
        <v>4</v>
      </c>
      <c r="B4173" t="s">
        <v>271</v>
      </c>
      <c r="C4173" t="s">
        <v>126</v>
      </c>
      <c r="D4173" t="s">
        <v>7790</v>
      </c>
      <c r="E4173" t="s">
        <v>7796</v>
      </c>
      <c r="G4173">
        <v>6</v>
      </c>
      <c r="H4173">
        <v>0</v>
      </c>
      <c r="I4173" t="s">
        <v>276</v>
      </c>
    </row>
    <row r="4174" spans="1:9" x14ac:dyDescent="0.25">
      <c r="A4174">
        <v>32</v>
      </c>
      <c r="B4174" t="s">
        <v>271</v>
      </c>
      <c r="C4174" t="s">
        <v>240</v>
      </c>
      <c r="D4174" t="s">
        <v>7797</v>
      </c>
      <c r="E4174" t="s">
        <v>7798</v>
      </c>
      <c r="G4174">
        <v>12</v>
      </c>
      <c r="H4174">
        <v>1</v>
      </c>
      <c r="I4174" t="s">
        <v>276</v>
      </c>
    </row>
    <row r="4175" spans="1:9" x14ac:dyDescent="0.25">
      <c r="A4175">
        <v>6</v>
      </c>
      <c r="B4175" t="s">
        <v>277</v>
      </c>
      <c r="C4175" t="s">
        <v>174</v>
      </c>
      <c r="D4175" t="s">
        <v>7799</v>
      </c>
      <c r="E4175" t="s">
        <v>7800</v>
      </c>
      <c r="G4175">
        <v>10</v>
      </c>
      <c r="H4175">
        <v>0</v>
      </c>
      <c r="I4175" t="s">
        <v>276</v>
      </c>
    </row>
    <row r="4176" spans="1:9" x14ac:dyDescent="0.25">
      <c r="A4176">
        <v>16</v>
      </c>
      <c r="B4176" t="s">
        <v>277</v>
      </c>
      <c r="C4176" t="s">
        <v>52</v>
      </c>
      <c r="D4176" t="s">
        <v>7801</v>
      </c>
      <c r="E4176" t="s">
        <v>7802</v>
      </c>
      <c r="G4176">
        <v>6</v>
      </c>
      <c r="H4176">
        <v>0</v>
      </c>
      <c r="I4176" t="s">
        <v>276</v>
      </c>
    </row>
    <row r="4177" spans="1:9" x14ac:dyDescent="0.25">
      <c r="A4177">
        <v>5</v>
      </c>
      <c r="B4177" t="s">
        <v>271</v>
      </c>
      <c r="C4177" t="s">
        <v>190</v>
      </c>
      <c r="D4177" t="s">
        <v>7803</v>
      </c>
      <c r="E4177" t="s">
        <v>7804</v>
      </c>
      <c r="G4177">
        <v>6</v>
      </c>
      <c r="H4177">
        <v>0</v>
      </c>
      <c r="I4177" t="s">
        <v>276</v>
      </c>
    </row>
    <row r="4178" spans="1:9" x14ac:dyDescent="0.25">
      <c r="A4178">
        <v>6</v>
      </c>
      <c r="B4178" t="s">
        <v>271</v>
      </c>
      <c r="C4178" t="s">
        <v>252</v>
      </c>
      <c r="D4178" t="s">
        <v>7805</v>
      </c>
      <c r="E4178" t="s">
        <v>7806</v>
      </c>
      <c r="G4178">
        <v>6</v>
      </c>
      <c r="H4178">
        <v>1</v>
      </c>
      <c r="I4178" t="s">
        <v>276</v>
      </c>
    </row>
    <row r="4179" spans="1:9" x14ac:dyDescent="0.25">
      <c r="A4179">
        <v>6</v>
      </c>
      <c r="B4179" t="s">
        <v>277</v>
      </c>
      <c r="C4179" t="s">
        <v>165</v>
      </c>
      <c r="D4179" t="s">
        <v>7807</v>
      </c>
      <c r="E4179" t="s">
        <v>7808</v>
      </c>
      <c r="G4179">
        <v>6</v>
      </c>
      <c r="H4179">
        <v>0</v>
      </c>
      <c r="I4179" t="s">
        <v>276</v>
      </c>
    </row>
    <row r="4180" spans="1:9" x14ac:dyDescent="0.25">
      <c r="A4180">
        <v>40</v>
      </c>
      <c r="B4180" t="s">
        <v>271</v>
      </c>
      <c r="C4180" t="s">
        <v>230</v>
      </c>
      <c r="D4180" t="s">
        <v>7809</v>
      </c>
      <c r="E4180" t="s">
        <v>7810</v>
      </c>
      <c r="G4180">
        <v>6</v>
      </c>
      <c r="H4180">
        <v>0</v>
      </c>
      <c r="I4180" t="s">
        <v>276</v>
      </c>
    </row>
    <row r="4181" spans="1:9" x14ac:dyDescent="0.25">
      <c r="A4181">
        <v>7</v>
      </c>
      <c r="B4181" t="s">
        <v>271</v>
      </c>
      <c r="C4181" t="s">
        <v>121</v>
      </c>
      <c r="D4181" t="s">
        <v>7811</v>
      </c>
      <c r="E4181" t="s">
        <v>7812</v>
      </c>
      <c r="G4181">
        <v>6</v>
      </c>
      <c r="H4181">
        <v>0</v>
      </c>
      <c r="I4181" t="s">
        <v>276</v>
      </c>
    </row>
    <row r="4182" spans="1:9" x14ac:dyDescent="0.25">
      <c r="A4182">
        <v>10</v>
      </c>
      <c r="B4182" t="s">
        <v>271</v>
      </c>
      <c r="C4182" t="s">
        <v>15</v>
      </c>
      <c r="D4182" t="s">
        <v>7813</v>
      </c>
      <c r="E4182" t="s">
        <v>7814</v>
      </c>
      <c r="G4182">
        <v>6</v>
      </c>
      <c r="H4182">
        <v>1</v>
      </c>
      <c r="I4182" t="s">
        <v>276</v>
      </c>
    </row>
    <row r="4183" spans="1:9" x14ac:dyDescent="0.25">
      <c r="A4183">
        <v>44</v>
      </c>
      <c r="B4183" t="s">
        <v>271</v>
      </c>
      <c r="C4183" t="s">
        <v>220</v>
      </c>
      <c r="D4183" t="s">
        <v>7100</v>
      </c>
      <c r="E4183" t="s">
        <v>7815</v>
      </c>
      <c r="G4183">
        <v>6</v>
      </c>
      <c r="H4183">
        <v>2</v>
      </c>
      <c r="I4183" t="s">
        <v>276</v>
      </c>
    </row>
    <row r="4184" spans="1:9" x14ac:dyDescent="0.25">
      <c r="A4184">
        <v>10</v>
      </c>
      <c r="B4184" t="s">
        <v>271</v>
      </c>
      <c r="C4184" t="s">
        <v>113</v>
      </c>
      <c r="D4184" t="s">
        <v>7816</v>
      </c>
      <c r="E4184" t="s">
        <v>7817</v>
      </c>
      <c r="G4184">
        <v>6</v>
      </c>
      <c r="H4184">
        <v>0</v>
      </c>
      <c r="I4184" t="s">
        <v>276</v>
      </c>
    </row>
    <row r="4185" spans="1:9" x14ac:dyDescent="0.25">
      <c r="A4185">
        <v>40</v>
      </c>
      <c r="B4185" t="s">
        <v>271</v>
      </c>
      <c r="C4185" t="s">
        <v>244</v>
      </c>
      <c r="D4185" t="s">
        <v>7818</v>
      </c>
      <c r="E4185" t="s">
        <v>7819</v>
      </c>
      <c r="G4185">
        <v>6</v>
      </c>
      <c r="H4185">
        <v>0</v>
      </c>
      <c r="I4185" t="s">
        <v>276</v>
      </c>
    </row>
    <row r="4186" spans="1:9" x14ac:dyDescent="0.25">
      <c r="A4186">
        <v>43</v>
      </c>
      <c r="B4186" t="s">
        <v>271</v>
      </c>
      <c r="C4186" t="s">
        <v>15</v>
      </c>
      <c r="D4186" t="s">
        <v>7813</v>
      </c>
      <c r="E4186" t="s">
        <v>7820</v>
      </c>
      <c r="G4186">
        <v>6</v>
      </c>
      <c r="H4186">
        <v>0</v>
      </c>
      <c r="I4186" t="s">
        <v>276</v>
      </c>
    </row>
    <row r="4187" spans="1:9" x14ac:dyDescent="0.25">
      <c r="A4187">
        <v>40</v>
      </c>
      <c r="B4187" t="s">
        <v>271</v>
      </c>
      <c r="D4187" t="s">
        <v>7821</v>
      </c>
      <c r="E4187" t="s">
        <v>7822</v>
      </c>
      <c r="G4187">
        <v>6</v>
      </c>
      <c r="H4187">
        <v>0</v>
      </c>
      <c r="I4187" t="s">
        <v>276</v>
      </c>
    </row>
    <row r="4188" spans="1:9" x14ac:dyDescent="0.25">
      <c r="A4188">
        <v>4</v>
      </c>
      <c r="B4188" t="s">
        <v>277</v>
      </c>
      <c r="C4188" t="s">
        <v>84</v>
      </c>
      <c r="D4188" t="s">
        <v>7823</v>
      </c>
      <c r="E4188" t="s">
        <v>7824</v>
      </c>
      <c r="G4188">
        <v>6</v>
      </c>
      <c r="H4188">
        <v>0</v>
      </c>
      <c r="I4188" t="s">
        <v>276</v>
      </c>
    </row>
    <row r="4189" spans="1:9" x14ac:dyDescent="0.25">
      <c r="A4189">
        <v>47</v>
      </c>
      <c r="B4189" t="s">
        <v>277</v>
      </c>
      <c r="C4189" t="s">
        <v>110</v>
      </c>
      <c r="D4189" t="s">
        <v>7825</v>
      </c>
      <c r="E4189" t="s">
        <v>7826</v>
      </c>
      <c r="G4189">
        <v>6</v>
      </c>
      <c r="H4189">
        <v>0</v>
      </c>
      <c r="I4189" t="s">
        <v>276</v>
      </c>
    </row>
    <row r="4190" spans="1:9" x14ac:dyDescent="0.25">
      <c r="A4190">
        <v>35</v>
      </c>
      <c r="B4190" t="s">
        <v>271</v>
      </c>
      <c r="C4190" t="s">
        <v>148</v>
      </c>
      <c r="D4190" t="s">
        <v>7827</v>
      </c>
      <c r="E4190" t="s">
        <v>7828</v>
      </c>
      <c r="G4190">
        <v>4</v>
      </c>
      <c r="H4190">
        <v>0</v>
      </c>
      <c r="I4190" t="s">
        <v>276</v>
      </c>
    </row>
    <row r="4191" spans="1:9" x14ac:dyDescent="0.25">
      <c r="A4191">
        <v>8</v>
      </c>
      <c r="B4191" t="s">
        <v>271</v>
      </c>
      <c r="C4191" t="s">
        <v>252</v>
      </c>
      <c r="D4191" t="s">
        <v>7829</v>
      </c>
      <c r="E4191" t="s">
        <v>7830</v>
      </c>
      <c r="G4191">
        <v>6</v>
      </c>
      <c r="H4191">
        <v>0</v>
      </c>
      <c r="I4191" t="s">
        <v>276</v>
      </c>
    </row>
    <row r="4192" spans="1:9" x14ac:dyDescent="0.25">
      <c r="A4192">
        <v>47</v>
      </c>
      <c r="B4192" t="s">
        <v>271</v>
      </c>
      <c r="C4192" t="s">
        <v>80</v>
      </c>
      <c r="D4192" t="s">
        <v>7831</v>
      </c>
      <c r="E4192" t="s">
        <v>7832</v>
      </c>
      <c r="G4192">
        <v>10</v>
      </c>
      <c r="H4192">
        <v>0</v>
      </c>
      <c r="I4192" t="s">
        <v>276</v>
      </c>
    </row>
    <row r="4193" spans="1:9" x14ac:dyDescent="0.25">
      <c r="A4193">
        <v>6</v>
      </c>
      <c r="B4193" t="s">
        <v>271</v>
      </c>
      <c r="C4193" t="s">
        <v>187</v>
      </c>
      <c r="D4193" t="s">
        <v>7833</v>
      </c>
      <c r="E4193" t="s">
        <v>7834</v>
      </c>
      <c r="G4193">
        <v>6</v>
      </c>
      <c r="H4193">
        <v>0</v>
      </c>
      <c r="I4193" t="s">
        <v>276</v>
      </c>
    </row>
    <row r="4194" spans="1:9" x14ac:dyDescent="0.25">
      <c r="A4194">
        <v>48</v>
      </c>
      <c r="B4194" t="s">
        <v>277</v>
      </c>
      <c r="C4194" t="s">
        <v>138</v>
      </c>
      <c r="D4194" t="s">
        <v>7835</v>
      </c>
      <c r="E4194" t="s">
        <v>7836</v>
      </c>
      <c r="F4194" t="s">
        <v>7837</v>
      </c>
      <c r="G4194">
        <v>8</v>
      </c>
      <c r="H4194">
        <v>23</v>
      </c>
      <c r="I4194" t="s">
        <v>299</v>
      </c>
    </row>
    <row r="4195" spans="1:9" x14ac:dyDescent="0.25">
      <c r="A4195">
        <v>9</v>
      </c>
      <c r="B4195" t="s">
        <v>271</v>
      </c>
      <c r="C4195" t="s">
        <v>190</v>
      </c>
      <c r="D4195" t="s">
        <v>7838</v>
      </c>
      <c r="E4195" t="s">
        <v>7839</v>
      </c>
      <c r="G4195">
        <v>6</v>
      </c>
      <c r="H4195">
        <v>2</v>
      </c>
      <c r="I4195" t="s">
        <v>276</v>
      </c>
    </row>
    <row r="4196" spans="1:9" x14ac:dyDescent="0.25">
      <c r="A4196">
        <v>34</v>
      </c>
      <c r="B4196" t="s">
        <v>271</v>
      </c>
      <c r="C4196" t="s">
        <v>98</v>
      </c>
      <c r="D4196" t="s">
        <v>7840</v>
      </c>
      <c r="E4196" t="s">
        <v>7841</v>
      </c>
      <c r="G4196">
        <v>10</v>
      </c>
      <c r="H4196">
        <v>1</v>
      </c>
      <c r="I4196" t="s">
        <v>276</v>
      </c>
    </row>
    <row r="4197" spans="1:9" x14ac:dyDescent="0.25">
      <c r="A4197">
        <v>44</v>
      </c>
      <c r="B4197" t="s">
        <v>271</v>
      </c>
      <c r="C4197" t="s">
        <v>238</v>
      </c>
      <c r="D4197" t="s">
        <v>7842</v>
      </c>
      <c r="E4197" t="s">
        <v>7843</v>
      </c>
      <c r="G4197">
        <v>6</v>
      </c>
      <c r="H4197">
        <v>0</v>
      </c>
      <c r="I4197" t="s">
        <v>276</v>
      </c>
    </row>
    <row r="4198" spans="1:9" x14ac:dyDescent="0.25">
      <c r="A4198">
        <v>5</v>
      </c>
      <c r="B4198" t="s">
        <v>271</v>
      </c>
      <c r="C4198" t="s">
        <v>121</v>
      </c>
      <c r="D4198" t="s">
        <v>7844</v>
      </c>
      <c r="E4198" t="s">
        <v>7845</v>
      </c>
      <c r="F4198" t="s">
        <v>7846</v>
      </c>
      <c r="G4198">
        <v>6</v>
      </c>
      <c r="H4198">
        <v>6</v>
      </c>
      <c r="I4198" t="s">
        <v>299</v>
      </c>
    </row>
    <row r="4199" spans="1:9" x14ac:dyDescent="0.25">
      <c r="A4199">
        <v>44</v>
      </c>
      <c r="B4199" t="s">
        <v>277</v>
      </c>
      <c r="C4199" t="s">
        <v>127</v>
      </c>
      <c r="D4199" t="s">
        <v>7847</v>
      </c>
      <c r="E4199" t="s">
        <v>7848</v>
      </c>
      <c r="G4199">
        <v>10</v>
      </c>
      <c r="H4199">
        <v>0</v>
      </c>
      <c r="I4199" t="s">
        <v>276</v>
      </c>
    </row>
    <row r="4200" spans="1:9" x14ac:dyDescent="0.25">
      <c r="A4200">
        <v>11</v>
      </c>
      <c r="B4200" t="s">
        <v>277</v>
      </c>
      <c r="C4200" t="s">
        <v>214</v>
      </c>
      <c r="D4200" t="s">
        <v>7849</v>
      </c>
      <c r="E4200" t="s">
        <v>7850</v>
      </c>
      <c r="G4200">
        <v>6</v>
      </c>
      <c r="H4200">
        <v>0</v>
      </c>
      <c r="I4200" t="s">
        <v>276</v>
      </c>
    </row>
    <row r="4201" spans="1:9" x14ac:dyDescent="0.25">
      <c r="A4201">
        <v>36</v>
      </c>
      <c r="B4201" t="s">
        <v>271</v>
      </c>
      <c r="C4201" t="s">
        <v>121</v>
      </c>
      <c r="D4201" t="s">
        <v>7851</v>
      </c>
      <c r="E4201" t="s">
        <v>7852</v>
      </c>
      <c r="G4201">
        <v>6</v>
      </c>
      <c r="H4201">
        <v>3</v>
      </c>
      <c r="I4201" t="s">
        <v>276</v>
      </c>
    </row>
    <row r="4202" spans="1:9" x14ac:dyDescent="0.25">
      <c r="A4202">
        <v>8</v>
      </c>
      <c r="B4202" t="s">
        <v>880</v>
      </c>
      <c r="C4202" t="s">
        <v>15</v>
      </c>
      <c r="D4202" t="s">
        <v>7813</v>
      </c>
      <c r="E4202" t="s">
        <v>7853</v>
      </c>
      <c r="G4202">
        <v>6</v>
      </c>
      <c r="H4202">
        <v>0</v>
      </c>
      <c r="I4202" t="s">
        <v>276</v>
      </c>
    </row>
    <row r="4203" spans="1:9" x14ac:dyDescent="0.25">
      <c r="A4203">
        <v>42</v>
      </c>
      <c r="B4203" t="s">
        <v>271</v>
      </c>
      <c r="C4203" t="s">
        <v>160</v>
      </c>
      <c r="D4203" t="s">
        <v>7854</v>
      </c>
      <c r="E4203" t="s">
        <v>7855</v>
      </c>
      <c r="G4203">
        <v>6</v>
      </c>
      <c r="H4203">
        <v>0</v>
      </c>
      <c r="I4203" t="s">
        <v>276</v>
      </c>
    </row>
    <row r="4204" spans="1:9" x14ac:dyDescent="0.25">
      <c r="A4204">
        <v>9</v>
      </c>
      <c r="B4204" t="s">
        <v>271</v>
      </c>
      <c r="C4204" t="s">
        <v>99</v>
      </c>
      <c r="D4204" t="s">
        <v>7856</v>
      </c>
      <c r="E4204" t="s">
        <v>7857</v>
      </c>
      <c r="G4204">
        <v>6</v>
      </c>
      <c r="H4204">
        <v>0</v>
      </c>
      <c r="I4204" t="s">
        <v>276</v>
      </c>
    </row>
    <row r="4205" spans="1:9" x14ac:dyDescent="0.25">
      <c r="A4205">
        <v>8</v>
      </c>
      <c r="B4205" t="s">
        <v>277</v>
      </c>
      <c r="C4205" t="s">
        <v>163</v>
      </c>
      <c r="D4205" t="s">
        <v>5607</v>
      </c>
      <c r="E4205" t="s">
        <v>7858</v>
      </c>
      <c r="G4205">
        <v>6</v>
      </c>
      <c r="H4205">
        <v>1</v>
      </c>
      <c r="I4205" t="s">
        <v>276</v>
      </c>
    </row>
    <row r="4206" spans="1:9" x14ac:dyDescent="0.25">
      <c r="A4206">
        <v>6</v>
      </c>
      <c r="B4206" t="s">
        <v>271</v>
      </c>
      <c r="C4206" t="s">
        <v>210</v>
      </c>
      <c r="D4206" t="s">
        <v>7859</v>
      </c>
      <c r="E4206" t="s">
        <v>7860</v>
      </c>
      <c r="G4206">
        <v>8</v>
      </c>
      <c r="H4206">
        <v>2</v>
      </c>
      <c r="I4206" t="s">
        <v>276</v>
      </c>
    </row>
    <row r="4207" spans="1:9" x14ac:dyDescent="0.25">
      <c r="A4207">
        <v>5</v>
      </c>
      <c r="B4207" t="s">
        <v>277</v>
      </c>
      <c r="C4207" t="s">
        <v>228</v>
      </c>
      <c r="D4207" t="s">
        <v>7861</v>
      </c>
      <c r="E4207" t="s">
        <v>7862</v>
      </c>
      <c r="G4207">
        <v>12</v>
      </c>
      <c r="H4207">
        <v>2</v>
      </c>
      <c r="I4207" t="s">
        <v>276</v>
      </c>
    </row>
    <row r="4208" spans="1:9" x14ac:dyDescent="0.25">
      <c r="A4208">
        <v>6</v>
      </c>
      <c r="B4208" t="s">
        <v>271</v>
      </c>
      <c r="C4208" t="s">
        <v>219</v>
      </c>
      <c r="D4208" t="s">
        <v>7863</v>
      </c>
      <c r="E4208" t="s">
        <v>7864</v>
      </c>
      <c r="G4208">
        <v>6</v>
      </c>
      <c r="H4208">
        <v>1</v>
      </c>
      <c r="I4208" t="s">
        <v>276</v>
      </c>
    </row>
    <row r="4209" spans="1:9" x14ac:dyDescent="0.25">
      <c r="A4209">
        <v>42</v>
      </c>
      <c r="B4209" t="s">
        <v>271</v>
      </c>
      <c r="D4209" t="s">
        <v>7865</v>
      </c>
      <c r="E4209" t="s">
        <v>7866</v>
      </c>
      <c r="G4209">
        <v>10</v>
      </c>
      <c r="H4209">
        <v>3</v>
      </c>
      <c r="I4209" t="s">
        <v>276</v>
      </c>
    </row>
    <row r="4210" spans="1:9" x14ac:dyDescent="0.25">
      <c r="A4210">
        <v>34</v>
      </c>
      <c r="B4210" t="s">
        <v>271</v>
      </c>
      <c r="C4210" t="s">
        <v>110</v>
      </c>
      <c r="D4210" t="s">
        <v>7867</v>
      </c>
      <c r="E4210" t="s">
        <v>7868</v>
      </c>
      <c r="G4210">
        <v>6</v>
      </c>
      <c r="H4210">
        <v>0</v>
      </c>
      <c r="I4210" t="s">
        <v>276</v>
      </c>
    </row>
    <row r="4211" spans="1:9" x14ac:dyDescent="0.25">
      <c r="A4211">
        <v>8</v>
      </c>
      <c r="B4211" t="s">
        <v>277</v>
      </c>
      <c r="C4211" t="s">
        <v>219</v>
      </c>
      <c r="D4211" t="s">
        <v>7863</v>
      </c>
      <c r="E4211" t="s">
        <v>7869</v>
      </c>
      <c r="G4211">
        <v>10</v>
      </c>
      <c r="H4211">
        <v>1</v>
      </c>
      <c r="I4211" t="s">
        <v>276</v>
      </c>
    </row>
    <row r="4212" spans="1:9" x14ac:dyDescent="0.25">
      <c r="A4212">
        <v>6</v>
      </c>
      <c r="B4212" t="s">
        <v>277</v>
      </c>
      <c r="C4212" t="s">
        <v>183</v>
      </c>
      <c r="D4212" t="s">
        <v>6676</v>
      </c>
      <c r="E4212" t="s">
        <v>7870</v>
      </c>
      <c r="G4212">
        <v>7</v>
      </c>
      <c r="H4212">
        <v>0</v>
      </c>
      <c r="I4212" t="s">
        <v>276</v>
      </c>
    </row>
    <row r="4213" spans="1:9" x14ac:dyDescent="0.25">
      <c r="A4213">
        <v>39</v>
      </c>
      <c r="B4213" t="s">
        <v>271</v>
      </c>
      <c r="C4213" t="s">
        <v>230</v>
      </c>
      <c r="D4213" t="s">
        <v>7871</v>
      </c>
      <c r="E4213" t="s">
        <v>7872</v>
      </c>
      <c r="G4213">
        <v>6</v>
      </c>
      <c r="H4213">
        <v>0</v>
      </c>
      <c r="I4213" t="s">
        <v>276</v>
      </c>
    </row>
    <row r="4214" spans="1:9" x14ac:dyDescent="0.25">
      <c r="A4214">
        <v>9</v>
      </c>
      <c r="B4214" t="s">
        <v>271</v>
      </c>
      <c r="C4214" t="s">
        <v>112</v>
      </c>
      <c r="D4214" t="s">
        <v>7873</v>
      </c>
      <c r="E4214" t="s">
        <v>7874</v>
      </c>
      <c r="G4214">
        <v>6</v>
      </c>
      <c r="H4214">
        <v>0</v>
      </c>
      <c r="I4214" t="s">
        <v>276</v>
      </c>
    </row>
    <row r="4215" spans="1:9" x14ac:dyDescent="0.25">
      <c r="A4215">
        <v>40</v>
      </c>
      <c r="B4215" t="s">
        <v>271</v>
      </c>
      <c r="C4215" t="s">
        <v>110</v>
      </c>
      <c r="D4215" t="s">
        <v>7875</v>
      </c>
      <c r="E4215" t="s">
        <v>7876</v>
      </c>
      <c r="G4215">
        <v>20</v>
      </c>
      <c r="H4215">
        <v>0</v>
      </c>
      <c r="I4215" t="s">
        <v>276</v>
      </c>
    </row>
    <row r="4216" spans="1:9" x14ac:dyDescent="0.25">
      <c r="A4216">
        <v>41</v>
      </c>
      <c r="B4216" t="s">
        <v>271</v>
      </c>
      <c r="C4216" t="s">
        <v>200</v>
      </c>
      <c r="D4216" t="s">
        <v>7877</v>
      </c>
      <c r="E4216" t="s">
        <v>7878</v>
      </c>
      <c r="G4216">
        <v>6</v>
      </c>
      <c r="H4216">
        <v>2</v>
      </c>
      <c r="I4216" t="s">
        <v>276</v>
      </c>
    </row>
    <row r="4217" spans="1:9" x14ac:dyDescent="0.25">
      <c r="A4217">
        <v>11</v>
      </c>
      <c r="B4217" t="s">
        <v>277</v>
      </c>
      <c r="C4217" t="s">
        <v>247</v>
      </c>
      <c r="D4217" t="s">
        <v>7879</v>
      </c>
      <c r="E4217" t="s">
        <v>7880</v>
      </c>
      <c r="G4217">
        <v>6</v>
      </c>
      <c r="H4217">
        <v>0</v>
      </c>
      <c r="I4217" t="s">
        <v>276</v>
      </c>
    </row>
    <row r="4218" spans="1:9" x14ac:dyDescent="0.25">
      <c r="A4218">
        <v>40</v>
      </c>
      <c r="B4218" t="s">
        <v>271</v>
      </c>
      <c r="C4218" t="s">
        <v>191</v>
      </c>
      <c r="D4218" t="s">
        <v>7881</v>
      </c>
      <c r="E4218" t="s">
        <v>7882</v>
      </c>
      <c r="F4218" t="s">
        <v>7883</v>
      </c>
      <c r="G4218">
        <v>8</v>
      </c>
      <c r="H4218">
        <v>25</v>
      </c>
      <c r="I4218" t="s">
        <v>299</v>
      </c>
    </row>
    <row r="4219" spans="1:9" x14ac:dyDescent="0.25">
      <c r="A4219">
        <v>7</v>
      </c>
      <c r="B4219" t="s">
        <v>277</v>
      </c>
      <c r="C4219" t="s">
        <v>230</v>
      </c>
      <c r="D4219" t="s">
        <v>7871</v>
      </c>
      <c r="E4219" t="s">
        <v>7884</v>
      </c>
      <c r="G4219">
        <v>10</v>
      </c>
      <c r="H4219">
        <v>0</v>
      </c>
      <c r="I4219" t="s">
        <v>276</v>
      </c>
    </row>
    <row r="4220" spans="1:9" x14ac:dyDescent="0.25">
      <c r="A4220">
        <v>35</v>
      </c>
      <c r="B4220" t="s">
        <v>271</v>
      </c>
      <c r="C4220" t="s">
        <v>80</v>
      </c>
      <c r="D4220" t="s">
        <v>7885</v>
      </c>
      <c r="E4220" t="s">
        <v>7886</v>
      </c>
      <c r="G4220">
        <v>6</v>
      </c>
      <c r="H4220">
        <v>0</v>
      </c>
      <c r="I4220" t="s">
        <v>276</v>
      </c>
    </row>
    <row r="4221" spans="1:9" x14ac:dyDescent="0.25">
      <c r="A4221">
        <v>4</v>
      </c>
      <c r="B4221" t="s">
        <v>271</v>
      </c>
      <c r="C4221" t="s">
        <v>230</v>
      </c>
      <c r="D4221" t="s">
        <v>7871</v>
      </c>
      <c r="E4221" t="s">
        <v>7887</v>
      </c>
      <c r="G4221">
        <v>10</v>
      </c>
      <c r="H4221">
        <v>0</v>
      </c>
      <c r="I4221" t="s">
        <v>276</v>
      </c>
    </row>
    <row r="4222" spans="1:9" x14ac:dyDescent="0.25">
      <c r="A4222">
        <v>7</v>
      </c>
      <c r="B4222" t="s">
        <v>271</v>
      </c>
      <c r="C4222" t="s">
        <v>208</v>
      </c>
      <c r="D4222" t="s">
        <v>7888</v>
      </c>
      <c r="E4222" t="s">
        <v>7889</v>
      </c>
      <c r="G4222">
        <v>6</v>
      </c>
      <c r="H4222">
        <v>0</v>
      </c>
      <c r="I4222" t="s">
        <v>276</v>
      </c>
    </row>
    <row r="4223" spans="1:9" x14ac:dyDescent="0.25">
      <c r="A4223">
        <v>43</v>
      </c>
      <c r="B4223" t="s">
        <v>310</v>
      </c>
      <c r="D4223" t="s">
        <v>7890</v>
      </c>
      <c r="E4223" t="s">
        <v>7891</v>
      </c>
      <c r="G4223">
        <v>21</v>
      </c>
      <c r="H4223">
        <v>3</v>
      </c>
      <c r="I4223" t="s">
        <v>276</v>
      </c>
    </row>
    <row r="4224" spans="1:9" x14ac:dyDescent="0.25">
      <c r="A4224">
        <v>0</v>
      </c>
      <c r="B4224" t="s">
        <v>277</v>
      </c>
      <c r="C4224" t="s">
        <v>252</v>
      </c>
      <c r="D4224" t="s">
        <v>7892</v>
      </c>
      <c r="E4224" t="s">
        <v>7893</v>
      </c>
      <c r="G4224">
        <v>15</v>
      </c>
      <c r="H4224">
        <v>12</v>
      </c>
      <c r="I4224" t="s">
        <v>276</v>
      </c>
    </row>
    <row r="4225" spans="1:9" x14ac:dyDescent="0.25">
      <c r="A4225">
        <v>49</v>
      </c>
      <c r="B4225" t="s">
        <v>271</v>
      </c>
      <c r="C4225" t="s">
        <v>163</v>
      </c>
      <c r="D4225" t="s">
        <v>7894</v>
      </c>
      <c r="E4225" t="s">
        <v>7895</v>
      </c>
      <c r="G4225">
        <v>6</v>
      </c>
      <c r="H4225">
        <v>0</v>
      </c>
      <c r="I4225" t="s">
        <v>276</v>
      </c>
    </row>
    <row r="4226" spans="1:9" x14ac:dyDescent="0.25">
      <c r="A4226">
        <v>12</v>
      </c>
      <c r="B4226" t="s">
        <v>277</v>
      </c>
      <c r="C4226" t="s">
        <v>81</v>
      </c>
      <c r="D4226" t="s">
        <v>7896</v>
      </c>
      <c r="E4226" t="s">
        <v>7897</v>
      </c>
      <c r="F4226" t="s">
        <v>7898</v>
      </c>
      <c r="G4226">
        <v>5</v>
      </c>
      <c r="H4226">
        <v>5</v>
      </c>
      <c r="I4226" t="s">
        <v>299</v>
      </c>
    </row>
    <row r="4227" spans="1:9" x14ac:dyDescent="0.25">
      <c r="A4227">
        <v>6</v>
      </c>
      <c r="B4227" t="s">
        <v>277</v>
      </c>
      <c r="C4227" t="s">
        <v>121</v>
      </c>
      <c r="D4227" t="s">
        <v>7899</v>
      </c>
      <c r="E4227" t="s">
        <v>7900</v>
      </c>
      <c r="G4227">
        <v>6</v>
      </c>
      <c r="H4227">
        <v>0</v>
      </c>
      <c r="I4227" t="s">
        <v>276</v>
      </c>
    </row>
    <row r="4228" spans="1:9" x14ac:dyDescent="0.25">
      <c r="A4228">
        <v>6</v>
      </c>
      <c r="B4228" t="s">
        <v>271</v>
      </c>
      <c r="C4228" t="s">
        <v>130</v>
      </c>
      <c r="D4228" t="s">
        <v>7901</v>
      </c>
      <c r="E4228" t="s">
        <v>7902</v>
      </c>
      <c r="G4228">
        <v>100</v>
      </c>
      <c r="H4228">
        <v>0</v>
      </c>
      <c r="I4228" t="s">
        <v>276</v>
      </c>
    </row>
    <row r="4229" spans="1:9" x14ac:dyDescent="0.25">
      <c r="A4229">
        <v>4</v>
      </c>
      <c r="B4229" t="s">
        <v>271</v>
      </c>
      <c r="C4229" t="s">
        <v>147</v>
      </c>
      <c r="D4229" t="s">
        <v>7903</v>
      </c>
      <c r="E4229" t="s">
        <v>7904</v>
      </c>
      <c r="G4229">
        <v>15</v>
      </c>
      <c r="H4229">
        <v>0</v>
      </c>
      <c r="I4229" t="s">
        <v>276</v>
      </c>
    </row>
    <row r="4230" spans="1:9" x14ac:dyDescent="0.25">
      <c r="A4230">
        <v>6</v>
      </c>
      <c r="B4230" t="s">
        <v>277</v>
      </c>
      <c r="C4230" t="s">
        <v>62</v>
      </c>
      <c r="D4230" t="s">
        <v>7905</v>
      </c>
      <c r="E4230" t="s">
        <v>7906</v>
      </c>
      <c r="G4230">
        <v>8</v>
      </c>
      <c r="H4230">
        <v>0</v>
      </c>
      <c r="I4230" t="s">
        <v>276</v>
      </c>
    </row>
    <row r="4231" spans="1:9" x14ac:dyDescent="0.25">
      <c r="A4231">
        <v>11</v>
      </c>
      <c r="B4231" t="s">
        <v>271</v>
      </c>
      <c r="C4231" t="s">
        <v>247</v>
      </c>
      <c r="D4231" t="s">
        <v>7907</v>
      </c>
      <c r="E4231" t="s">
        <v>7908</v>
      </c>
      <c r="G4231">
        <v>6</v>
      </c>
      <c r="H4231">
        <v>0</v>
      </c>
      <c r="I4231" t="s">
        <v>276</v>
      </c>
    </row>
    <row r="4232" spans="1:9" x14ac:dyDescent="0.25">
      <c r="A4232">
        <v>9</v>
      </c>
      <c r="B4232" t="s">
        <v>277</v>
      </c>
      <c r="C4232" t="s">
        <v>110</v>
      </c>
      <c r="D4232" t="s">
        <v>7909</v>
      </c>
      <c r="E4232" t="s">
        <v>7910</v>
      </c>
      <c r="G4232">
        <v>6</v>
      </c>
      <c r="H4232">
        <v>0</v>
      </c>
      <c r="I4232" t="s">
        <v>276</v>
      </c>
    </row>
    <row r="4233" spans="1:9" x14ac:dyDescent="0.25">
      <c r="A4233">
        <v>8</v>
      </c>
      <c r="B4233" t="s">
        <v>271</v>
      </c>
      <c r="C4233" t="s">
        <v>130</v>
      </c>
      <c r="D4233" t="s">
        <v>7911</v>
      </c>
      <c r="E4233" t="s">
        <v>7910</v>
      </c>
      <c r="G4233">
        <v>10</v>
      </c>
      <c r="H4233">
        <v>0</v>
      </c>
      <c r="I4233" t="s">
        <v>276</v>
      </c>
    </row>
    <row r="4234" spans="1:9" x14ac:dyDescent="0.25">
      <c r="A4234">
        <v>46</v>
      </c>
      <c r="B4234" t="s">
        <v>271</v>
      </c>
      <c r="C4234" t="s">
        <v>67</v>
      </c>
      <c r="D4234" t="s">
        <v>7912</v>
      </c>
      <c r="E4234" t="s">
        <v>7913</v>
      </c>
      <c r="G4234">
        <v>6</v>
      </c>
      <c r="H4234">
        <v>0</v>
      </c>
      <c r="I4234" t="s">
        <v>276</v>
      </c>
    </row>
    <row r="4235" spans="1:9" x14ac:dyDescent="0.25">
      <c r="A4235">
        <v>24</v>
      </c>
      <c r="B4235" t="s">
        <v>271</v>
      </c>
      <c r="C4235" t="s">
        <v>68</v>
      </c>
      <c r="D4235" t="s">
        <v>7914</v>
      </c>
      <c r="E4235" t="s">
        <v>7915</v>
      </c>
      <c r="G4235">
        <v>6</v>
      </c>
      <c r="H4235">
        <v>0</v>
      </c>
      <c r="I4235" t="s">
        <v>276</v>
      </c>
    </row>
    <row r="4236" spans="1:9" x14ac:dyDescent="0.25">
      <c r="A4236">
        <v>44</v>
      </c>
      <c r="B4236" t="s">
        <v>271</v>
      </c>
      <c r="C4236" t="s">
        <v>205</v>
      </c>
      <c r="D4236" t="s">
        <v>7916</v>
      </c>
      <c r="E4236" t="s">
        <v>7917</v>
      </c>
      <c r="G4236">
        <v>6</v>
      </c>
      <c r="H4236">
        <v>0</v>
      </c>
      <c r="I4236" t="s">
        <v>276</v>
      </c>
    </row>
    <row r="4237" spans="1:9" x14ac:dyDescent="0.25">
      <c r="A4237">
        <v>8</v>
      </c>
      <c r="B4237" t="s">
        <v>271</v>
      </c>
      <c r="C4237" t="s">
        <v>121</v>
      </c>
      <c r="D4237" t="s">
        <v>7918</v>
      </c>
      <c r="E4237" t="s">
        <v>7919</v>
      </c>
      <c r="G4237">
        <v>6</v>
      </c>
      <c r="H4237">
        <v>0</v>
      </c>
      <c r="I4237" t="s">
        <v>276</v>
      </c>
    </row>
    <row r="4238" spans="1:9" x14ac:dyDescent="0.25">
      <c r="A4238">
        <v>4</v>
      </c>
      <c r="B4238" t="s">
        <v>271</v>
      </c>
      <c r="C4238" t="s">
        <v>160</v>
      </c>
      <c r="D4238" t="s">
        <v>7854</v>
      </c>
      <c r="E4238" t="s">
        <v>7920</v>
      </c>
      <c r="G4238">
        <v>6</v>
      </c>
      <c r="H4238">
        <v>0</v>
      </c>
      <c r="I4238" t="s">
        <v>276</v>
      </c>
    </row>
    <row r="4239" spans="1:9" x14ac:dyDescent="0.25">
      <c r="A4239">
        <v>41</v>
      </c>
      <c r="B4239" t="s">
        <v>271</v>
      </c>
      <c r="C4239" t="s">
        <v>247</v>
      </c>
      <c r="D4239" t="s">
        <v>7921</v>
      </c>
      <c r="E4239" t="s">
        <v>7922</v>
      </c>
      <c r="G4239">
        <v>6</v>
      </c>
      <c r="H4239">
        <v>0</v>
      </c>
      <c r="I4239" t="s">
        <v>276</v>
      </c>
    </row>
    <row r="4240" spans="1:9" x14ac:dyDescent="0.25">
      <c r="A4240">
        <v>10</v>
      </c>
      <c r="B4240" t="s">
        <v>277</v>
      </c>
      <c r="C4240" t="s">
        <v>76</v>
      </c>
      <c r="D4240" t="s">
        <v>7923</v>
      </c>
      <c r="E4240" t="s">
        <v>7924</v>
      </c>
      <c r="G4240">
        <v>3</v>
      </c>
      <c r="H4240">
        <v>0</v>
      </c>
      <c r="I4240" t="s">
        <v>276</v>
      </c>
    </row>
    <row r="4241" spans="1:9" x14ac:dyDescent="0.25">
      <c r="A4241">
        <v>46</v>
      </c>
      <c r="B4241" t="s">
        <v>271</v>
      </c>
      <c r="C4241" t="s">
        <v>15</v>
      </c>
      <c r="D4241" t="s">
        <v>7925</v>
      </c>
      <c r="E4241" t="s">
        <v>7926</v>
      </c>
      <c r="G4241">
        <v>10</v>
      </c>
      <c r="H4241">
        <v>0</v>
      </c>
      <c r="I4241" t="s">
        <v>276</v>
      </c>
    </row>
    <row r="4242" spans="1:9" x14ac:dyDescent="0.25">
      <c r="A4242">
        <v>40</v>
      </c>
      <c r="B4242" t="s">
        <v>271</v>
      </c>
      <c r="C4242" t="s">
        <v>228</v>
      </c>
      <c r="D4242" t="s">
        <v>7927</v>
      </c>
      <c r="E4242" t="s">
        <v>7928</v>
      </c>
      <c r="G4242">
        <v>6</v>
      </c>
      <c r="H4242">
        <v>2</v>
      </c>
      <c r="I4242" t="s">
        <v>276</v>
      </c>
    </row>
    <row r="4243" spans="1:9" x14ac:dyDescent="0.25">
      <c r="A4243">
        <v>11</v>
      </c>
      <c r="B4243" t="s">
        <v>271</v>
      </c>
      <c r="C4243" t="s">
        <v>113</v>
      </c>
      <c r="D4243" t="s">
        <v>7929</v>
      </c>
      <c r="E4243" t="s">
        <v>7930</v>
      </c>
      <c r="G4243">
        <v>8</v>
      </c>
      <c r="H4243">
        <v>4</v>
      </c>
      <c r="I4243" t="s">
        <v>276</v>
      </c>
    </row>
    <row r="4244" spans="1:9" x14ac:dyDescent="0.25">
      <c r="A4244">
        <v>37</v>
      </c>
      <c r="B4244" t="s">
        <v>271</v>
      </c>
      <c r="D4244" t="s">
        <v>7931</v>
      </c>
      <c r="E4244" t="s">
        <v>7932</v>
      </c>
      <c r="G4244">
        <v>2</v>
      </c>
      <c r="H4244">
        <v>0</v>
      </c>
      <c r="I4244" t="s">
        <v>276</v>
      </c>
    </row>
    <row r="4245" spans="1:9" x14ac:dyDescent="0.25">
      <c r="A4245">
        <v>3</v>
      </c>
      <c r="B4245" t="s">
        <v>271</v>
      </c>
      <c r="C4245" t="s">
        <v>180</v>
      </c>
      <c r="D4245" t="s">
        <v>7933</v>
      </c>
      <c r="E4245" t="s">
        <v>7934</v>
      </c>
      <c r="G4245">
        <v>6</v>
      </c>
      <c r="H4245">
        <v>0</v>
      </c>
      <c r="I4245" t="s">
        <v>276</v>
      </c>
    </row>
    <row r="4246" spans="1:9" x14ac:dyDescent="0.25">
      <c r="A4246">
        <v>41</v>
      </c>
      <c r="B4246" t="s">
        <v>271</v>
      </c>
      <c r="C4246" t="s">
        <v>52</v>
      </c>
      <c r="D4246" t="s">
        <v>7935</v>
      </c>
      <c r="E4246" t="s">
        <v>7936</v>
      </c>
      <c r="G4246">
        <v>6</v>
      </c>
      <c r="H4246">
        <v>0</v>
      </c>
      <c r="I4246" t="s">
        <v>276</v>
      </c>
    </row>
    <row r="4247" spans="1:9" x14ac:dyDescent="0.25">
      <c r="A4247">
        <v>43</v>
      </c>
      <c r="B4247" t="s">
        <v>271</v>
      </c>
      <c r="C4247" t="s">
        <v>215</v>
      </c>
      <c r="D4247" t="s">
        <v>7937</v>
      </c>
      <c r="E4247" t="s">
        <v>7938</v>
      </c>
      <c r="G4247">
        <v>50</v>
      </c>
      <c r="H4247">
        <v>0</v>
      </c>
      <c r="I4247" t="s">
        <v>276</v>
      </c>
    </row>
    <row r="4248" spans="1:9" x14ac:dyDescent="0.25">
      <c r="A4248">
        <v>7</v>
      </c>
      <c r="B4248" t="s">
        <v>277</v>
      </c>
      <c r="D4248" t="s">
        <v>7939</v>
      </c>
      <c r="E4248" t="s">
        <v>7940</v>
      </c>
      <c r="G4248">
        <v>6</v>
      </c>
      <c r="H4248">
        <v>3</v>
      </c>
      <c r="I4248" t="s">
        <v>276</v>
      </c>
    </row>
    <row r="4249" spans="1:9" x14ac:dyDescent="0.25">
      <c r="A4249">
        <v>40</v>
      </c>
      <c r="B4249" t="s">
        <v>277</v>
      </c>
      <c r="C4249" t="s">
        <v>192</v>
      </c>
      <c r="D4249" t="s">
        <v>7032</v>
      </c>
      <c r="E4249" t="s">
        <v>7941</v>
      </c>
      <c r="G4249">
        <v>2</v>
      </c>
      <c r="H4249">
        <v>0</v>
      </c>
      <c r="I4249" t="s">
        <v>276</v>
      </c>
    </row>
    <row r="4250" spans="1:9" x14ac:dyDescent="0.25">
      <c r="A4250">
        <v>7</v>
      </c>
      <c r="B4250" t="s">
        <v>271</v>
      </c>
      <c r="C4250" t="s">
        <v>148</v>
      </c>
      <c r="D4250" t="s">
        <v>7942</v>
      </c>
      <c r="E4250" t="s">
        <v>7943</v>
      </c>
      <c r="G4250">
        <v>5</v>
      </c>
      <c r="H4250">
        <v>0</v>
      </c>
      <c r="I4250" t="s">
        <v>276</v>
      </c>
    </row>
    <row r="4251" spans="1:9" x14ac:dyDescent="0.25">
      <c r="A4251">
        <v>8</v>
      </c>
      <c r="B4251" t="s">
        <v>271</v>
      </c>
      <c r="C4251" t="s">
        <v>85</v>
      </c>
      <c r="D4251" t="s">
        <v>7944</v>
      </c>
      <c r="E4251" t="s">
        <v>7945</v>
      </c>
      <c r="G4251">
        <v>20</v>
      </c>
      <c r="H4251">
        <v>0</v>
      </c>
      <c r="I4251" t="s">
        <v>276</v>
      </c>
    </row>
    <row r="4252" spans="1:9" x14ac:dyDescent="0.25">
      <c r="A4252">
        <v>6</v>
      </c>
      <c r="B4252" t="s">
        <v>277</v>
      </c>
      <c r="C4252" t="s">
        <v>200</v>
      </c>
      <c r="D4252" t="s">
        <v>7946</v>
      </c>
      <c r="E4252" t="s">
        <v>7947</v>
      </c>
      <c r="G4252">
        <v>6</v>
      </c>
      <c r="H4252">
        <v>0</v>
      </c>
      <c r="I4252" t="s">
        <v>276</v>
      </c>
    </row>
    <row r="4253" spans="1:9" x14ac:dyDescent="0.25">
      <c r="A4253">
        <v>42</v>
      </c>
      <c r="B4253" t="s">
        <v>271</v>
      </c>
      <c r="C4253" t="s">
        <v>174</v>
      </c>
      <c r="D4253" t="s">
        <v>7948</v>
      </c>
      <c r="E4253" t="s">
        <v>7949</v>
      </c>
      <c r="G4253">
        <v>6</v>
      </c>
      <c r="H4253">
        <v>0</v>
      </c>
      <c r="I4253" t="s">
        <v>276</v>
      </c>
    </row>
    <row r="4254" spans="1:9" x14ac:dyDescent="0.25">
      <c r="A4254">
        <v>9</v>
      </c>
      <c r="B4254" t="s">
        <v>277</v>
      </c>
      <c r="D4254" t="s">
        <v>7946</v>
      </c>
      <c r="E4254" t="s">
        <v>7950</v>
      </c>
      <c r="G4254">
        <v>6</v>
      </c>
      <c r="H4254">
        <v>0</v>
      </c>
      <c r="I4254" t="s">
        <v>276</v>
      </c>
    </row>
    <row r="4255" spans="1:9" x14ac:dyDescent="0.25">
      <c r="A4255">
        <v>6</v>
      </c>
      <c r="B4255" t="s">
        <v>277</v>
      </c>
      <c r="D4255" t="s">
        <v>7931</v>
      </c>
      <c r="E4255" t="s">
        <v>7951</v>
      </c>
      <c r="G4255">
        <v>4</v>
      </c>
      <c r="H4255">
        <v>0</v>
      </c>
      <c r="I4255" t="s">
        <v>276</v>
      </c>
    </row>
    <row r="4256" spans="1:9" x14ac:dyDescent="0.25">
      <c r="A4256">
        <v>6</v>
      </c>
      <c r="B4256" t="s">
        <v>271</v>
      </c>
      <c r="C4256" t="s">
        <v>15</v>
      </c>
      <c r="D4256" t="s">
        <v>7952</v>
      </c>
      <c r="E4256" t="s">
        <v>7953</v>
      </c>
      <c r="G4256">
        <v>10</v>
      </c>
      <c r="H4256">
        <v>0</v>
      </c>
      <c r="I4256" t="s">
        <v>276</v>
      </c>
    </row>
    <row r="4257" spans="1:9" x14ac:dyDescent="0.25">
      <c r="A4257">
        <v>40</v>
      </c>
      <c r="B4257" t="s">
        <v>271</v>
      </c>
      <c r="C4257" t="s">
        <v>200</v>
      </c>
      <c r="D4257" t="s">
        <v>7946</v>
      </c>
      <c r="E4257" t="s">
        <v>7954</v>
      </c>
      <c r="G4257">
        <v>6</v>
      </c>
      <c r="H4257">
        <v>0</v>
      </c>
      <c r="I4257" t="s">
        <v>276</v>
      </c>
    </row>
    <row r="4258" spans="1:9" x14ac:dyDescent="0.25">
      <c r="A4258">
        <v>40</v>
      </c>
      <c r="B4258" t="s">
        <v>271</v>
      </c>
      <c r="C4258" t="s">
        <v>160</v>
      </c>
      <c r="D4258" t="s">
        <v>7955</v>
      </c>
      <c r="E4258" t="s">
        <v>7956</v>
      </c>
      <c r="G4258">
        <v>6</v>
      </c>
      <c r="H4258">
        <v>1</v>
      </c>
      <c r="I4258" t="s">
        <v>276</v>
      </c>
    </row>
    <row r="4259" spans="1:9" x14ac:dyDescent="0.25">
      <c r="A4259">
        <v>3</v>
      </c>
      <c r="B4259" t="s">
        <v>271</v>
      </c>
      <c r="C4259" t="s">
        <v>228</v>
      </c>
      <c r="D4259" t="s">
        <v>7698</v>
      </c>
      <c r="E4259" t="s">
        <v>7957</v>
      </c>
      <c r="G4259">
        <v>8</v>
      </c>
      <c r="H4259">
        <v>0</v>
      </c>
      <c r="I4259" t="s">
        <v>276</v>
      </c>
    </row>
    <row r="4260" spans="1:9" x14ac:dyDescent="0.25">
      <c r="A4260">
        <v>9</v>
      </c>
      <c r="B4260" t="s">
        <v>271</v>
      </c>
      <c r="C4260" t="s">
        <v>252</v>
      </c>
      <c r="D4260" t="s">
        <v>7958</v>
      </c>
      <c r="E4260" t="s">
        <v>7959</v>
      </c>
      <c r="G4260">
        <v>6</v>
      </c>
      <c r="H4260">
        <v>0</v>
      </c>
      <c r="I4260" t="s">
        <v>276</v>
      </c>
    </row>
    <row r="4261" spans="1:9" x14ac:dyDescent="0.25">
      <c r="A4261">
        <v>42</v>
      </c>
      <c r="B4261" t="s">
        <v>271</v>
      </c>
      <c r="C4261" t="s">
        <v>111</v>
      </c>
      <c r="D4261" t="s">
        <v>7960</v>
      </c>
      <c r="E4261" t="s">
        <v>7961</v>
      </c>
      <c r="G4261">
        <v>6</v>
      </c>
      <c r="H4261">
        <v>1</v>
      </c>
      <c r="I4261" t="s">
        <v>276</v>
      </c>
    </row>
    <row r="4262" spans="1:9" x14ac:dyDescent="0.25">
      <c r="A4262">
        <v>42</v>
      </c>
      <c r="B4262" t="s">
        <v>271</v>
      </c>
      <c r="C4262" t="s">
        <v>252</v>
      </c>
      <c r="D4262" t="s">
        <v>7958</v>
      </c>
      <c r="E4262" t="s">
        <v>7962</v>
      </c>
      <c r="G4262">
        <v>6</v>
      </c>
      <c r="H4262">
        <v>0</v>
      </c>
      <c r="I4262" t="s">
        <v>276</v>
      </c>
    </row>
    <row r="4263" spans="1:9" x14ac:dyDescent="0.25">
      <c r="A4263">
        <v>6</v>
      </c>
      <c r="B4263" t="s">
        <v>271</v>
      </c>
      <c r="C4263" t="s">
        <v>80</v>
      </c>
      <c r="D4263" t="s">
        <v>7963</v>
      </c>
      <c r="E4263" t="s">
        <v>7964</v>
      </c>
      <c r="G4263">
        <v>6</v>
      </c>
      <c r="H4263">
        <v>1</v>
      </c>
      <c r="I4263" t="s">
        <v>276</v>
      </c>
    </row>
    <row r="4264" spans="1:9" x14ac:dyDescent="0.25">
      <c r="A4264">
        <v>9</v>
      </c>
      <c r="B4264" t="s">
        <v>271</v>
      </c>
      <c r="C4264" t="s">
        <v>252</v>
      </c>
      <c r="D4264" t="s">
        <v>7958</v>
      </c>
      <c r="E4264" t="s">
        <v>7965</v>
      </c>
      <c r="G4264">
        <v>6</v>
      </c>
      <c r="H4264">
        <v>0</v>
      </c>
      <c r="I4264" t="s">
        <v>276</v>
      </c>
    </row>
    <row r="4265" spans="1:9" x14ac:dyDescent="0.25">
      <c r="A4265">
        <v>10</v>
      </c>
      <c r="B4265" t="s">
        <v>271</v>
      </c>
      <c r="C4265" t="s">
        <v>80</v>
      </c>
      <c r="D4265" t="s">
        <v>7963</v>
      </c>
      <c r="E4265" t="s">
        <v>7966</v>
      </c>
      <c r="G4265">
        <v>6</v>
      </c>
      <c r="H4265">
        <v>2</v>
      </c>
      <c r="I4265" t="s">
        <v>276</v>
      </c>
    </row>
    <row r="4266" spans="1:9" x14ac:dyDescent="0.25">
      <c r="A4266">
        <v>41</v>
      </c>
      <c r="B4266" t="s">
        <v>271</v>
      </c>
      <c r="C4266" t="s">
        <v>63</v>
      </c>
      <c r="D4266" t="s">
        <v>7967</v>
      </c>
      <c r="E4266" t="s">
        <v>7968</v>
      </c>
      <c r="G4266">
        <v>6</v>
      </c>
      <c r="H4266">
        <v>0</v>
      </c>
      <c r="I4266" t="s">
        <v>276</v>
      </c>
    </row>
    <row r="4267" spans="1:9" x14ac:dyDescent="0.25">
      <c r="A4267">
        <v>9</v>
      </c>
      <c r="B4267" t="s">
        <v>271</v>
      </c>
      <c r="C4267" t="s">
        <v>225</v>
      </c>
      <c r="D4267" t="s">
        <v>6756</v>
      </c>
      <c r="E4267" t="s">
        <v>7969</v>
      </c>
      <c r="G4267">
        <v>6</v>
      </c>
      <c r="H4267">
        <v>0</v>
      </c>
      <c r="I4267" t="s">
        <v>276</v>
      </c>
    </row>
    <row r="4268" spans="1:9" x14ac:dyDescent="0.25">
      <c r="A4268">
        <v>46</v>
      </c>
      <c r="B4268" t="s">
        <v>271</v>
      </c>
      <c r="C4268" t="s">
        <v>121</v>
      </c>
      <c r="D4268" t="s">
        <v>6584</v>
      </c>
      <c r="E4268" t="s">
        <v>7970</v>
      </c>
      <c r="G4268">
        <v>6</v>
      </c>
      <c r="H4268">
        <v>0</v>
      </c>
      <c r="I4268" t="s">
        <v>276</v>
      </c>
    </row>
    <row r="4269" spans="1:9" x14ac:dyDescent="0.25">
      <c r="A4269">
        <v>38</v>
      </c>
      <c r="B4269" t="s">
        <v>271</v>
      </c>
      <c r="C4269" t="s">
        <v>174</v>
      </c>
      <c r="D4269" t="s">
        <v>7971</v>
      </c>
      <c r="E4269" t="s">
        <v>7972</v>
      </c>
      <c r="G4269">
        <v>6</v>
      </c>
      <c r="H4269">
        <v>1</v>
      </c>
      <c r="I4269" t="s">
        <v>276</v>
      </c>
    </row>
    <row r="4270" spans="1:9" x14ac:dyDescent="0.25">
      <c r="A4270">
        <v>36</v>
      </c>
      <c r="B4270" t="s">
        <v>310</v>
      </c>
      <c r="C4270" t="s">
        <v>243</v>
      </c>
      <c r="D4270" t="s">
        <v>7973</v>
      </c>
      <c r="E4270" t="s">
        <v>7974</v>
      </c>
      <c r="G4270">
        <v>4</v>
      </c>
      <c r="H4270">
        <v>1</v>
      </c>
      <c r="I4270" t="s">
        <v>276</v>
      </c>
    </row>
    <row r="4271" spans="1:9" x14ac:dyDescent="0.25">
      <c r="A4271">
        <v>31</v>
      </c>
      <c r="B4271" t="s">
        <v>271</v>
      </c>
      <c r="C4271" t="s">
        <v>67</v>
      </c>
      <c r="D4271" t="s">
        <v>7975</v>
      </c>
      <c r="E4271" t="s">
        <v>7976</v>
      </c>
      <c r="G4271">
        <v>6</v>
      </c>
      <c r="H4271">
        <v>0</v>
      </c>
      <c r="I4271" t="s">
        <v>276</v>
      </c>
    </row>
    <row r="4272" spans="1:9" x14ac:dyDescent="0.25">
      <c r="A4272">
        <v>9</v>
      </c>
      <c r="B4272" t="s">
        <v>277</v>
      </c>
      <c r="C4272" t="s">
        <v>121</v>
      </c>
      <c r="D4272" t="s">
        <v>6584</v>
      </c>
      <c r="E4272" t="s">
        <v>7977</v>
      </c>
      <c r="G4272">
        <v>6</v>
      </c>
      <c r="H4272">
        <v>2</v>
      </c>
      <c r="I4272" t="s">
        <v>276</v>
      </c>
    </row>
    <row r="4273" spans="1:9" x14ac:dyDescent="0.25">
      <c r="A4273">
        <v>6</v>
      </c>
      <c r="B4273" t="s">
        <v>277</v>
      </c>
      <c r="C4273" t="s">
        <v>151</v>
      </c>
      <c r="D4273" t="s">
        <v>7978</v>
      </c>
      <c r="E4273" t="s">
        <v>7979</v>
      </c>
      <c r="G4273">
        <v>6</v>
      </c>
      <c r="H4273">
        <v>0</v>
      </c>
      <c r="I4273" t="s">
        <v>276</v>
      </c>
    </row>
    <row r="4274" spans="1:9" x14ac:dyDescent="0.25">
      <c r="A4274">
        <v>33</v>
      </c>
      <c r="B4274" t="s">
        <v>271</v>
      </c>
      <c r="C4274" t="s">
        <v>195</v>
      </c>
      <c r="D4274" t="s">
        <v>2003</v>
      </c>
      <c r="E4274" t="s">
        <v>7980</v>
      </c>
      <c r="G4274">
        <v>12</v>
      </c>
      <c r="H4274">
        <v>5</v>
      </c>
      <c r="I4274" t="s">
        <v>276</v>
      </c>
    </row>
    <row r="4275" spans="1:9" x14ac:dyDescent="0.25">
      <c r="A4275">
        <v>38</v>
      </c>
      <c r="B4275" t="s">
        <v>271</v>
      </c>
      <c r="C4275" t="s">
        <v>180</v>
      </c>
      <c r="D4275" t="s">
        <v>7981</v>
      </c>
      <c r="E4275" t="s">
        <v>7982</v>
      </c>
      <c r="G4275">
        <v>10</v>
      </c>
      <c r="H4275">
        <v>0</v>
      </c>
      <c r="I4275" t="s">
        <v>276</v>
      </c>
    </row>
    <row r="4276" spans="1:9" x14ac:dyDescent="0.25">
      <c r="A4276">
        <v>5</v>
      </c>
      <c r="B4276" t="s">
        <v>277</v>
      </c>
      <c r="C4276" t="s">
        <v>63</v>
      </c>
      <c r="D4276" t="s">
        <v>7967</v>
      </c>
      <c r="E4276" t="s">
        <v>7983</v>
      </c>
      <c r="G4276">
        <v>6</v>
      </c>
      <c r="H4276">
        <v>0</v>
      </c>
      <c r="I4276" t="s">
        <v>276</v>
      </c>
    </row>
    <row r="4277" spans="1:9" x14ac:dyDescent="0.25">
      <c r="A4277">
        <v>8</v>
      </c>
      <c r="B4277" t="s">
        <v>271</v>
      </c>
      <c r="C4277" t="s">
        <v>85</v>
      </c>
      <c r="D4277" t="s">
        <v>7984</v>
      </c>
      <c r="E4277" t="s">
        <v>7985</v>
      </c>
      <c r="G4277">
        <v>6</v>
      </c>
      <c r="H4277">
        <v>3</v>
      </c>
      <c r="I4277" t="s">
        <v>276</v>
      </c>
    </row>
    <row r="4278" spans="1:9" x14ac:dyDescent="0.25">
      <c r="A4278">
        <v>6</v>
      </c>
      <c r="B4278" t="s">
        <v>271</v>
      </c>
      <c r="C4278" t="s">
        <v>250</v>
      </c>
      <c r="D4278" t="s">
        <v>7986</v>
      </c>
      <c r="E4278" t="s">
        <v>7987</v>
      </c>
      <c r="G4278">
        <v>8</v>
      </c>
      <c r="H4278">
        <v>0</v>
      </c>
      <c r="I4278" t="s">
        <v>276</v>
      </c>
    </row>
    <row r="4279" spans="1:9" x14ac:dyDescent="0.25">
      <c r="A4279">
        <v>8</v>
      </c>
      <c r="B4279" t="s">
        <v>271</v>
      </c>
      <c r="C4279" t="s">
        <v>68</v>
      </c>
      <c r="D4279" t="s">
        <v>7988</v>
      </c>
      <c r="E4279" t="s">
        <v>7989</v>
      </c>
      <c r="G4279">
        <v>6</v>
      </c>
      <c r="H4279">
        <v>0</v>
      </c>
      <c r="I4279" t="s">
        <v>276</v>
      </c>
    </row>
    <row r="4280" spans="1:9" x14ac:dyDescent="0.25">
      <c r="A4280">
        <v>8</v>
      </c>
      <c r="B4280" t="s">
        <v>277</v>
      </c>
      <c r="C4280" t="s">
        <v>68</v>
      </c>
      <c r="D4280" t="s">
        <v>7990</v>
      </c>
      <c r="E4280" t="s">
        <v>7991</v>
      </c>
      <c r="G4280">
        <v>4</v>
      </c>
      <c r="H4280">
        <v>0</v>
      </c>
      <c r="I4280" t="s">
        <v>276</v>
      </c>
    </row>
    <row r="4281" spans="1:9" x14ac:dyDescent="0.25">
      <c r="A4281">
        <v>7</v>
      </c>
      <c r="B4281" t="s">
        <v>277</v>
      </c>
      <c r="C4281" t="s">
        <v>121</v>
      </c>
      <c r="D4281" t="s">
        <v>7992</v>
      </c>
      <c r="E4281" t="s">
        <v>7993</v>
      </c>
      <c r="F4281" t="s">
        <v>7994</v>
      </c>
      <c r="G4281">
        <v>6</v>
      </c>
      <c r="H4281">
        <v>7</v>
      </c>
      <c r="I4281" t="s">
        <v>299</v>
      </c>
    </row>
    <row r="4282" spans="1:9" x14ac:dyDescent="0.25">
      <c r="A4282">
        <v>44</v>
      </c>
      <c r="B4282" t="s">
        <v>271</v>
      </c>
      <c r="C4282" t="s">
        <v>228</v>
      </c>
      <c r="D4282" t="s">
        <v>7995</v>
      </c>
      <c r="E4282" t="s">
        <v>7996</v>
      </c>
      <c r="G4282">
        <v>6</v>
      </c>
      <c r="H4282">
        <v>0</v>
      </c>
      <c r="I4282" t="s">
        <v>276</v>
      </c>
    </row>
    <row r="4283" spans="1:9" x14ac:dyDescent="0.25">
      <c r="A4283">
        <v>9</v>
      </c>
      <c r="B4283" t="s">
        <v>271</v>
      </c>
      <c r="C4283" t="s">
        <v>127</v>
      </c>
      <c r="D4283" t="s">
        <v>7997</v>
      </c>
      <c r="E4283" t="s">
        <v>7998</v>
      </c>
      <c r="G4283">
        <v>6</v>
      </c>
      <c r="H4283">
        <v>0</v>
      </c>
      <c r="I4283" t="s">
        <v>276</v>
      </c>
    </row>
    <row r="4284" spans="1:9" x14ac:dyDescent="0.25">
      <c r="A4284">
        <v>39</v>
      </c>
      <c r="B4284" t="s">
        <v>271</v>
      </c>
      <c r="C4284" t="s">
        <v>240</v>
      </c>
      <c r="D4284" t="s">
        <v>7999</v>
      </c>
      <c r="E4284" t="s">
        <v>8000</v>
      </c>
      <c r="G4284">
        <v>10</v>
      </c>
      <c r="H4284">
        <v>0</v>
      </c>
      <c r="I4284" t="s">
        <v>276</v>
      </c>
    </row>
    <row r="4285" spans="1:9" x14ac:dyDescent="0.25">
      <c r="A4285">
        <v>8</v>
      </c>
      <c r="B4285" t="s">
        <v>277</v>
      </c>
      <c r="C4285" t="s">
        <v>130</v>
      </c>
      <c r="D4285" t="s">
        <v>8001</v>
      </c>
      <c r="E4285" t="s">
        <v>8002</v>
      </c>
      <c r="G4285">
        <v>10</v>
      </c>
      <c r="H4285">
        <v>0</v>
      </c>
      <c r="I4285" t="s">
        <v>276</v>
      </c>
    </row>
    <row r="4286" spans="1:9" x14ac:dyDescent="0.25">
      <c r="A4286">
        <v>36</v>
      </c>
      <c r="B4286" t="s">
        <v>310</v>
      </c>
      <c r="C4286" t="s">
        <v>130</v>
      </c>
      <c r="D4286" t="s">
        <v>8003</v>
      </c>
      <c r="E4286" t="s">
        <v>8004</v>
      </c>
      <c r="F4286" t="s">
        <v>8005</v>
      </c>
      <c r="G4286">
        <v>7</v>
      </c>
      <c r="H4286">
        <v>8</v>
      </c>
      <c r="I4286" t="s">
        <v>299</v>
      </c>
    </row>
    <row r="4287" spans="1:9" x14ac:dyDescent="0.25">
      <c r="A4287">
        <v>6</v>
      </c>
      <c r="B4287" t="s">
        <v>310</v>
      </c>
      <c r="C4287" t="s">
        <v>135</v>
      </c>
      <c r="D4287" t="s">
        <v>8006</v>
      </c>
      <c r="E4287" t="s">
        <v>8007</v>
      </c>
      <c r="G4287">
        <v>6</v>
      </c>
      <c r="H4287">
        <v>0</v>
      </c>
      <c r="I4287" t="s">
        <v>276</v>
      </c>
    </row>
    <row r="4288" spans="1:9" x14ac:dyDescent="0.25">
      <c r="A4288">
        <v>8</v>
      </c>
      <c r="B4288" t="s">
        <v>271</v>
      </c>
      <c r="C4288" t="s">
        <v>200</v>
      </c>
      <c r="D4288" t="s">
        <v>8008</v>
      </c>
      <c r="E4288" t="s">
        <v>8009</v>
      </c>
      <c r="G4288">
        <v>6</v>
      </c>
      <c r="H4288">
        <v>0</v>
      </c>
      <c r="I4288" t="s">
        <v>276</v>
      </c>
    </row>
    <row r="4289" spans="1:9" x14ac:dyDescent="0.25">
      <c r="A4289">
        <v>6</v>
      </c>
      <c r="B4289" t="s">
        <v>277</v>
      </c>
      <c r="C4289" t="s">
        <v>130</v>
      </c>
      <c r="D4289" t="s">
        <v>8001</v>
      </c>
      <c r="E4289" t="s">
        <v>8010</v>
      </c>
      <c r="G4289">
        <v>10</v>
      </c>
      <c r="H4289">
        <v>0</v>
      </c>
      <c r="I4289" t="s">
        <v>276</v>
      </c>
    </row>
    <row r="4290" spans="1:9" x14ac:dyDescent="0.25">
      <c r="A4290">
        <v>5</v>
      </c>
      <c r="B4290" t="s">
        <v>277</v>
      </c>
      <c r="C4290" t="s">
        <v>200</v>
      </c>
      <c r="D4290" t="s">
        <v>8011</v>
      </c>
      <c r="E4290" t="s">
        <v>8012</v>
      </c>
      <c r="G4290">
        <v>6</v>
      </c>
      <c r="H4290">
        <v>0</v>
      </c>
      <c r="I4290" t="s">
        <v>276</v>
      </c>
    </row>
    <row r="4291" spans="1:9" x14ac:dyDescent="0.25">
      <c r="A4291">
        <v>45</v>
      </c>
      <c r="B4291" t="s">
        <v>271</v>
      </c>
      <c r="C4291" t="s">
        <v>86</v>
      </c>
      <c r="D4291" t="s">
        <v>8013</v>
      </c>
      <c r="E4291" t="s">
        <v>8014</v>
      </c>
      <c r="G4291">
        <v>10</v>
      </c>
      <c r="H4291">
        <v>6</v>
      </c>
      <c r="I4291" t="s">
        <v>276</v>
      </c>
    </row>
    <row r="4292" spans="1:9" x14ac:dyDescent="0.25">
      <c r="A4292">
        <v>33</v>
      </c>
      <c r="B4292" t="s">
        <v>271</v>
      </c>
      <c r="C4292" t="s">
        <v>228</v>
      </c>
      <c r="D4292" t="s">
        <v>8015</v>
      </c>
      <c r="E4292" t="s">
        <v>8016</v>
      </c>
      <c r="G4292">
        <v>6</v>
      </c>
      <c r="H4292">
        <v>1</v>
      </c>
      <c r="I4292" t="s">
        <v>276</v>
      </c>
    </row>
    <row r="4293" spans="1:9" x14ac:dyDescent="0.25">
      <c r="A4293">
        <v>49</v>
      </c>
      <c r="B4293" t="s">
        <v>271</v>
      </c>
      <c r="C4293" t="s">
        <v>240</v>
      </c>
      <c r="D4293" t="s">
        <v>8017</v>
      </c>
      <c r="E4293" t="s">
        <v>8018</v>
      </c>
      <c r="F4293" t="s">
        <v>8019</v>
      </c>
      <c r="G4293">
        <v>6</v>
      </c>
      <c r="H4293">
        <v>10</v>
      </c>
      <c r="I4293" t="s">
        <v>299</v>
      </c>
    </row>
    <row r="4294" spans="1:9" x14ac:dyDescent="0.25">
      <c r="A4294">
        <v>9</v>
      </c>
      <c r="B4294" t="s">
        <v>271</v>
      </c>
      <c r="C4294" t="s">
        <v>174</v>
      </c>
      <c r="D4294" t="s">
        <v>7948</v>
      </c>
      <c r="E4294" t="s">
        <v>8020</v>
      </c>
      <c r="G4294">
        <v>6</v>
      </c>
      <c r="H4294">
        <v>1</v>
      </c>
      <c r="I4294" t="s">
        <v>276</v>
      </c>
    </row>
    <row r="4295" spans="1:9" x14ac:dyDescent="0.25">
      <c r="A4295">
        <v>35</v>
      </c>
      <c r="B4295" t="s">
        <v>271</v>
      </c>
      <c r="C4295" t="s">
        <v>100</v>
      </c>
      <c r="D4295" t="s">
        <v>8021</v>
      </c>
      <c r="E4295" t="s">
        <v>8022</v>
      </c>
      <c r="G4295">
        <v>6</v>
      </c>
      <c r="H4295">
        <v>0</v>
      </c>
      <c r="I4295" t="s">
        <v>276</v>
      </c>
    </row>
    <row r="4296" spans="1:9" x14ac:dyDescent="0.25">
      <c r="A4296">
        <v>30</v>
      </c>
      <c r="B4296" t="s">
        <v>271</v>
      </c>
      <c r="C4296" t="s">
        <v>125</v>
      </c>
      <c r="D4296" t="s">
        <v>8023</v>
      </c>
      <c r="E4296" t="s">
        <v>8024</v>
      </c>
      <c r="G4296">
        <v>6</v>
      </c>
      <c r="H4296">
        <v>0</v>
      </c>
      <c r="I4296" t="s">
        <v>276</v>
      </c>
    </row>
    <row r="4297" spans="1:9" x14ac:dyDescent="0.25">
      <c r="A4297">
        <v>10</v>
      </c>
      <c r="B4297" t="s">
        <v>271</v>
      </c>
      <c r="C4297" t="s">
        <v>252</v>
      </c>
      <c r="D4297" t="s">
        <v>8025</v>
      </c>
      <c r="E4297" t="s">
        <v>8026</v>
      </c>
      <c r="G4297">
        <v>8</v>
      </c>
      <c r="H4297">
        <v>2</v>
      </c>
      <c r="I4297" t="s">
        <v>276</v>
      </c>
    </row>
    <row r="4298" spans="1:9" x14ac:dyDescent="0.25">
      <c r="A4298">
        <v>4</v>
      </c>
      <c r="B4298" t="s">
        <v>277</v>
      </c>
      <c r="C4298" t="s">
        <v>121</v>
      </c>
      <c r="D4298" t="s">
        <v>7992</v>
      </c>
      <c r="E4298" t="s">
        <v>8027</v>
      </c>
      <c r="G4298">
        <v>6</v>
      </c>
      <c r="H4298">
        <v>4</v>
      </c>
      <c r="I4298" t="s">
        <v>276</v>
      </c>
    </row>
    <row r="4299" spans="1:9" x14ac:dyDescent="0.25">
      <c r="A4299">
        <v>8</v>
      </c>
      <c r="B4299" t="s">
        <v>271</v>
      </c>
      <c r="C4299" t="s">
        <v>228</v>
      </c>
      <c r="D4299" t="s">
        <v>8015</v>
      </c>
      <c r="E4299" t="s">
        <v>8028</v>
      </c>
      <c r="G4299">
        <v>6</v>
      </c>
      <c r="H4299">
        <v>0</v>
      </c>
      <c r="I4299" t="s">
        <v>276</v>
      </c>
    </row>
    <row r="4300" spans="1:9" x14ac:dyDescent="0.25">
      <c r="A4300">
        <v>9</v>
      </c>
      <c r="B4300" t="s">
        <v>271</v>
      </c>
      <c r="C4300" t="s">
        <v>207</v>
      </c>
      <c r="D4300" t="s">
        <v>8029</v>
      </c>
      <c r="E4300" t="s">
        <v>8030</v>
      </c>
      <c r="G4300">
        <v>10</v>
      </c>
      <c r="H4300">
        <v>0</v>
      </c>
      <c r="I4300" t="s">
        <v>276</v>
      </c>
    </row>
    <row r="4301" spans="1:9" x14ac:dyDescent="0.25">
      <c r="A4301">
        <v>6</v>
      </c>
      <c r="B4301" t="s">
        <v>271</v>
      </c>
      <c r="C4301" t="s">
        <v>207</v>
      </c>
      <c r="D4301" t="s">
        <v>8029</v>
      </c>
      <c r="E4301" t="s">
        <v>8031</v>
      </c>
      <c r="G4301">
        <v>9</v>
      </c>
      <c r="H4301">
        <v>0</v>
      </c>
      <c r="I4301" t="s">
        <v>276</v>
      </c>
    </row>
    <row r="4302" spans="1:9" x14ac:dyDescent="0.25">
      <c r="A4302">
        <v>7</v>
      </c>
      <c r="B4302" t="s">
        <v>271</v>
      </c>
      <c r="C4302" t="s">
        <v>128</v>
      </c>
      <c r="D4302" t="s">
        <v>8032</v>
      </c>
      <c r="E4302" t="s">
        <v>8033</v>
      </c>
      <c r="G4302">
        <v>6</v>
      </c>
      <c r="H4302">
        <v>0</v>
      </c>
      <c r="I4302" t="s">
        <v>276</v>
      </c>
    </row>
    <row r="4303" spans="1:9" x14ac:dyDescent="0.25">
      <c r="A4303">
        <v>5</v>
      </c>
      <c r="B4303" t="s">
        <v>271</v>
      </c>
      <c r="C4303" t="s">
        <v>252</v>
      </c>
      <c r="D4303" t="s">
        <v>8034</v>
      </c>
      <c r="E4303" t="s">
        <v>8035</v>
      </c>
      <c r="G4303">
        <v>6</v>
      </c>
      <c r="H4303">
        <v>0</v>
      </c>
      <c r="I4303" t="s">
        <v>276</v>
      </c>
    </row>
    <row r="4304" spans="1:9" x14ac:dyDescent="0.25">
      <c r="A4304">
        <v>5</v>
      </c>
      <c r="B4304" t="s">
        <v>271</v>
      </c>
      <c r="C4304" t="s">
        <v>128</v>
      </c>
      <c r="D4304" t="s">
        <v>8032</v>
      </c>
      <c r="E4304" t="s">
        <v>8036</v>
      </c>
      <c r="G4304">
        <v>6</v>
      </c>
      <c r="H4304">
        <v>0</v>
      </c>
      <c r="I4304" t="s">
        <v>276</v>
      </c>
    </row>
    <row r="4305" spans="1:9" x14ac:dyDescent="0.25">
      <c r="A4305">
        <v>4</v>
      </c>
      <c r="B4305" t="s">
        <v>271</v>
      </c>
      <c r="C4305" t="s">
        <v>137</v>
      </c>
      <c r="D4305" t="s">
        <v>8037</v>
      </c>
      <c r="E4305" t="s">
        <v>8038</v>
      </c>
      <c r="F4305" t="s">
        <v>8039</v>
      </c>
      <c r="G4305">
        <v>6</v>
      </c>
      <c r="H4305">
        <v>14</v>
      </c>
      <c r="I4305" t="s">
        <v>299</v>
      </c>
    </row>
    <row r="4306" spans="1:9" x14ac:dyDescent="0.25">
      <c r="A4306">
        <v>9</v>
      </c>
      <c r="B4306" t="s">
        <v>271</v>
      </c>
      <c r="C4306" t="s">
        <v>62</v>
      </c>
      <c r="D4306" t="s">
        <v>8040</v>
      </c>
      <c r="E4306" t="s">
        <v>8041</v>
      </c>
      <c r="G4306">
        <v>22</v>
      </c>
      <c r="H4306">
        <v>0</v>
      </c>
      <c r="I4306" t="s">
        <v>276</v>
      </c>
    </row>
    <row r="4307" spans="1:9" x14ac:dyDescent="0.25">
      <c r="A4307">
        <v>32</v>
      </c>
      <c r="B4307" t="s">
        <v>271</v>
      </c>
      <c r="C4307" t="s">
        <v>194</v>
      </c>
      <c r="D4307" t="s">
        <v>8042</v>
      </c>
      <c r="E4307" t="s">
        <v>8043</v>
      </c>
      <c r="G4307">
        <v>50</v>
      </c>
      <c r="H4307">
        <v>3</v>
      </c>
      <c r="I4307" t="s">
        <v>276</v>
      </c>
    </row>
    <row r="4308" spans="1:9" x14ac:dyDescent="0.25">
      <c r="A4308">
        <v>2</v>
      </c>
      <c r="B4308" t="s">
        <v>277</v>
      </c>
      <c r="C4308" t="s">
        <v>67</v>
      </c>
      <c r="D4308" t="s">
        <v>2116</v>
      </c>
      <c r="E4308" t="s">
        <v>8044</v>
      </c>
      <c r="G4308">
        <v>50</v>
      </c>
      <c r="H4308">
        <v>10</v>
      </c>
      <c r="I4308" t="s">
        <v>276</v>
      </c>
    </row>
    <row r="4309" spans="1:9" x14ac:dyDescent="0.25">
      <c r="A4309">
        <v>8</v>
      </c>
      <c r="B4309" t="s">
        <v>277</v>
      </c>
      <c r="D4309" t="s">
        <v>8045</v>
      </c>
      <c r="E4309" t="s">
        <v>8046</v>
      </c>
      <c r="G4309">
        <v>7</v>
      </c>
      <c r="H4309">
        <v>0</v>
      </c>
      <c r="I4309" t="s">
        <v>276</v>
      </c>
    </row>
    <row r="4310" spans="1:9" x14ac:dyDescent="0.25">
      <c r="A4310">
        <v>12</v>
      </c>
      <c r="B4310" t="s">
        <v>271</v>
      </c>
      <c r="C4310" t="s">
        <v>147</v>
      </c>
      <c r="D4310" t="s">
        <v>8047</v>
      </c>
      <c r="E4310" t="s">
        <v>8048</v>
      </c>
      <c r="G4310">
        <v>6</v>
      </c>
      <c r="H4310">
        <v>0</v>
      </c>
      <c r="I4310" t="s">
        <v>276</v>
      </c>
    </row>
    <row r="4311" spans="1:9" x14ac:dyDescent="0.25">
      <c r="A4311">
        <v>35</v>
      </c>
      <c r="B4311" t="s">
        <v>271</v>
      </c>
      <c r="C4311" t="s">
        <v>173</v>
      </c>
      <c r="D4311" t="s">
        <v>8049</v>
      </c>
      <c r="E4311" t="s">
        <v>8050</v>
      </c>
      <c r="G4311">
        <v>6</v>
      </c>
      <c r="H4311">
        <v>0</v>
      </c>
      <c r="I4311" t="s">
        <v>276</v>
      </c>
    </row>
    <row r="4312" spans="1:9" x14ac:dyDescent="0.25">
      <c r="A4312">
        <v>24</v>
      </c>
      <c r="B4312" t="s">
        <v>277</v>
      </c>
      <c r="C4312" t="s">
        <v>135</v>
      </c>
      <c r="D4312" t="s">
        <v>8051</v>
      </c>
      <c r="E4312" t="s">
        <v>8052</v>
      </c>
      <c r="G4312">
        <v>5</v>
      </c>
      <c r="H4312">
        <v>0</v>
      </c>
      <c r="I4312" t="s">
        <v>276</v>
      </c>
    </row>
    <row r="4313" spans="1:9" x14ac:dyDescent="0.25">
      <c r="A4313">
        <v>9</v>
      </c>
      <c r="B4313" t="s">
        <v>277</v>
      </c>
      <c r="C4313" t="s">
        <v>81</v>
      </c>
      <c r="D4313" t="s">
        <v>5256</v>
      </c>
      <c r="E4313" t="s">
        <v>8053</v>
      </c>
      <c r="G4313">
        <v>6</v>
      </c>
      <c r="H4313">
        <v>1</v>
      </c>
      <c r="I4313" t="s">
        <v>276</v>
      </c>
    </row>
    <row r="4314" spans="1:9" x14ac:dyDescent="0.25">
      <c r="A4314">
        <v>6</v>
      </c>
      <c r="B4314" t="s">
        <v>271</v>
      </c>
      <c r="C4314" t="s">
        <v>184</v>
      </c>
      <c r="D4314" t="s">
        <v>8054</v>
      </c>
      <c r="E4314" t="s">
        <v>8055</v>
      </c>
      <c r="G4314">
        <v>50</v>
      </c>
      <c r="H4314">
        <v>7</v>
      </c>
      <c r="I4314" t="s">
        <v>276</v>
      </c>
    </row>
    <row r="4315" spans="1:9" x14ac:dyDescent="0.25">
      <c r="A4315">
        <v>9</v>
      </c>
      <c r="B4315" t="s">
        <v>271</v>
      </c>
      <c r="C4315" t="s">
        <v>241</v>
      </c>
      <c r="D4315" t="s">
        <v>8056</v>
      </c>
      <c r="E4315" t="s">
        <v>8057</v>
      </c>
      <c r="G4315">
        <v>10</v>
      </c>
      <c r="H4315">
        <v>1</v>
      </c>
      <c r="I4315" t="s">
        <v>276</v>
      </c>
    </row>
    <row r="4316" spans="1:9" x14ac:dyDescent="0.25">
      <c r="A4316">
        <v>32</v>
      </c>
      <c r="B4316" t="s">
        <v>271</v>
      </c>
      <c r="D4316" t="s">
        <v>8058</v>
      </c>
      <c r="E4316" t="s">
        <v>8059</v>
      </c>
      <c r="G4316">
        <v>8</v>
      </c>
      <c r="H4316">
        <v>0</v>
      </c>
      <c r="I4316" t="s">
        <v>276</v>
      </c>
    </row>
    <row r="4317" spans="1:9" x14ac:dyDescent="0.25">
      <c r="A4317">
        <v>9</v>
      </c>
      <c r="B4317" t="s">
        <v>277</v>
      </c>
      <c r="C4317" t="s">
        <v>72</v>
      </c>
      <c r="D4317" t="s">
        <v>8060</v>
      </c>
      <c r="E4317" t="s">
        <v>8061</v>
      </c>
      <c r="G4317">
        <v>6</v>
      </c>
      <c r="H4317">
        <v>0</v>
      </c>
      <c r="I4317" t="s">
        <v>276</v>
      </c>
    </row>
    <row r="4318" spans="1:9" x14ac:dyDescent="0.25">
      <c r="A4318">
        <v>41</v>
      </c>
      <c r="B4318" t="s">
        <v>271</v>
      </c>
      <c r="C4318" t="s">
        <v>62</v>
      </c>
      <c r="D4318" t="s">
        <v>8062</v>
      </c>
      <c r="E4318" t="s">
        <v>8063</v>
      </c>
      <c r="G4318">
        <v>3</v>
      </c>
      <c r="H4318">
        <v>1</v>
      </c>
      <c r="I4318" t="s">
        <v>276</v>
      </c>
    </row>
    <row r="4319" spans="1:9" x14ac:dyDescent="0.25">
      <c r="A4319">
        <v>6</v>
      </c>
      <c r="B4319" t="s">
        <v>277</v>
      </c>
      <c r="C4319" t="s">
        <v>252</v>
      </c>
      <c r="D4319" t="s">
        <v>8064</v>
      </c>
      <c r="E4319" t="s">
        <v>8065</v>
      </c>
      <c r="G4319">
        <v>6</v>
      </c>
      <c r="H4319">
        <v>1</v>
      </c>
      <c r="I4319" t="s">
        <v>276</v>
      </c>
    </row>
    <row r="4320" spans="1:9" x14ac:dyDescent="0.25">
      <c r="A4320">
        <v>11</v>
      </c>
      <c r="B4320" t="s">
        <v>271</v>
      </c>
      <c r="C4320" t="s">
        <v>99</v>
      </c>
      <c r="D4320" t="s">
        <v>8066</v>
      </c>
      <c r="E4320" t="s">
        <v>8067</v>
      </c>
      <c r="G4320">
        <v>6</v>
      </c>
      <c r="H4320">
        <v>0</v>
      </c>
      <c r="I4320" t="s">
        <v>276</v>
      </c>
    </row>
    <row r="4321" spans="1:9" x14ac:dyDescent="0.25">
      <c r="A4321">
        <v>38</v>
      </c>
      <c r="B4321" t="s">
        <v>271</v>
      </c>
      <c r="C4321" t="s">
        <v>214</v>
      </c>
      <c r="D4321" t="s">
        <v>8068</v>
      </c>
      <c r="E4321" t="s">
        <v>8069</v>
      </c>
      <c r="G4321">
        <v>8</v>
      </c>
      <c r="H4321">
        <v>0</v>
      </c>
      <c r="I4321" t="s">
        <v>276</v>
      </c>
    </row>
    <row r="4322" spans="1:9" x14ac:dyDescent="0.25">
      <c r="A4322">
        <v>8</v>
      </c>
      <c r="B4322" t="s">
        <v>271</v>
      </c>
      <c r="C4322" t="s">
        <v>174</v>
      </c>
      <c r="D4322" t="s">
        <v>8070</v>
      </c>
      <c r="E4322" t="s">
        <v>8071</v>
      </c>
      <c r="G4322">
        <v>6</v>
      </c>
      <c r="H4322">
        <v>1</v>
      </c>
      <c r="I4322" t="s">
        <v>276</v>
      </c>
    </row>
    <row r="4323" spans="1:9" x14ac:dyDescent="0.25">
      <c r="A4323">
        <v>5</v>
      </c>
      <c r="B4323" t="s">
        <v>277</v>
      </c>
      <c r="C4323" t="s">
        <v>174</v>
      </c>
      <c r="D4323" t="s">
        <v>8070</v>
      </c>
      <c r="E4323" t="s">
        <v>8072</v>
      </c>
      <c r="G4323">
        <v>6</v>
      </c>
      <c r="H4323">
        <v>1</v>
      </c>
      <c r="I4323" t="s">
        <v>276</v>
      </c>
    </row>
    <row r="4324" spans="1:9" x14ac:dyDescent="0.25">
      <c r="A4324">
        <v>30</v>
      </c>
      <c r="B4324" t="s">
        <v>271</v>
      </c>
      <c r="D4324" t="s">
        <v>8073</v>
      </c>
      <c r="E4324" t="s">
        <v>8074</v>
      </c>
      <c r="G4324">
        <v>10</v>
      </c>
      <c r="H4324">
        <v>8</v>
      </c>
      <c r="I4324" t="s">
        <v>276</v>
      </c>
    </row>
    <row r="4325" spans="1:9" x14ac:dyDescent="0.25">
      <c r="A4325">
        <v>36</v>
      </c>
      <c r="B4325" t="s">
        <v>271</v>
      </c>
      <c r="C4325" t="s">
        <v>174</v>
      </c>
      <c r="D4325" t="s">
        <v>8075</v>
      </c>
      <c r="E4325" t="s">
        <v>8076</v>
      </c>
      <c r="G4325">
        <v>6</v>
      </c>
      <c r="H4325">
        <v>0</v>
      </c>
      <c r="I4325" t="s">
        <v>276</v>
      </c>
    </row>
    <row r="4326" spans="1:9" x14ac:dyDescent="0.25">
      <c r="A4326">
        <v>49</v>
      </c>
      <c r="B4326" t="s">
        <v>271</v>
      </c>
      <c r="C4326" t="s">
        <v>51</v>
      </c>
      <c r="D4326" t="s">
        <v>8077</v>
      </c>
      <c r="E4326" t="s">
        <v>8078</v>
      </c>
      <c r="G4326">
        <v>6</v>
      </c>
      <c r="H4326">
        <v>0</v>
      </c>
      <c r="I4326" t="s">
        <v>276</v>
      </c>
    </row>
    <row r="4327" spans="1:9" x14ac:dyDescent="0.25">
      <c r="A4327">
        <v>8</v>
      </c>
      <c r="B4327" t="s">
        <v>277</v>
      </c>
      <c r="C4327" t="s">
        <v>243</v>
      </c>
      <c r="D4327" t="s">
        <v>8079</v>
      </c>
      <c r="E4327" t="s">
        <v>8080</v>
      </c>
      <c r="G4327">
        <v>6</v>
      </c>
      <c r="H4327">
        <v>0</v>
      </c>
      <c r="I4327" t="s">
        <v>276</v>
      </c>
    </row>
    <row r="4328" spans="1:9" x14ac:dyDescent="0.25">
      <c r="A4328">
        <v>44</v>
      </c>
      <c r="B4328" t="s">
        <v>271</v>
      </c>
      <c r="C4328" t="s">
        <v>67</v>
      </c>
      <c r="D4328" t="s">
        <v>8081</v>
      </c>
      <c r="E4328" t="s">
        <v>8082</v>
      </c>
      <c r="G4328">
        <v>6</v>
      </c>
      <c r="H4328">
        <v>0</v>
      </c>
      <c r="I4328" t="s">
        <v>276</v>
      </c>
    </row>
    <row r="4329" spans="1:9" x14ac:dyDescent="0.25">
      <c r="A4329">
        <v>47</v>
      </c>
      <c r="B4329" t="s">
        <v>271</v>
      </c>
      <c r="C4329" t="s">
        <v>105</v>
      </c>
      <c r="D4329" t="s">
        <v>8083</v>
      </c>
      <c r="E4329" t="s">
        <v>8084</v>
      </c>
      <c r="G4329">
        <v>6</v>
      </c>
      <c r="H4329">
        <v>3</v>
      </c>
      <c r="I4329" t="s">
        <v>276</v>
      </c>
    </row>
    <row r="4330" spans="1:9" x14ac:dyDescent="0.25">
      <c r="A4330">
        <v>8</v>
      </c>
      <c r="B4330" t="s">
        <v>277</v>
      </c>
      <c r="C4330" t="s">
        <v>252</v>
      </c>
      <c r="D4330" t="s">
        <v>8085</v>
      </c>
      <c r="E4330" t="s">
        <v>8086</v>
      </c>
      <c r="G4330">
        <v>6</v>
      </c>
      <c r="H4330">
        <v>1</v>
      </c>
      <c r="I4330" t="s">
        <v>276</v>
      </c>
    </row>
    <row r="4331" spans="1:9" x14ac:dyDescent="0.25">
      <c r="A4331">
        <v>48</v>
      </c>
      <c r="B4331" t="s">
        <v>271</v>
      </c>
      <c r="C4331" t="s">
        <v>190</v>
      </c>
      <c r="D4331" t="s">
        <v>7838</v>
      </c>
      <c r="E4331" t="s">
        <v>8087</v>
      </c>
      <c r="G4331">
        <v>6</v>
      </c>
      <c r="H4331">
        <v>5</v>
      </c>
      <c r="I4331" t="s">
        <v>276</v>
      </c>
    </row>
    <row r="4332" spans="1:9" x14ac:dyDescent="0.25">
      <c r="A4332">
        <v>6</v>
      </c>
      <c r="B4332" t="s">
        <v>271</v>
      </c>
      <c r="C4332" t="s">
        <v>81</v>
      </c>
      <c r="D4332" t="s">
        <v>8088</v>
      </c>
      <c r="E4332" t="s">
        <v>8089</v>
      </c>
      <c r="G4332">
        <v>5</v>
      </c>
      <c r="H4332">
        <v>3</v>
      </c>
      <c r="I4332" t="s">
        <v>276</v>
      </c>
    </row>
    <row r="4333" spans="1:9" x14ac:dyDescent="0.25">
      <c r="A4333">
        <v>8</v>
      </c>
      <c r="B4333" t="s">
        <v>277</v>
      </c>
      <c r="C4333" t="s">
        <v>81</v>
      </c>
      <c r="D4333" t="s">
        <v>8088</v>
      </c>
      <c r="E4333" t="s">
        <v>8090</v>
      </c>
      <c r="G4333">
        <v>4</v>
      </c>
      <c r="H4333">
        <v>2</v>
      </c>
      <c r="I4333" t="s">
        <v>276</v>
      </c>
    </row>
    <row r="4334" spans="1:9" x14ac:dyDescent="0.25">
      <c r="A4334">
        <v>49</v>
      </c>
      <c r="B4334" t="s">
        <v>271</v>
      </c>
      <c r="C4334" t="s">
        <v>100</v>
      </c>
      <c r="D4334" t="s">
        <v>8091</v>
      </c>
      <c r="E4334" t="s">
        <v>8092</v>
      </c>
      <c r="G4334">
        <v>6</v>
      </c>
      <c r="H4334">
        <v>1</v>
      </c>
      <c r="I4334" t="s">
        <v>276</v>
      </c>
    </row>
    <row r="4335" spans="1:9" x14ac:dyDescent="0.25">
      <c r="A4335">
        <v>39</v>
      </c>
      <c r="B4335" t="s">
        <v>277</v>
      </c>
      <c r="C4335" t="s">
        <v>247</v>
      </c>
      <c r="D4335" t="s">
        <v>8093</v>
      </c>
      <c r="E4335" t="s">
        <v>8094</v>
      </c>
      <c r="G4335">
        <v>6</v>
      </c>
      <c r="H4335">
        <v>1</v>
      </c>
      <c r="I4335" t="s">
        <v>276</v>
      </c>
    </row>
    <row r="4336" spans="1:9" x14ac:dyDescent="0.25">
      <c r="A4336">
        <v>8</v>
      </c>
      <c r="B4336" t="s">
        <v>277</v>
      </c>
      <c r="C4336" t="s">
        <v>67</v>
      </c>
      <c r="D4336" t="s">
        <v>8095</v>
      </c>
      <c r="E4336" t="s">
        <v>8096</v>
      </c>
      <c r="G4336">
        <v>6</v>
      </c>
      <c r="H4336">
        <v>0</v>
      </c>
      <c r="I4336" t="s">
        <v>276</v>
      </c>
    </row>
    <row r="4337" spans="1:9" x14ac:dyDescent="0.25">
      <c r="A4337">
        <v>49</v>
      </c>
      <c r="B4337" t="s">
        <v>271</v>
      </c>
      <c r="C4337" t="s">
        <v>187</v>
      </c>
      <c r="D4337" t="s">
        <v>8097</v>
      </c>
      <c r="E4337" t="s">
        <v>8098</v>
      </c>
      <c r="G4337">
        <v>20</v>
      </c>
      <c r="H4337">
        <v>0</v>
      </c>
      <c r="I4337" t="s">
        <v>276</v>
      </c>
    </row>
    <row r="4338" spans="1:9" x14ac:dyDescent="0.25">
      <c r="A4338">
        <v>8</v>
      </c>
      <c r="B4338" t="s">
        <v>271</v>
      </c>
      <c r="C4338" t="s">
        <v>73</v>
      </c>
      <c r="D4338" t="s">
        <v>8099</v>
      </c>
      <c r="E4338" t="s">
        <v>8100</v>
      </c>
      <c r="G4338">
        <v>6</v>
      </c>
      <c r="H4338">
        <v>0</v>
      </c>
      <c r="I4338" t="s">
        <v>276</v>
      </c>
    </row>
    <row r="4339" spans="1:9" x14ac:dyDescent="0.25">
      <c r="A4339">
        <v>30</v>
      </c>
      <c r="B4339" t="s">
        <v>271</v>
      </c>
      <c r="C4339" t="s">
        <v>110</v>
      </c>
      <c r="D4339" t="s">
        <v>8101</v>
      </c>
      <c r="E4339" t="s">
        <v>8102</v>
      </c>
      <c r="G4339">
        <v>15</v>
      </c>
      <c r="H4339">
        <v>4</v>
      </c>
      <c r="I4339" t="s">
        <v>276</v>
      </c>
    </row>
    <row r="4340" spans="1:9" x14ac:dyDescent="0.25">
      <c r="A4340">
        <v>56</v>
      </c>
      <c r="B4340" t="s">
        <v>271</v>
      </c>
      <c r="C4340" t="s">
        <v>148</v>
      </c>
      <c r="D4340" t="s">
        <v>8103</v>
      </c>
      <c r="E4340" t="s">
        <v>8104</v>
      </c>
      <c r="G4340">
        <v>10</v>
      </c>
      <c r="H4340">
        <v>8</v>
      </c>
      <c r="I4340" t="s">
        <v>276</v>
      </c>
    </row>
    <row r="4341" spans="1:9" x14ac:dyDescent="0.25">
      <c r="A4341">
        <v>33</v>
      </c>
      <c r="B4341" t="s">
        <v>271</v>
      </c>
      <c r="C4341" t="s">
        <v>73</v>
      </c>
      <c r="D4341" t="s">
        <v>8099</v>
      </c>
      <c r="E4341" t="s">
        <v>8105</v>
      </c>
      <c r="G4341">
        <v>6</v>
      </c>
      <c r="H4341">
        <v>0</v>
      </c>
      <c r="I4341" t="s">
        <v>276</v>
      </c>
    </row>
    <row r="4342" spans="1:9" x14ac:dyDescent="0.25">
      <c r="A4342">
        <v>34</v>
      </c>
      <c r="B4342" t="s">
        <v>271</v>
      </c>
      <c r="C4342" t="s">
        <v>80</v>
      </c>
      <c r="D4342" t="s">
        <v>8106</v>
      </c>
      <c r="E4342" t="s">
        <v>8107</v>
      </c>
      <c r="G4342">
        <v>6</v>
      </c>
      <c r="H4342">
        <v>0</v>
      </c>
      <c r="I4342" t="s">
        <v>276</v>
      </c>
    </row>
    <row r="4343" spans="1:9" x14ac:dyDescent="0.25">
      <c r="A4343">
        <v>4</v>
      </c>
      <c r="B4343" t="s">
        <v>271</v>
      </c>
      <c r="C4343" t="s">
        <v>130</v>
      </c>
      <c r="D4343" t="s">
        <v>8108</v>
      </c>
      <c r="E4343" t="s">
        <v>8109</v>
      </c>
      <c r="G4343">
        <v>6</v>
      </c>
      <c r="H4343">
        <v>0</v>
      </c>
      <c r="I4343" t="s">
        <v>276</v>
      </c>
    </row>
    <row r="4344" spans="1:9" x14ac:dyDescent="0.25">
      <c r="A4344">
        <v>30</v>
      </c>
      <c r="B4344" t="s">
        <v>277</v>
      </c>
      <c r="C4344" t="s">
        <v>243</v>
      </c>
      <c r="D4344" t="s">
        <v>8110</v>
      </c>
      <c r="E4344" t="s">
        <v>8111</v>
      </c>
      <c r="G4344">
        <v>6</v>
      </c>
      <c r="H4344">
        <v>0</v>
      </c>
      <c r="I4344" t="s">
        <v>276</v>
      </c>
    </row>
    <row r="4345" spans="1:9" x14ac:dyDescent="0.25">
      <c r="A4345">
        <v>20</v>
      </c>
      <c r="B4345" t="s">
        <v>271</v>
      </c>
      <c r="C4345" t="s">
        <v>187</v>
      </c>
      <c r="D4345" t="s">
        <v>8112</v>
      </c>
      <c r="E4345" t="s">
        <v>8113</v>
      </c>
      <c r="G4345">
        <v>6</v>
      </c>
      <c r="H4345">
        <v>0</v>
      </c>
      <c r="I4345" t="s">
        <v>276</v>
      </c>
    </row>
    <row r="4346" spans="1:9" x14ac:dyDescent="0.25">
      <c r="A4346">
        <v>9</v>
      </c>
      <c r="B4346" t="s">
        <v>277</v>
      </c>
      <c r="C4346" t="s">
        <v>174</v>
      </c>
      <c r="D4346" t="s">
        <v>8114</v>
      </c>
      <c r="E4346" t="s">
        <v>8115</v>
      </c>
      <c r="G4346">
        <v>3</v>
      </c>
      <c r="H4346">
        <v>0</v>
      </c>
      <c r="I4346" t="s">
        <v>276</v>
      </c>
    </row>
    <row r="4347" spans="1:9" x14ac:dyDescent="0.25">
      <c r="A4347">
        <v>18</v>
      </c>
      <c r="B4347" t="s">
        <v>271</v>
      </c>
      <c r="C4347" t="s">
        <v>187</v>
      </c>
      <c r="D4347" t="s">
        <v>8112</v>
      </c>
      <c r="E4347" t="s">
        <v>8116</v>
      </c>
      <c r="G4347">
        <v>6</v>
      </c>
      <c r="H4347">
        <v>1</v>
      </c>
      <c r="I4347" t="s">
        <v>276</v>
      </c>
    </row>
    <row r="4348" spans="1:9" x14ac:dyDescent="0.25">
      <c r="A4348">
        <v>7</v>
      </c>
      <c r="B4348" t="s">
        <v>277</v>
      </c>
      <c r="C4348" t="s">
        <v>15</v>
      </c>
      <c r="D4348" t="s">
        <v>8117</v>
      </c>
      <c r="E4348" t="s">
        <v>8118</v>
      </c>
      <c r="G4348">
        <v>6</v>
      </c>
      <c r="H4348">
        <v>1</v>
      </c>
      <c r="I4348" t="s">
        <v>276</v>
      </c>
    </row>
    <row r="4349" spans="1:9" x14ac:dyDescent="0.25">
      <c r="A4349">
        <v>9</v>
      </c>
      <c r="B4349" t="s">
        <v>277</v>
      </c>
      <c r="C4349" t="s">
        <v>89</v>
      </c>
      <c r="D4349" t="s">
        <v>8119</v>
      </c>
      <c r="E4349" t="s">
        <v>8120</v>
      </c>
      <c r="G4349">
        <v>6</v>
      </c>
      <c r="H4349">
        <v>0</v>
      </c>
      <c r="I4349" t="s">
        <v>276</v>
      </c>
    </row>
    <row r="4350" spans="1:9" x14ac:dyDescent="0.25">
      <c r="A4350">
        <v>42</v>
      </c>
      <c r="B4350" t="s">
        <v>271</v>
      </c>
      <c r="C4350" t="s">
        <v>89</v>
      </c>
      <c r="D4350" t="s">
        <v>8119</v>
      </c>
      <c r="E4350" t="s">
        <v>8121</v>
      </c>
      <c r="G4350">
        <v>6</v>
      </c>
      <c r="H4350">
        <v>0</v>
      </c>
      <c r="I4350" t="s">
        <v>276</v>
      </c>
    </row>
    <row r="4351" spans="1:9" x14ac:dyDescent="0.25">
      <c r="A4351">
        <v>37</v>
      </c>
      <c r="B4351" t="s">
        <v>310</v>
      </c>
      <c r="C4351" t="s">
        <v>122</v>
      </c>
      <c r="D4351" t="s">
        <v>8122</v>
      </c>
      <c r="E4351" t="s">
        <v>8123</v>
      </c>
      <c r="G4351">
        <v>10</v>
      </c>
      <c r="H4351">
        <v>1</v>
      </c>
      <c r="I4351" t="s">
        <v>276</v>
      </c>
    </row>
    <row r="4352" spans="1:9" x14ac:dyDescent="0.25">
      <c r="A4352">
        <v>8</v>
      </c>
      <c r="B4352" t="s">
        <v>277</v>
      </c>
      <c r="C4352" t="s">
        <v>209</v>
      </c>
      <c r="D4352" t="s">
        <v>8124</v>
      </c>
      <c r="E4352" t="s">
        <v>8125</v>
      </c>
      <c r="G4352">
        <v>8</v>
      </c>
      <c r="H4352">
        <v>0</v>
      </c>
      <c r="I4352" t="s">
        <v>276</v>
      </c>
    </row>
    <row r="4353" spans="1:9" x14ac:dyDescent="0.25">
      <c r="A4353">
        <v>7</v>
      </c>
      <c r="B4353" t="s">
        <v>277</v>
      </c>
      <c r="C4353" t="s">
        <v>113</v>
      </c>
      <c r="D4353" t="s">
        <v>8126</v>
      </c>
      <c r="E4353" t="s">
        <v>8127</v>
      </c>
      <c r="G4353">
        <v>6</v>
      </c>
      <c r="H4353">
        <v>0</v>
      </c>
      <c r="I4353" t="s">
        <v>276</v>
      </c>
    </row>
    <row r="4354" spans="1:9" x14ac:dyDescent="0.25">
      <c r="A4354">
        <v>39</v>
      </c>
      <c r="B4354" t="s">
        <v>271</v>
      </c>
      <c r="C4354" t="s">
        <v>228</v>
      </c>
      <c r="D4354" t="s">
        <v>8128</v>
      </c>
      <c r="E4354" t="s">
        <v>8129</v>
      </c>
      <c r="G4354">
        <v>6</v>
      </c>
      <c r="H4354">
        <v>0</v>
      </c>
      <c r="I4354" t="s">
        <v>276</v>
      </c>
    </row>
    <row r="4355" spans="1:9" x14ac:dyDescent="0.25">
      <c r="A4355">
        <v>35</v>
      </c>
      <c r="B4355" t="s">
        <v>271</v>
      </c>
      <c r="C4355" t="s">
        <v>126</v>
      </c>
      <c r="D4355" t="s">
        <v>8130</v>
      </c>
      <c r="E4355" t="s">
        <v>8131</v>
      </c>
      <c r="G4355">
        <v>6</v>
      </c>
      <c r="H4355">
        <v>0</v>
      </c>
      <c r="I4355" t="s">
        <v>276</v>
      </c>
    </row>
    <row r="4356" spans="1:9" x14ac:dyDescent="0.25">
      <c r="A4356">
        <v>5</v>
      </c>
      <c r="B4356" t="s">
        <v>277</v>
      </c>
      <c r="C4356" t="s">
        <v>152</v>
      </c>
      <c r="D4356" t="s">
        <v>8132</v>
      </c>
      <c r="E4356" t="s">
        <v>8133</v>
      </c>
      <c r="G4356">
        <v>10</v>
      </c>
      <c r="H4356">
        <v>1</v>
      </c>
      <c r="I4356" t="s">
        <v>276</v>
      </c>
    </row>
    <row r="4357" spans="1:9" x14ac:dyDescent="0.25">
      <c r="A4357">
        <v>40</v>
      </c>
      <c r="B4357" t="s">
        <v>277</v>
      </c>
      <c r="C4357" t="s">
        <v>252</v>
      </c>
      <c r="D4357" t="s">
        <v>8134</v>
      </c>
      <c r="E4357" t="s">
        <v>8135</v>
      </c>
      <c r="F4357" t="s">
        <v>8136</v>
      </c>
      <c r="G4357">
        <v>6</v>
      </c>
      <c r="H4357">
        <v>8</v>
      </c>
      <c r="I4357" t="s">
        <v>299</v>
      </c>
    </row>
    <row r="4358" spans="1:9" x14ac:dyDescent="0.25">
      <c r="A4358">
        <v>30</v>
      </c>
      <c r="B4358" t="s">
        <v>271</v>
      </c>
      <c r="C4358" t="s">
        <v>121</v>
      </c>
      <c r="D4358" t="s">
        <v>8137</v>
      </c>
      <c r="E4358" t="s">
        <v>8138</v>
      </c>
      <c r="G4358">
        <v>8</v>
      </c>
      <c r="H4358">
        <v>0</v>
      </c>
      <c r="I4358" t="s">
        <v>276</v>
      </c>
    </row>
    <row r="4359" spans="1:9" x14ac:dyDescent="0.25">
      <c r="A4359">
        <v>39</v>
      </c>
      <c r="B4359" t="s">
        <v>271</v>
      </c>
      <c r="C4359" t="s">
        <v>174</v>
      </c>
      <c r="D4359" t="s">
        <v>8139</v>
      </c>
      <c r="E4359" t="s">
        <v>8140</v>
      </c>
      <c r="G4359">
        <v>6</v>
      </c>
      <c r="H4359">
        <v>0</v>
      </c>
      <c r="I4359" t="s">
        <v>276</v>
      </c>
    </row>
    <row r="4360" spans="1:9" x14ac:dyDescent="0.25">
      <c r="A4360">
        <v>8</v>
      </c>
      <c r="B4360" t="s">
        <v>271</v>
      </c>
      <c r="C4360" t="s">
        <v>15</v>
      </c>
      <c r="D4360" t="s">
        <v>7925</v>
      </c>
      <c r="E4360" t="s">
        <v>8141</v>
      </c>
      <c r="G4360">
        <v>15</v>
      </c>
      <c r="H4360">
        <v>2</v>
      </c>
      <c r="I4360" t="s">
        <v>276</v>
      </c>
    </row>
    <row r="4361" spans="1:9" x14ac:dyDescent="0.25">
      <c r="A4361">
        <v>6</v>
      </c>
      <c r="B4361" t="s">
        <v>271</v>
      </c>
      <c r="C4361" t="s">
        <v>132</v>
      </c>
      <c r="D4361" t="s">
        <v>8142</v>
      </c>
      <c r="E4361" t="s">
        <v>8143</v>
      </c>
      <c r="G4361">
        <v>6</v>
      </c>
      <c r="H4361">
        <v>0</v>
      </c>
      <c r="I4361" t="s">
        <v>276</v>
      </c>
    </row>
    <row r="4362" spans="1:9" x14ac:dyDescent="0.25">
      <c r="A4362">
        <v>32</v>
      </c>
      <c r="B4362" t="s">
        <v>271</v>
      </c>
      <c r="D4362" t="s">
        <v>8144</v>
      </c>
      <c r="E4362" t="s">
        <v>8145</v>
      </c>
      <c r="G4362">
        <v>20</v>
      </c>
      <c r="H4362">
        <v>0</v>
      </c>
      <c r="I4362" t="s">
        <v>276</v>
      </c>
    </row>
    <row r="4363" spans="1:9" x14ac:dyDescent="0.25">
      <c r="A4363">
        <v>42</v>
      </c>
      <c r="B4363" t="s">
        <v>271</v>
      </c>
      <c r="C4363" t="s">
        <v>249</v>
      </c>
      <c r="D4363" t="s">
        <v>8146</v>
      </c>
      <c r="E4363" t="s">
        <v>8147</v>
      </c>
      <c r="G4363">
        <v>6</v>
      </c>
      <c r="H4363">
        <v>0</v>
      </c>
      <c r="I4363" t="s">
        <v>276</v>
      </c>
    </row>
    <row r="4364" spans="1:9" x14ac:dyDescent="0.25">
      <c r="A4364">
        <v>42</v>
      </c>
      <c r="B4364" t="s">
        <v>271</v>
      </c>
      <c r="C4364" t="s">
        <v>228</v>
      </c>
      <c r="D4364" t="s">
        <v>8148</v>
      </c>
      <c r="E4364" t="s">
        <v>8149</v>
      </c>
      <c r="G4364">
        <v>6</v>
      </c>
      <c r="H4364">
        <v>0</v>
      </c>
      <c r="I4364" t="s">
        <v>276</v>
      </c>
    </row>
    <row r="4365" spans="1:9" x14ac:dyDescent="0.25">
      <c r="A4365">
        <v>10</v>
      </c>
      <c r="B4365" t="s">
        <v>277</v>
      </c>
      <c r="C4365" t="s">
        <v>128</v>
      </c>
      <c r="D4365" t="s">
        <v>8150</v>
      </c>
      <c r="E4365" t="s">
        <v>8151</v>
      </c>
      <c r="G4365">
        <v>6</v>
      </c>
      <c r="H4365">
        <v>0</v>
      </c>
      <c r="I4365" t="s">
        <v>276</v>
      </c>
    </row>
    <row r="4366" spans="1:9" x14ac:dyDescent="0.25">
      <c r="A4366">
        <v>41</v>
      </c>
      <c r="B4366" t="s">
        <v>271</v>
      </c>
      <c r="C4366" t="s">
        <v>80</v>
      </c>
      <c r="D4366" t="s">
        <v>8152</v>
      </c>
      <c r="E4366" t="s">
        <v>8153</v>
      </c>
      <c r="G4366">
        <v>6</v>
      </c>
      <c r="H4366">
        <v>0</v>
      </c>
      <c r="I4366" t="s">
        <v>276</v>
      </c>
    </row>
    <row r="4367" spans="1:9" x14ac:dyDescent="0.25">
      <c r="A4367">
        <v>7</v>
      </c>
      <c r="B4367" t="s">
        <v>271</v>
      </c>
      <c r="C4367" t="s">
        <v>100</v>
      </c>
      <c r="D4367" t="s">
        <v>8154</v>
      </c>
      <c r="E4367" t="s">
        <v>8155</v>
      </c>
      <c r="G4367">
        <v>6</v>
      </c>
      <c r="H4367">
        <v>0</v>
      </c>
      <c r="I4367" t="s">
        <v>276</v>
      </c>
    </row>
    <row r="4368" spans="1:9" x14ac:dyDescent="0.25">
      <c r="A4368">
        <v>28</v>
      </c>
      <c r="B4368" t="s">
        <v>271</v>
      </c>
      <c r="C4368" t="s">
        <v>212</v>
      </c>
      <c r="D4368" t="s">
        <v>8156</v>
      </c>
      <c r="E4368" t="s">
        <v>8157</v>
      </c>
      <c r="G4368">
        <v>6</v>
      </c>
      <c r="H4368">
        <v>0</v>
      </c>
      <c r="I4368" t="s">
        <v>276</v>
      </c>
    </row>
    <row r="4369" spans="1:9" x14ac:dyDescent="0.25">
      <c r="A4369">
        <v>6</v>
      </c>
      <c r="B4369" t="s">
        <v>271</v>
      </c>
      <c r="C4369" t="s">
        <v>212</v>
      </c>
      <c r="D4369" t="s">
        <v>8156</v>
      </c>
      <c r="E4369" t="s">
        <v>8158</v>
      </c>
      <c r="G4369">
        <v>6</v>
      </c>
      <c r="H4369">
        <v>0</v>
      </c>
      <c r="I4369" t="s">
        <v>276</v>
      </c>
    </row>
    <row r="4370" spans="1:9" x14ac:dyDescent="0.25">
      <c r="A4370">
        <v>9</v>
      </c>
      <c r="B4370" t="s">
        <v>277</v>
      </c>
      <c r="C4370" t="s">
        <v>67</v>
      </c>
      <c r="D4370" t="s">
        <v>8159</v>
      </c>
      <c r="E4370" t="s">
        <v>8160</v>
      </c>
      <c r="G4370">
        <v>6</v>
      </c>
      <c r="H4370">
        <v>0</v>
      </c>
      <c r="I4370" t="s">
        <v>276</v>
      </c>
    </row>
    <row r="4371" spans="1:9" x14ac:dyDescent="0.25">
      <c r="A4371">
        <v>26</v>
      </c>
      <c r="B4371" t="s">
        <v>271</v>
      </c>
      <c r="C4371" t="s">
        <v>174</v>
      </c>
      <c r="D4371" t="s">
        <v>8161</v>
      </c>
      <c r="E4371" t="s">
        <v>8162</v>
      </c>
      <c r="G4371">
        <v>20</v>
      </c>
      <c r="H4371">
        <v>0</v>
      </c>
      <c r="I4371" t="s">
        <v>276</v>
      </c>
    </row>
    <row r="4372" spans="1:9" x14ac:dyDescent="0.25">
      <c r="A4372">
        <v>36</v>
      </c>
      <c r="B4372" t="s">
        <v>271</v>
      </c>
      <c r="C4372" t="s">
        <v>100</v>
      </c>
      <c r="D4372" t="s">
        <v>8163</v>
      </c>
      <c r="E4372" t="s">
        <v>8164</v>
      </c>
      <c r="G4372">
        <v>8</v>
      </c>
      <c r="H4372">
        <v>1</v>
      </c>
      <c r="I4372" t="s">
        <v>276</v>
      </c>
    </row>
    <row r="4373" spans="1:9" x14ac:dyDescent="0.25">
      <c r="A4373">
        <v>36</v>
      </c>
      <c r="B4373" t="s">
        <v>271</v>
      </c>
      <c r="C4373" t="s">
        <v>151</v>
      </c>
      <c r="D4373" t="s">
        <v>8165</v>
      </c>
      <c r="E4373" t="s">
        <v>8166</v>
      </c>
      <c r="G4373">
        <v>6</v>
      </c>
      <c r="H4373">
        <v>0</v>
      </c>
      <c r="I4373" t="s">
        <v>276</v>
      </c>
    </row>
    <row r="4374" spans="1:9" x14ac:dyDescent="0.25">
      <c r="A4374">
        <v>46</v>
      </c>
      <c r="B4374" t="s">
        <v>271</v>
      </c>
      <c r="C4374" t="s">
        <v>136</v>
      </c>
      <c r="D4374" t="s">
        <v>8167</v>
      </c>
      <c r="E4374" t="s">
        <v>8168</v>
      </c>
      <c r="G4374">
        <v>20</v>
      </c>
      <c r="H4374">
        <v>8</v>
      </c>
      <c r="I4374" t="s">
        <v>276</v>
      </c>
    </row>
    <row r="4375" spans="1:9" x14ac:dyDescent="0.25">
      <c r="A4375">
        <v>36</v>
      </c>
      <c r="B4375" t="s">
        <v>271</v>
      </c>
      <c r="C4375" t="s">
        <v>126</v>
      </c>
      <c r="D4375" t="s">
        <v>8169</v>
      </c>
      <c r="E4375" t="s">
        <v>8170</v>
      </c>
      <c r="G4375">
        <v>20</v>
      </c>
      <c r="H4375">
        <v>0</v>
      </c>
      <c r="I4375" t="s">
        <v>276</v>
      </c>
    </row>
    <row r="4376" spans="1:9" x14ac:dyDescent="0.25">
      <c r="A4376">
        <v>7</v>
      </c>
      <c r="B4376" t="s">
        <v>271</v>
      </c>
      <c r="C4376" t="s">
        <v>157</v>
      </c>
      <c r="D4376" t="s">
        <v>8171</v>
      </c>
      <c r="E4376" t="s">
        <v>8172</v>
      </c>
      <c r="G4376">
        <v>5</v>
      </c>
      <c r="H4376">
        <v>0</v>
      </c>
      <c r="I4376" t="s">
        <v>276</v>
      </c>
    </row>
    <row r="4377" spans="1:9" x14ac:dyDescent="0.25">
      <c r="A4377">
        <v>6</v>
      </c>
      <c r="B4377" t="s">
        <v>271</v>
      </c>
      <c r="C4377" t="s">
        <v>128</v>
      </c>
      <c r="D4377" t="s">
        <v>8173</v>
      </c>
      <c r="E4377" t="s">
        <v>8174</v>
      </c>
      <c r="G4377">
        <v>6</v>
      </c>
      <c r="H4377">
        <v>1</v>
      </c>
      <c r="I4377" t="s">
        <v>276</v>
      </c>
    </row>
    <row r="4378" spans="1:9" x14ac:dyDescent="0.25">
      <c r="A4378">
        <v>2</v>
      </c>
      <c r="B4378" t="s">
        <v>277</v>
      </c>
      <c r="C4378" t="s">
        <v>110</v>
      </c>
      <c r="D4378" t="s">
        <v>8175</v>
      </c>
      <c r="E4378" t="s">
        <v>8176</v>
      </c>
      <c r="G4378">
        <v>100</v>
      </c>
      <c r="H4378">
        <v>1</v>
      </c>
      <c r="I4378" t="s">
        <v>276</v>
      </c>
    </row>
    <row r="4379" spans="1:9" x14ac:dyDescent="0.25">
      <c r="A4379">
        <v>5</v>
      </c>
      <c r="B4379" t="s">
        <v>277</v>
      </c>
      <c r="C4379" t="s">
        <v>85</v>
      </c>
      <c r="D4379" t="s">
        <v>8177</v>
      </c>
      <c r="E4379" t="s">
        <v>8178</v>
      </c>
      <c r="G4379">
        <v>20</v>
      </c>
      <c r="H4379">
        <v>2</v>
      </c>
      <c r="I4379" t="s">
        <v>276</v>
      </c>
    </row>
    <row r="4380" spans="1:9" x14ac:dyDescent="0.25">
      <c r="A4380">
        <v>30</v>
      </c>
      <c r="B4380" t="s">
        <v>271</v>
      </c>
      <c r="C4380" t="s">
        <v>110</v>
      </c>
      <c r="D4380" t="s">
        <v>8175</v>
      </c>
      <c r="E4380" t="s">
        <v>8179</v>
      </c>
      <c r="G4380">
        <v>2</v>
      </c>
      <c r="H4380">
        <v>0</v>
      </c>
      <c r="I4380" t="s">
        <v>276</v>
      </c>
    </row>
    <row r="4381" spans="1:9" x14ac:dyDescent="0.25">
      <c r="A4381">
        <v>7</v>
      </c>
      <c r="B4381" t="s">
        <v>271</v>
      </c>
      <c r="C4381" t="s">
        <v>220</v>
      </c>
      <c r="D4381" t="s">
        <v>8180</v>
      </c>
      <c r="E4381" t="s">
        <v>8181</v>
      </c>
      <c r="G4381">
        <v>6</v>
      </c>
      <c r="H4381">
        <v>5</v>
      </c>
      <c r="I4381" t="s">
        <v>276</v>
      </c>
    </row>
    <row r="4382" spans="1:9" x14ac:dyDescent="0.25">
      <c r="A4382">
        <v>5</v>
      </c>
      <c r="B4382" t="s">
        <v>271</v>
      </c>
      <c r="C4382" t="s">
        <v>233</v>
      </c>
      <c r="D4382" t="s">
        <v>8182</v>
      </c>
      <c r="E4382" t="s">
        <v>8183</v>
      </c>
      <c r="G4382">
        <v>6</v>
      </c>
      <c r="H4382">
        <v>0</v>
      </c>
      <c r="I4382" t="s">
        <v>276</v>
      </c>
    </row>
    <row r="4383" spans="1:9" x14ac:dyDescent="0.25">
      <c r="A4383">
        <v>30</v>
      </c>
      <c r="B4383" t="s">
        <v>271</v>
      </c>
      <c r="C4383" t="s">
        <v>233</v>
      </c>
      <c r="D4383" t="s">
        <v>8182</v>
      </c>
      <c r="E4383" t="s">
        <v>8184</v>
      </c>
      <c r="G4383">
        <v>6</v>
      </c>
      <c r="H4383">
        <v>0</v>
      </c>
      <c r="I4383" t="s">
        <v>276</v>
      </c>
    </row>
    <row r="4384" spans="1:9" x14ac:dyDescent="0.25">
      <c r="A4384">
        <v>2</v>
      </c>
      <c r="B4384" t="s">
        <v>271</v>
      </c>
      <c r="C4384" t="s">
        <v>184</v>
      </c>
      <c r="D4384" t="s">
        <v>8185</v>
      </c>
      <c r="E4384" t="s">
        <v>8186</v>
      </c>
      <c r="G4384">
        <v>6</v>
      </c>
      <c r="H4384">
        <v>0</v>
      </c>
      <c r="I4384" t="s">
        <v>276</v>
      </c>
    </row>
    <row r="4385" spans="1:9" x14ac:dyDescent="0.25">
      <c r="A4385">
        <v>35</v>
      </c>
      <c r="B4385" t="s">
        <v>271</v>
      </c>
      <c r="C4385" t="s">
        <v>50</v>
      </c>
      <c r="D4385" t="s">
        <v>8187</v>
      </c>
      <c r="E4385" t="s">
        <v>8188</v>
      </c>
      <c r="G4385">
        <v>6</v>
      </c>
      <c r="H4385">
        <v>0</v>
      </c>
      <c r="I4385" t="s">
        <v>276</v>
      </c>
    </row>
    <row r="4386" spans="1:9" x14ac:dyDescent="0.25">
      <c r="A4386">
        <v>31</v>
      </c>
      <c r="B4386" t="s">
        <v>271</v>
      </c>
      <c r="C4386" t="s">
        <v>189</v>
      </c>
      <c r="D4386" t="s">
        <v>6137</v>
      </c>
      <c r="E4386" t="s">
        <v>8189</v>
      </c>
      <c r="F4386" t="s">
        <v>8190</v>
      </c>
      <c r="G4386">
        <v>6</v>
      </c>
      <c r="H4386">
        <v>6</v>
      </c>
      <c r="I4386" t="s">
        <v>299</v>
      </c>
    </row>
    <row r="4387" spans="1:9" x14ac:dyDescent="0.25">
      <c r="A4387">
        <v>16</v>
      </c>
      <c r="B4387" t="s">
        <v>310</v>
      </c>
      <c r="D4387">
        <v>4301</v>
      </c>
      <c r="E4387" t="s">
        <v>8191</v>
      </c>
      <c r="G4387">
        <v>21</v>
      </c>
      <c r="H4387">
        <v>0</v>
      </c>
      <c r="I4387" t="s">
        <v>276</v>
      </c>
    </row>
    <row r="4388" spans="1:9" x14ac:dyDescent="0.25">
      <c r="A4388">
        <v>5</v>
      </c>
      <c r="B4388" t="s">
        <v>277</v>
      </c>
      <c r="D4388" t="s">
        <v>8192</v>
      </c>
      <c r="E4388" t="s">
        <v>8193</v>
      </c>
      <c r="G4388">
        <v>6</v>
      </c>
      <c r="H4388">
        <v>0</v>
      </c>
      <c r="I4388" t="s">
        <v>276</v>
      </c>
    </row>
    <row r="4389" spans="1:9" x14ac:dyDescent="0.25">
      <c r="A4389">
        <v>38</v>
      </c>
      <c r="B4389" t="s">
        <v>271</v>
      </c>
      <c r="C4389" t="s">
        <v>204</v>
      </c>
      <c r="D4389" t="s">
        <v>8194</v>
      </c>
      <c r="E4389" t="s">
        <v>8195</v>
      </c>
      <c r="G4389">
        <v>6</v>
      </c>
      <c r="H4389">
        <v>0</v>
      </c>
      <c r="I4389" t="s">
        <v>276</v>
      </c>
    </row>
    <row r="4390" spans="1:9" x14ac:dyDescent="0.25">
      <c r="A4390">
        <v>4</v>
      </c>
      <c r="B4390" t="s">
        <v>271</v>
      </c>
      <c r="C4390" t="s">
        <v>110</v>
      </c>
      <c r="D4390" t="s">
        <v>8196</v>
      </c>
      <c r="E4390" t="s">
        <v>8197</v>
      </c>
      <c r="G4390">
        <v>6</v>
      </c>
      <c r="H4390">
        <v>0</v>
      </c>
      <c r="I4390" t="s">
        <v>276</v>
      </c>
    </row>
    <row r="4391" spans="1:9" x14ac:dyDescent="0.25">
      <c r="A4391">
        <v>1</v>
      </c>
      <c r="B4391" t="s">
        <v>277</v>
      </c>
      <c r="C4391" t="s">
        <v>173</v>
      </c>
      <c r="D4391" t="s">
        <v>8198</v>
      </c>
      <c r="E4391" t="s">
        <v>8199</v>
      </c>
      <c r="G4391">
        <v>6</v>
      </c>
      <c r="H4391">
        <v>0</v>
      </c>
      <c r="I4391" t="s">
        <v>276</v>
      </c>
    </row>
    <row r="4392" spans="1:9" x14ac:dyDescent="0.25">
      <c r="A4392">
        <v>6</v>
      </c>
      <c r="B4392" t="s">
        <v>271</v>
      </c>
      <c r="C4392" t="s">
        <v>121</v>
      </c>
      <c r="D4392" t="s">
        <v>8200</v>
      </c>
      <c r="E4392" t="s">
        <v>8201</v>
      </c>
      <c r="G4392">
        <v>6</v>
      </c>
      <c r="H4392">
        <v>0</v>
      </c>
      <c r="I4392" t="s">
        <v>276</v>
      </c>
    </row>
    <row r="4393" spans="1:9" x14ac:dyDescent="0.25">
      <c r="A4393">
        <v>42</v>
      </c>
      <c r="B4393" t="s">
        <v>271</v>
      </c>
      <c r="C4393" t="s">
        <v>121</v>
      </c>
      <c r="D4393" t="s">
        <v>5805</v>
      </c>
      <c r="E4393" t="s">
        <v>8202</v>
      </c>
      <c r="G4393">
        <v>30</v>
      </c>
      <c r="H4393">
        <v>2</v>
      </c>
      <c r="I4393" t="s">
        <v>276</v>
      </c>
    </row>
    <row r="4394" spans="1:9" x14ac:dyDescent="0.25">
      <c r="A4394">
        <v>35</v>
      </c>
      <c r="B4394" t="s">
        <v>271</v>
      </c>
      <c r="C4394" t="s">
        <v>85</v>
      </c>
      <c r="D4394" t="s">
        <v>6665</v>
      </c>
      <c r="E4394" t="s">
        <v>8203</v>
      </c>
      <c r="G4394">
        <v>10</v>
      </c>
      <c r="H4394">
        <v>0</v>
      </c>
      <c r="I4394" t="s">
        <v>276</v>
      </c>
    </row>
    <row r="4395" spans="1:9" x14ac:dyDescent="0.25">
      <c r="A4395">
        <v>8</v>
      </c>
      <c r="B4395" t="s">
        <v>277</v>
      </c>
      <c r="C4395" t="s">
        <v>162</v>
      </c>
      <c r="D4395" t="s">
        <v>8204</v>
      </c>
      <c r="E4395" t="s">
        <v>8205</v>
      </c>
      <c r="G4395">
        <v>6</v>
      </c>
      <c r="H4395">
        <v>0</v>
      </c>
      <c r="I4395" t="s">
        <v>276</v>
      </c>
    </row>
    <row r="4396" spans="1:9" x14ac:dyDescent="0.25">
      <c r="A4396">
        <v>38</v>
      </c>
      <c r="B4396" t="s">
        <v>277</v>
      </c>
      <c r="C4396" t="s">
        <v>186</v>
      </c>
      <c r="D4396" t="s">
        <v>8206</v>
      </c>
      <c r="E4396" t="s">
        <v>8207</v>
      </c>
      <c r="G4396">
        <v>10</v>
      </c>
      <c r="H4396">
        <v>2</v>
      </c>
      <c r="I4396" t="s">
        <v>276</v>
      </c>
    </row>
    <row r="4397" spans="1:9" x14ac:dyDescent="0.25">
      <c r="A4397">
        <v>40</v>
      </c>
      <c r="B4397" t="s">
        <v>277</v>
      </c>
      <c r="C4397" t="s">
        <v>130</v>
      </c>
      <c r="D4397" t="s">
        <v>8208</v>
      </c>
      <c r="E4397" t="s">
        <v>8209</v>
      </c>
      <c r="G4397">
        <v>6</v>
      </c>
      <c r="H4397">
        <v>0</v>
      </c>
      <c r="I4397" t="s">
        <v>276</v>
      </c>
    </row>
    <row r="4398" spans="1:9" x14ac:dyDescent="0.25">
      <c r="A4398">
        <v>5</v>
      </c>
      <c r="B4398" t="s">
        <v>271</v>
      </c>
      <c r="C4398" t="s">
        <v>121</v>
      </c>
      <c r="D4398" t="s">
        <v>5805</v>
      </c>
      <c r="E4398" t="s">
        <v>8210</v>
      </c>
      <c r="G4398">
        <v>30</v>
      </c>
      <c r="H4398">
        <v>5</v>
      </c>
      <c r="I4398" t="s">
        <v>276</v>
      </c>
    </row>
    <row r="4399" spans="1:9" x14ac:dyDescent="0.25">
      <c r="A4399">
        <v>30</v>
      </c>
      <c r="B4399" t="s">
        <v>271</v>
      </c>
      <c r="C4399" t="s">
        <v>99</v>
      </c>
      <c r="D4399" t="s">
        <v>8211</v>
      </c>
      <c r="E4399" t="s">
        <v>8212</v>
      </c>
      <c r="G4399">
        <v>6</v>
      </c>
      <c r="H4399">
        <v>0</v>
      </c>
      <c r="I4399" t="s">
        <v>276</v>
      </c>
    </row>
    <row r="4400" spans="1:9" x14ac:dyDescent="0.25">
      <c r="A4400">
        <v>5</v>
      </c>
      <c r="B4400" t="s">
        <v>271</v>
      </c>
      <c r="C4400" t="s">
        <v>169</v>
      </c>
      <c r="D4400" t="s">
        <v>8213</v>
      </c>
      <c r="E4400" t="s">
        <v>8214</v>
      </c>
      <c r="G4400">
        <v>6</v>
      </c>
      <c r="H4400">
        <v>0</v>
      </c>
      <c r="I4400" t="s">
        <v>276</v>
      </c>
    </row>
    <row r="4401" spans="1:9" x14ac:dyDescent="0.25">
      <c r="A4401">
        <v>44</v>
      </c>
      <c r="B4401" t="s">
        <v>271</v>
      </c>
      <c r="C4401" t="s">
        <v>75</v>
      </c>
      <c r="D4401" t="s">
        <v>8215</v>
      </c>
      <c r="E4401" t="s">
        <v>8216</v>
      </c>
      <c r="G4401">
        <v>6</v>
      </c>
      <c r="H4401">
        <v>0</v>
      </c>
      <c r="I4401" t="s">
        <v>276</v>
      </c>
    </row>
    <row r="4402" spans="1:9" x14ac:dyDescent="0.25">
      <c r="A4402">
        <v>32</v>
      </c>
      <c r="B4402" t="s">
        <v>271</v>
      </c>
      <c r="C4402" t="s">
        <v>110</v>
      </c>
      <c r="D4402" t="s">
        <v>5840</v>
      </c>
      <c r="E4402" t="s">
        <v>8217</v>
      </c>
      <c r="G4402">
        <v>4</v>
      </c>
      <c r="H4402">
        <v>0</v>
      </c>
      <c r="I4402" t="s">
        <v>276</v>
      </c>
    </row>
    <row r="4403" spans="1:9" x14ac:dyDescent="0.25">
      <c r="A4403">
        <v>44</v>
      </c>
      <c r="B4403" t="s">
        <v>271</v>
      </c>
      <c r="C4403" t="s">
        <v>15</v>
      </c>
      <c r="D4403" t="s">
        <v>8218</v>
      </c>
      <c r="E4403" t="s">
        <v>8219</v>
      </c>
      <c r="G4403">
        <v>6</v>
      </c>
      <c r="H4403">
        <v>0</v>
      </c>
      <c r="I4403" t="s">
        <v>276</v>
      </c>
    </row>
    <row r="4404" spans="1:9" x14ac:dyDescent="0.25">
      <c r="A4404">
        <v>9</v>
      </c>
      <c r="B4404" t="s">
        <v>271</v>
      </c>
      <c r="C4404" t="s">
        <v>252</v>
      </c>
      <c r="D4404" t="s">
        <v>5844</v>
      </c>
      <c r="E4404" t="s">
        <v>8220</v>
      </c>
      <c r="F4404" t="s">
        <v>8221</v>
      </c>
      <c r="G4404">
        <v>6</v>
      </c>
      <c r="H4404">
        <v>6</v>
      </c>
      <c r="I4404" t="s">
        <v>299</v>
      </c>
    </row>
    <row r="4405" spans="1:9" x14ac:dyDescent="0.25">
      <c r="A4405">
        <v>39</v>
      </c>
      <c r="B4405" t="s">
        <v>271</v>
      </c>
      <c r="C4405" t="s">
        <v>198</v>
      </c>
      <c r="D4405" t="s">
        <v>8222</v>
      </c>
      <c r="E4405" t="s">
        <v>8223</v>
      </c>
      <c r="G4405">
        <v>6</v>
      </c>
      <c r="H4405">
        <v>0</v>
      </c>
      <c r="I4405" t="s">
        <v>276</v>
      </c>
    </row>
    <row r="4406" spans="1:9" x14ac:dyDescent="0.25">
      <c r="A4406">
        <v>7</v>
      </c>
      <c r="B4406" t="s">
        <v>271</v>
      </c>
      <c r="C4406" t="s">
        <v>15</v>
      </c>
      <c r="D4406" t="s">
        <v>8218</v>
      </c>
      <c r="E4406" t="s">
        <v>8224</v>
      </c>
      <c r="G4406">
        <v>6</v>
      </c>
      <c r="H4406">
        <v>2</v>
      </c>
      <c r="I4406" t="s">
        <v>276</v>
      </c>
    </row>
    <row r="4407" spans="1:9" x14ac:dyDescent="0.25">
      <c r="A4407">
        <v>9</v>
      </c>
      <c r="B4407" t="s">
        <v>271</v>
      </c>
      <c r="C4407" t="s">
        <v>67</v>
      </c>
      <c r="D4407" t="s">
        <v>8225</v>
      </c>
      <c r="E4407" t="s">
        <v>8226</v>
      </c>
      <c r="G4407">
        <v>6</v>
      </c>
      <c r="H4407">
        <v>0</v>
      </c>
      <c r="I4407" t="s">
        <v>276</v>
      </c>
    </row>
    <row r="4408" spans="1:9" x14ac:dyDescent="0.25">
      <c r="A4408">
        <v>39</v>
      </c>
      <c r="B4408" t="s">
        <v>271</v>
      </c>
      <c r="C4408" t="s">
        <v>187</v>
      </c>
      <c r="D4408" t="s">
        <v>6582</v>
      </c>
      <c r="E4408" t="s">
        <v>8227</v>
      </c>
      <c r="G4408">
        <v>10</v>
      </c>
      <c r="H4408">
        <v>1</v>
      </c>
      <c r="I4408" t="s">
        <v>276</v>
      </c>
    </row>
    <row r="4409" spans="1:9" x14ac:dyDescent="0.25">
      <c r="A4409">
        <v>7</v>
      </c>
      <c r="B4409" t="s">
        <v>277</v>
      </c>
      <c r="C4409" t="s">
        <v>128</v>
      </c>
      <c r="D4409" t="s">
        <v>8228</v>
      </c>
      <c r="E4409" t="s">
        <v>8229</v>
      </c>
      <c r="G4409">
        <v>9</v>
      </c>
      <c r="H4409">
        <v>0</v>
      </c>
      <c r="I4409" t="s">
        <v>276</v>
      </c>
    </row>
    <row r="4410" spans="1:9" x14ac:dyDescent="0.25">
      <c r="A4410">
        <v>8</v>
      </c>
      <c r="B4410" t="s">
        <v>277</v>
      </c>
      <c r="C4410" t="s">
        <v>247</v>
      </c>
      <c r="D4410" t="s">
        <v>8230</v>
      </c>
      <c r="E4410" t="s">
        <v>8231</v>
      </c>
      <c r="G4410">
        <v>6</v>
      </c>
      <c r="H4410">
        <v>1</v>
      </c>
      <c r="I4410" t="s">
        <v>276</v>
      </c>
    </row>
    <row r="4411" spans="1:9" x14ac:dyDescent="0.25">
      <c r="A4411">
        <v>47</v>
      </c>
      <c r="B4411" t="s">
        <v>277</v>
      </c>
      <c r="C4411" t="s">
        <v>207</v>
      </c>
      <c r="D4411" t="s">
        <v>8232</v>
      </c>
      <c r="E4411" t="s">
        <v>8233</v>
      </c>
      <c r="G4411">
        <v>11</v>
      </c>
      <c r="H4411">
        <v>6</v>
      </c>
      <c r="I4411" t="s">
        <v>276</v>
      </c>
    </row>
    <row r="4412" spans="1:9" x14ac:dyDescent="0.25">
      <c r="A4412">
        <v>45</v>
      </c>
      <c r="B4412" t="s">
        <v>277</v>
      </c>
      <c r="C4412" t="s">
        <v>80</v>
      </c>
      <c r="D4412" t="s">
        <v>8234</v>
      </c>
      <c r="E4412" t="s">
        <v>8235</v>
      </c>
      <c r="G4412">
        <v>6</v>
      </c>
      <c r="H4412">
        <v>1</v>
      </c>
      <c r="I4412" t="s">
        <v>276</v>
      </c>
    </row>
    <row r="4413" spans="1:9" x14ac:dyDescent="0.25">
      <c r="A4413">
        <v>6</v>
      </c>
      <c r="B4413" t="s">
        <v>277</v>
      </c>
      <c r="C4413" t="s">
        <v>187</v>
      </c>
      <c r="D4413" t="s">
        <v>8236</v>
      </c>
      <c r="E4413" t="s">
        <v>8237</v>
      </c>
      <c r="G4413">
        <v>6</v>
      </c>
      <c r="H4413">
        <v>1</v>
      </c>
      <c r="I4413" t="s">
        <v>276</v>
      </c>
    </row>
    <row r="4414" spans="1:9" x14ac:dyDescent="0.25">
      <c r="A4414">
        <v>46</v>
      </c>
      <c r="B4414" t="s">
        <v>271</v>
      </c>
      <c r="C4414" t="s">
        <v>182</v>
      </c>
      <c r="D4414" t="s">
        <v>8238</v>
      </c>
      <c r="E4414" t="s">
        <v>8239</v>
      </c>
      <c r="G4414">
        <v>6</v>
      </c>
      <c r="H4414">
        <v>0</v>
      </c>
      <c r="I4414" t="s">
        <v>276</v>
      </c>
    </row>
    <row r="4415" spans="1:9" x14ac:dyDescent="0.25">
      <c r="A4415">
        <v>5</v>
      </c>
      <c r="B4415" t="s">
        <v>271</v>
      </c>
      <c r="C4415" t="s">
        <v>99</v>
      </c>
      <c r="D4415" t="s">
        <v>8240</v>
      </c>
      <c r="E4415" t="s">
        <v>8241</v>
      </c>
      <c r="G4415">
        <v>8</v>
      </c>
      <c r="H4415">
        <v>0</v>
      </c>
      <c r="I4415" t="s">
        <v>276</v>
      </c>
    </row>
    <row r="4416" spans="1:9" x14ac:dyDescent="0.25">
      <c r="A4416">
        <v>43</v>
      </c>
      <c r="B4416" t="s">
        <v>271</v>
      </c>
      <c r="C4416" t="s">
        <v>247</v>
      </c>
      <c r="D4416" t="s">
        <v>8242</v>
      </c>
      <c r="E4416" t="s">
        <v>8243</v>
      </c>
      <c r="G4416">
        <v>6</v>
      </c>
      <c r="H4416">
        <v>0</v>
      </c>
      <c r="I4416" t="s">
        <v>276</v>
      </c>
    </row>
    <row r="4417" spans="1:9" x14ac:dyDescent="0.25">
      <c r="A4417">
        <v>34</v>
      </c>
      <c r="B4417" t="s">
        <v>271</v>
      </c>
      <c r="C4417" t="s">
        <v>62</v>
      </c>
      <c r="D4417" t="s">
        <v>8244</v>
      </c>
      <c r="E4417" t="s">
        <v>8245</v>
      </c>
      <c r="G4417">
        <v>6</v>
      </c>
      <c r="H4417">
        <v>0</v>
      </c>
      <c r="I4417" t="s">
        <v>276</v>
      </c>
    </row>
    <row r="4418" spans="1:9" x14ac:dyDescent="0.25">
      <c r="A4418">
        <v>4</v>
      </c>
      <c r="B4418" t="s">
        <v>271</v>
      </c>
      <c r="C4418" t="s">
        <v>80</v>
      </c>
      <c r="D4418" t="s">
        <v>8234</v>
      </c>
      <c r="E4418" t="s">
        <v>8246</v>
      </c>
      <c r="G4418">
        <v>10</v>
      </c>
      <c r="H4418">
        <v>4</v>
      </c>
      <c r="I4418" t="s">
        <v>276</v>
      </c>
    </row>
    <row r="4419" spans="1:9" x14ac:dyDescent="0.25">
      <c r="A4419">
        <v>7</v>
      </c>
      <c r="B4419" t="s">
        <v>277</v>
      </c>
      <c r="C4419" t="s">
        <v>126</v>
      </c>
      <c r="D4419" t="s">
        <v>8247</v>
      </c>
      <c r="E4419" t="s">
        <v>8248</v>
      </c>
      <c r="G4419">
        <v>6</v>
      </c>
      <c r="H4419">
        <v>0</v>
      </c>
      <c r="I4419" t="s">
        <v>276</v>
      </c>
    </row>
    <row r="4420" spans="1:9" x14ac:dyDescent="0.25">
      <c r="A4420">
        <v>38</v>
      </c>
      <c r="B4420" t="s">
        <v>271</v>
      </c>
      <c r="C4420" t="s">
        <v>183</v>
      </c>
      <c r="D4420" t="s">
        <v>8249</v>
      </c>
      <c r="E4420" t="s">
        <v>8250</v>
      </c>
      <c r="G4420">
        <v>6</v>
      </c>
      <c r="H4420">
        <v>0</v>
      </c>
      <c r="I4420" t="s">
        <v>276</v>
      </c>
    </row>
    <row r="4421" spans="1:9" x14ac:dyDescent="0.25">
      <c r="A4421">
        <v>37</v>
      </c>
      <c r="B4421" t="s">
        <v>277</v>
      </c>
      <c r="C4421" t="s">
        <v>202</v>
      </c>
      <c r="D4421" t="s">
        <v>8251</v>
      </c>
      <c r="E4421" t="s">
        <v>8252</v>
      </c>
      <c r="G4421">
        <v>6</v>
      </c>
      <c r="H4421">
        <v>1</v>
      </c>
      <c r="I4421" t="s">
        <v>276</v>
      </c>
    </row>
    <row r="4422" spans="1:9" x14ac:dyDescent="0.25">
      <c r="A4422">
        <v>3</v>
      </c>
      <c r="B4422" t="s">
        <v>271</v>
      </c>
      <c r="C4422" t="s">
        <v>191</v>
      </c>
      <c r="D4422" t="s">
        <v>8253</v>
      </c>
      <c r="E4422" t="s">
        <v>8254</v>
      </c>
      <c r="G4422">
        <v>6</v>
      </c>
      <c r="H4422">
        <v>0</v>
      </c>
      <c r="I4422" t="s">
        <v>276</v>
      </c>
    </row>
    <row r="4423" spans="1:9" x14ac:dyDescent="0.25">
      <c r="A4423">
        <v>4</v>
      </c>
      <c r="B4423" t="s">
        <v>271</v>
      </c>
      <c r="C4423" t="s">
        <v>187</v>
      </c>
      <c r="D4423" t="s">
        <v>8255</v>
      </c>
      <c r="E4423" t="s">
        <v>8256</v>
      </c>
      <c r="G4423">
        <v>6</v>
      </c>
      <c r="H4423">
        <v>0</v>
      </c>
      <c r="I4423" t="s">
        <v>276</v>
      </c>
    </row>
    <row r="4424" spans="1:9" x14ac:dyDescent="0.25">
      <c r="A4424">
        <v>37</v>
      </c>
      <c r="B4424" t="s">
        <v>271</v>
      </c>
      <c r="C4424" t="s">
        <v>191</v>
      </c>
      <c r="D4424" t="s">
        <v>8253</v>
      </c>
      <c r="E4424" t="s">
        <v>8257</v>
      </c>
      <c r="G4424">
        <v>6</v>
      </c>
      <c r="H4424">
        <v>0</v>
      </c>
      <c r="I4424" t="s">
        <v>276</v>
      </c>
    </row>
    <row r="4425" spans="1:9" x14ac:dyDescent="0.25">
      <c r="A4425">
        <v>5</v>
      </c>
      <c r="B4425" t="s">
        <v>277</v>
      </c>
      <c r="C4425" t="s">
        <v>191</v>
      </c>
      <c r="D4425" t="s">
        <v>8253</v>
      </c>
      <c r="E4425" t="s">
        <v>8258</v>
      </c>
      <c r="G4425">
        <v>6</v>
      </c>
      <c r="H4425">
        <v>0</v>
      </c>
      <c r="I4425" t="s">
        <v>276</v>
      </c>
    </row>
    <row r="4426" spans="1:9" x14ac:dyDescent="0.25">
      <c r="A4426">
        <v>8</v>
      </c>
      <c r="B4426" t="s">
        <v>277</v>
      </c>
      <c r="C4426" t="s">
        <v>202</v>
      </c>
      <c r="D4426" t="s">
        <v>8251</v>
      </c>
      <c r="E4426" t="s">
        <v>8259</v>
      </c>
      <c r="G4426">
        <v>8</v>
      </c>
      <c r="H4426">
        <v>1</v>
      </c>
      <c r="I4426" t="s">
        <v>276</v>
      </c>
    </row>
    <row r="4427" spans="1:9" x14ac:dyDescent="0.25">
      <c r="A4427">
        <v>37</v>
      </c>
      <c r="B4427" t="s">
        <v>271</v>
      </c>
      <c r="C4427" t="s">
        <v>67</v>
      </c>
      <c r="D4427" t="s">
        <v>8260</v>
      </c>
      <c r="E4427" t="s">
        <v>8261</v>
      </c>
      <c r="G4427">
        <v>10</v>
      </c>
      <c r="H4427">
        <v>2</v>
      </c>
      <c r="I4427" t="s">
        <v>276</v>
      </c>
    </row>
    <row r="4428" spans="1:9" x14ac:dyDescent="0.25">
      <c r="A4428">
        <v>41</v>
      </c>
      <c r="B4428" t="s">
        <v>271</v>
      </c>
      <c r="C4428" t="s">
        <v>241</v>
      </c>
      <c r="D4428" t="s">
        <v>8262</v>
      </c>
      <c r="E4428" t="s">
        <v>8263</v>
      </c>
      <c r="G4428">
        <v>10</v>
      </c>
      <c r="H4428">
        <v>0</v>
      </c>
      <c r="I4428" t="s">
        <v>276</v>
      </c>
    </row>
    <row r="4429" spans="1:9" x14ac:dyDescent="0.25">
      <c r="A4429">
        <v>6</v>
      </c>
      <c r="B4429" t="s">
        <v>271</v>
      </c>
      <c r="C4429" t="s">
        <v>106</v>
      </c>
      <c r="D4429" t="s">
        <v>7157</v>
      </c>
      <c r="E4429" t="s">
        <v>8264</v>
      </c>
      <c r="G4429">
        <v>6</v>
      </c>
      <c r="H4429">
        <v>3</v>
      </c>
      <c r="I4429" t="s">
        <v>276</v>
      </c>
    </row>
    <row r="4430" spans="1:9" x14ac:dyDescent="0.25">
      <c r="A4430">
        <v>36</v>
      </c>
      <c r="B4430" t="s">
        <v>271</v>
      </c>
      <c r="C4430" t="s">
        <v>121</v>
      </c>
      <c r="D4430" t="s">
        <v>8265</v>
      </c>
      <c r="E4430" t="s">
        <v>8266</v>
      </c>
      <c r="G4430">
        <v>20</v>
      </c>
      <c r="H4430">
        <v>0</v>
      </c>
      <c r="I4430" t="s">
        <v>276</v>
      </c>
    </row>
    <row r="4431" spans="1:9" x14ac:dyDescent="0.25">
      <c r="A4431">
        <v>7</v>
      </c>
      <c r="B4431" t="s">
        <v>271</v>
      </c>
      <c r="C4431" t="s">
        <v>138</v>
      </c>
      <c r="D4431" t="s">
        <v>8267</v>
      </c>
      <c r="E4431" t="s">
        <v>8268</v>
      </c>
      <c r="G4431">
        <v>11</v>
      </c>
      <c r="H4431">
        <v>0</v>
      </c>
      <c r="I4431" t="s">
        <v>276</v>
      </c>
    </row>
    <row r="4432" spans="1:9" x14ac:dyDescent="0.25">
      <c r="A4432">
        <v>9</v>
      </c>
      <c r="B4432" t="s">
        <v>271</v>
      </c>
      <c r="C4432" t="s">
        <v>247</v>
      </c>
      <c r="D4432" t="s">
        <v>8269</v>
      </c>
      <c r="E4432" t="s">
        <v>8270</v>
      </c>
      <c r="G4432">
        <v>8</v>
      </c>
      <c r="H4432">
        <v>0</v>
      </c>
      <c r="I4432" t="s">
        <v>276</v>
      </c>
    </row>
    <row r="4433" spans="1:9" x14ac:dyDescent="0.25">
      <c r="A4433">
        <v>44</v>
      </c>
      <c r="B4433" t="s">
        <v>271</v>
      </c>
      <c r="D4433" t="s">
        <v>8058</v>
      </c>
      <c r="E4433" t="s">
        <v>8271</v>
      </c>
      <c r="F4433" t="s">
        <v>8272</v>
      </c>
      <c r="G4433">
        <v>25</v>
      </c>
      <c r="H4433">
        <v>10</v>
      </c>
      <c r="I4433" t="s">
        <v>299</v>
      </c>
    </row>
    <row r="4434" spans="1:9" x14ac:dyDescent="0.25">
      <c r="A4434">
        <v>26</v>
      </c>
      <c r="B4434" t="s">
        <v>880</v>
      </c>
      <c r="C4434" t="s">
        <v>252</v>
      </c>
      <c r="D4434" t="s">
        <v>8273</v>
      </c>
      <c r="E4434" t="s">
        <v>8274</v>
      </c>
      <c r="G4434">
        <v>60</v>
      </c>
      <c r="H4434">
        <v>3</v>
      </c>
      <c r="I4434" t="s">
        <v>276</v>
      </c>
    </row>
    <row r="4435" spans="1:9" x14ac:dyDescent="0.25">
      <c r="A4435">
        <v>11</v>
      </c>
      <c r="B4435" t="s">
        <v>271</v>
      </c>
      <c r="C4435" t="s">
        <v>67</v>
      </c>
      <c r="D4435" t="s">
        <v>8260</v>
      </c>
      <c r="E4435" t="s">
        <v>8275</v>
      </c>
      <c r="F4435" t="s">
        <v>8276</v>
      </c>
      <c r="G4435">
        <v>6</v>
      </c>
      <c r="H4435">
        <v>7</v>
      </c>
      <c r="I4435" t="s">
        <v>299</v>
      </c>
    </row>
    <row r="4436" spans="1:9" x14ac:dyDescent="0.25">
      <c r="A4436">
        <v>5</v>
      </c>
      <c r="B4436" t="s">
        <v>277</v>
      </c>
      <c r="C4436" t="s">
        <v>121</v>
      </c>
      <c r="D4436" t="s">
        <v>8265</v>
      </c>
      <c r="E4436" t="s">
        <v>8277</v>
      </c>
      <c r="G4436">
        <v>20</v>
      </c>
      <c r="H4436">
        <v>7</v>
      </c>
      <c r="I4436" t="s">
        <v>276</v>
      </c>
    </row>
    <row r="4437" spans="1:9" x14ac:dyDescent="0.25">
      <c r="A4437">
        <v>38</v>
      </c>
      <c r="B4437" t="s">
        <v>271</v>
      </c>
      <c r="C4437" t="s">
        <v>247</v>
      </c>
      <c r="D4437" t="s">
        <v>8269</v>
      </c>
      <c r="E4437" t="s">
        <v>8278</v>
      </c>
      <c r="G4437">
        <v>6</v>
      </c>
      <c r="H4437">
        <v>0</v>
      </c>
      <c r="I4437" t="s">
        <v>276</v>
      </c>
    </row>
    <row r="4438" spans="1:9" x14ac:dyDescent="0.25">
      <c r="A4438">
        <v>6</v>
      </c>
      <c r="B4438" t="s">
        <v>277</v>
      </c>
      <c r="C4438" t="s">
        <v>167</v>
      </c>
      <c r="D4438" t="s">
        <v>8279</v>
      </c>
      <c r="E4438" t="s">
        <v>8280</v>
      </c>
      <c r="G4438">
        <v>6</v>
      </c>
      <c r="H4438">
        <v>0</v>
      </c>
      <c r="I4438" t="s">
        <v>276</v>
      </c>
    </row>
    <row r="4439" spans="1:9" x14ac:dyDescent="0.25">
      <c r="A4439">
        <v>8</v>
      </c>
      <c r="B4439" t="s">
        <v>271</v>
      </c>
      <c r="C4439" t="s">
        <v>189</v>
      </c>
      <c r="D4439" t="s">
        <v>8281</v>
      </c>
      <c r="E4439" t="s">
        <v>8282</v>
      </c>
      <c r="G4439">
        <v>6</v>
      </c>
      <c r="H4439">
        <v>0</v>
      </c>
      <c r="I4439" t="s">
        <v>276</v>
      </c>
    </row>
    <row r="4440" spans="1:9" x14ac:dyDescent="0.25">
      <c r="A4440">
        <v>3</v>
      </c>
      <c r="B4440" t="s">
        <v>277</v>
      </c>
      <c r="C4440" t="s">
        <v>133</v>
      </c>
      <c r="D4440" t="s">
        <v>8283</v>
      </c>
      <c r="E4440" t="s">
        <v>8284</v>
      </c>
      <c r="G4440">
        <v>10</v>
      </c>
      <c r="H4440">
        <v>0</v>
      </c>
      <c r="I4440" t="s">
        <v>276</v>
      </c>
    </row>
    <row r="4441" spans="1:9" x14ac:dyDescent="0.25">
      <c r="A4441">
        <v>47</v>
      </c>
      <c r="B4441" t="s">
        <v>310</v>
      </c>
      <c r="C4441" t="s">
        <v>50</v>
      </c>
      <c r="D4441" t="s">
        <v>8285</v>
      </c>
      <c r="E4441" t="s">
        <v>8286</v>
      </c>
      <c r="G4441">
        <v>6</v>
      </c>
      <c r="H4441">
        <v>0</v>
      </c>
      <c r="I4441" t="s">
        <v>276</v>
      </c>
    </row>
    <row r="4442" spans="1:9" x14ac:dyDescent="0.25">
      <c r="A4442">
        <v>11</v>
      </c>
      <c r="B4442" t="s">
        <v>271</v>
      </c>
      <c r="C4442" t="s">
        <v>90</v>
      </c>
      <c r="D4442" t="s">
        <v>8287</v>
      </c>
      <c r="E4442" t="s">
        <v>8288</v>
      </c>
      <c r="G4442">
        <v>4</v>
      </c>
      <c r="H4442">
        <v>0</v>
      </c>
      <c r="I4442" t="s">
        <v>276</v>
      </c>
    </row>
    <row r="4443" spans="1:9" x14ac:dyDescent="0.25">
      <c r="A4443">
        <v>39</v>
      </c>
      <c r="B4443" t="s">
        <v>271</v>
      </c>
      <c r="C4443" t="s">
        <v>157</v>
      </c>
      <c r="D4443" t="s">
        <v>8171</v>
      </c>
      <c r="E4443" t="s">
        <v>8289</v>
      </c>
      <c r="G4443">
        <v>5</v>
      </c>
      <c r="H4443">
        <v>0</v>
      </c>
      <c r="I4443" t="s">
        <v>276</v>
      </c>
    </row>
    <row r="4444" spans="1:9" x14ac:dyDescent="0.25">
      <c r="A4444">
        <v>43</v>
      </c>
      <c r="B4444" t="s">
        <v>271</v>
      </c>
      <c r="C4444" t="s">
        <v>189</v>
      </c>
      <c r="D4444" t="s">
        <v>8290</v>
      </c>
      <c r="E4444" t="s">
        <v>8291</v>
      </c>
      <c r="G4444">
        <v>10</v>
      </c>
      <c r="H4444">
        <v>5</v>
      </c>
      <c r="I4444" t="s">
        <v>276</v>
      </c>
    </row>
    <row r="4445" spans="1:9" x14ac:dyDescent="0.25">
      <c r="A4445">
        <v>10</v>
      </c>
      <c r="B4445" t="s">
        <v>271</v>
      </c>
      <c r="C4445" t="s">
        <v>228</v>
      </c>
      <c r="D4445" t="s">
        <v>8292</v>
      </c>
      <c r="E4445" t="s">
        <v>8293</v>
      </c>
      <c r="G4445">
        <v>6</v>
      </c>
      <c r="H4445">
        <v>1</v>
      </c>
      <c r="I4445" t="s">
        <v>276</v>
      </c>
    </row>
    <row r="4446" spans="1:9" x14ac:dyDescent="0.25">
      <c r="A4446">
        <v>9</v>
      </c>
      <c r="B4446" t="s">
        <v>271</v>
      </c>
      <c r="C4446" t="s">
        <v>82</v>
      </c>
      <c r="D4446" t="s">
        <v>8294</v>
      </c>
      <c r="E4446" t="s">
        <v>8295</v>
      </c>
      <c r="G4446">
        <v>6</v>
      </c>
      <c r="H4446">
        <v>2</v>
      </c>
      <c r="I4446" t="s">
        <v>276</v>
      </c>
    </row>
    <row r="4447" spans="1:9" x14ac:dyDescent="0.25">
      <c r="A4447">
        <v>7</v>
      </c>
      <c r="B4447" t="s">
        <v>277</v>
      </c>
      <c r="C4447" t="s">
        <v>121</v>
      </c>
      <c r="D4447" t="s">
        <v>8296</v>
      </c>
      <c r="E4447" t="s">
        <v>8297</v>
      </c>
      <c r="G4447">
        <v>15</v>
      </c>
      <c r="H4447">
        <v>1</v>
      </c>
      <c r="I4447" t="s">
        <v>276</v>
      </c>
    </row>
    <row r="4448" spans="1:9" x14ac:dyDescent="0.25">
      <c r="A4448">
        <v>32</v>
      </c>
      <c r="B4448" t="s">
        <v>277</v>
      </c>
      <c r="C4448" t="s">
        <v>100</v>
      </c>
      <c r="D4448" t="s">
        <v>6598</v>
      </c>
      <c r="E4448" t="s">
        <v>8297</v>
      </c>
      <c r="G4448">
        <v>10</v>
      </c>
      <c r="H4448">
        <v>1</v>
      </c>
      <c r="I4448" t="s">
        <v>276</v>
      </c>
    </row>
    <row r="4449" spans="1:9" x14ac:dyDescent="0.25">
      <c r="A4449">
        <v>5</v>
      </c>
      <c r="B4449" t="s">
        <v>277</v>
      </c>
      <c r="C4449" t="s">
        <v>110</v>
      </c>
      <c r="D4449" t="s">
        <v>8298</v>
      </c>
      <c r="E4449" t="s">
        <v>8299</v>
      </c>
      <c r="G4449">
        <v>6</v>
      </c>
      <c r="H4449">
        <v>1</v>
      </c>
      <c r="I4449" t="s">
        <v>276</v>
      </c>
    </row>
    <row r="4450" spans="1:9" x14ac:dyDescent="0.25">
      <c r="A4450">
        <v>37</v>
      </c>
      <c r="B4450" t="s">
        <v>277</v>
      </c>
      <c r="C4450" t="s">
        <v>206</v>
      </c>
      <c r="D4450" t="s">
        <v>8300</v>
      </c>
      <c r="E4450" t="s">
        <v>8301</v>
      </c>
      <c r="G4450">
        <v>6</v>
      </c>
      <c r="H4450">
        <v>0</v>
      </c>
      <c r="I4450" t="s">
        <v>276</v>
      </c>
    </row>
    <row r="4451" spans="1:9" x14ac:dyDescent="0.25">
      <c r="A4451">
        <v>40</v>
      </c>
      <c r="B4451" t="s">
        <v>277</v>
      </c>
      <c r="C4451" t="s">
        <v>67</v>
      </c>
      <c r="D4451" t="s">
        <v>8302</v>
      </c>
      <c r="E4451" t="s">
        <v>8303</v>
      </c>
      <c r="G4451">
        <v>6</v>
      </c>
      <c r="H4451">
        <v>0</v>
      </c>
      <c r="I4451" t="s">
        <v>276</v>
      </c>
    </row>
    <row r="4452" spans="1:9" x14ac:dyDescent="0.25">
      <c r="A4452">
        <v>28</v>
      </c>
      <c r="B4452" t="s">
        <v>271</v>
      </c>
      <c r="C4452" t="s">
        <v>249</v>
      </c>
      <c r="D4452" t="s">
        <v>7737</v>
      </c>
      <c r="E4452" t="s">
        <v>8304</v>
      </c>
      <c r="G4452">
        <v>6</v>
      </c>
      <c r="H4452">
        <v>1</v>
      </c>
      <c r="I4452" t="s">
        <v>276</v>
      </c>
    </row>
    <row r="4453" spans="1:9" x14ac:dyDescent="0.25">
      <c r="A4453">
        <v>36</v>
      </c>
      <c r="B4453" t="s">
        <v>271</v>
      </c>
      <c r="C4453" t="s">
        <v>80</v>
      </c>
      <c r="D4453" t="s">
        <v>8305</v>
      </c>
      <c r="E4453" t="s">
        <v>8306</v>
      </c>
      <c r="G4453">
        <v>6</v>
      </c>
      <c r="H4453">
        <v>0</v>
      </c>
      <c r="I4453" t="s">
        <v>276</v>
      </c>
    </row>
    <row r="4454" spans="1:9" x14ac:dyDescent="0.25">
      <c r="A4454">
        <v>55</v>
      </c>
      <c r="B4454" t="s">
        <v>310</v>
      </c>
      <c r="C4454" t="s">
        <v>163</v>
      </c>
      <c r="D4454" t="s">
        <v>8307</v>
      </c>
      <c r="E4454" t="s">
        <v>8308</v>
      </c>
      <c r="F4454" t="s">
        <v>8309</v>
      </c>
      <c r="G4454">
        <v>6</v>
      </c>
      <c r="H4454">
        <v>19</v>
      </c>
      <c r="I4454" t="s">
        <v>299</v>
      </c>
    </row>
    <row r="4455" spans="1:9" x14ac:dyDescent="0.25">
      <c r="A4455">
        <v>6</v>
      </c>
      <c r="B4455" t="s">
        <v>271</v>
      </c>
      <c r="C4455" t="s">
        <v>121</v>
      </c>
      <c r="D4455" t="s">
        <v>8310</v>
      </c>
      <c r="E4455" t="s">
        <v>8311</v>
      </c>
      <c r="G4455">
        <v>30</v>
      </c>
      <c r="H4455">
        <v>5</v>
      </c>
      <c r="I4455" t="s">
        <v>276</v>
      </c>
    </row>
    <row r="4456" spans="1:9" x14ac:dyDescent="0.25">
      <c r="A4456">
        <v>6</v>
      </c>
      <c r="B4456" t="s">
        <v>271</v>
      </c>
      <c r="C4456" t="s">
        <v>164</v>
      </c>
      <c r="D4456" t="s">
        <v>8312</v>
      </c>
      <c r="E4456" t="s">
        <v>8313</v>
      </c>
      <c r="G4456">
        <v>6</v>
      </c>
      <c r="H4456">
        <v>0</v>
      </c>
      <c r="I4456" t="s">
        <v>276</v>
      </c>
    </row>
    <row r="4457" spans="1:9" x14ac:dyDescent="0.25">
      <c r="A4457">
        <v>36</v>
      </c>
      <c r="B4457" t="s">
        <v>277</v>
      </c>
      <c r="C4457" t="s">
        <v>110</v>
      </c>
      <c r="D4457" t="s">
        <v>8314</v>
      </c>
      <c r="E4457" t="s">
        <v>8315</v>
      </c>
      <c r="G4457">
        <v>6</v>
      </c>
      <c r="H4457">
        <v>0</v>
      </c>
      <c r="I4457" t="s">
        <v>276</v>
      </c>
    </row>
    <row r="4458" spans="1:9" x14ac:dyDescent="0.25">
      <c r="A4458">
        <v>47</v>
      </c>
      <c r="B4458" t="s">
        <v>271</v>
      </c>
      <c r="C4458" t="s">
        <v>142</v>
      </c>
      <c r="D4458" t="s">
        <v>8316</v>
      </c>
      <c r="E4458" t="s">
        <v>8317</v>
      </c>
      <c r="G4458">
        <v>10</v>
      </c>
      <c r="H4458">
        <v>7</v>
      </c>
      <c r="I4458" t="s">
        <v>276</v>
      </c>
    </row>
    <row r="4459" spans="1:9" x14ac:dyDescent="0.25">
      <c r="A4459">
        <v>3</v>
      </c>
      <c r="B4459" t="s">
        <v>277</v>
      </c>
      <c r="C4459" t="s">
        <v>134</v>
      </c>
      <c r="D4459" t="s">
        <v>3367</v>
      </c>
      <c r="E4459" t="s">
        <v>8318</v>
      </c>
      <c r="G4459">
        <v>10</v>
      </c>
      <c r="H4459">
        <v>0</v>
      </c>
      <c r="I4459" t="s">
        <v>276</v>
      </c>
    </row>
    <row r="4460" spans="1:9" x14ac:dyDescent="0.25">
      <c r="A4460">
        <v>39</v>
      </c>
      <c r="B4460" t="s">
        <v>271</v>
      </c>
      <c r="D4460" t="s">
        <v>8319</v>
      </c>
      <c r="E4460" t="s">
        <v>8320</v>
      </c>
      <c r="F4460" t="s">
        <v>8321</v>
      </c>
      <c r="G4460">
        <v>6</v>
      </c>
      <c r="H4460">
        <v>6</v>
      </c>
      <c r="I4460" t="s">
        <v>299</v>
      </c>
    </row>
    <row r="4461" spans="1:9" x14ac:dyDescent="0.25">
      <c r="A4461">
        <v>32</v>
      </c>
      <c r="B4461" t="s">
        <v>271</v>
      </c>
      <c r="C4461" t="s">
        <v>252</v>
      </c>
      <c r="D4461" t="s">
        <v>8322</v>
      </c>
      <c r="E4461" t="s">
        <v>8323</v>
      </c>
      <c r="G4461">
        <v>10</v>
      </c>
      <c r="H4461">
        <v>3</v>
      </c>
      <c r="I4461" t="s">
        <v>276</v>
      </c>
    </row>
    <row r="4462" spans="1:9" x14ac:dyDescent="0.25">
      <c r="A4462">
        <v>47</v>
      </c>
      <c r="B4462" t="s">
        <v>271</v>
      </c>
      <c r="C4462" t="s">
        <v>147</v>
      </c>
      <c r="D4462" t="s">
        <v>8324</v>
      </c>
      <c r="E4462" t="s">
        <v>8325</v>
      </c>
      <c r="G4462">
        <v>8</v>
      </c>
      <c r="H4462">
        <v>1</v>
      </c>
      <c r="I4462" t="s">
        <v>276</v>
      </c>
    </row>
    <row r="4463" spans="1:9" x14ac:dyDescent="0.25">
      <c r="A4463">
        <v>9</v>
      </c>
      <c r="B4463" t="s">
        <v>271</v>
      </c>
      <c r="C4463" t="s">
        <v>233</v>
      </c>
      <c r="D4463" t="s">
        <v>8326</v>
      </c>
      <c r="E4463" t="s">
        <v>8327</v>
      </c>
      <c r="G4463">
        <v>20</v>
      </c>
      <c r="H4463">
        <v>6</v>
      </c>
      <c r="I4463" t="s">
        <v>276</v>
      </c>
    </row>
    <row r="4464" spans="1:9" x14ac:dyDescent="0.25">
      <c r="A4464">
        <v>56</v>
      </c>
      <c r="B4464" t="s">
        <v>277</v>
      </c>
      <c r="C4464" t="s">
        <v>162</v>
      </c>
      <c r="D4464" t="s">
        <v>8328</v>
      </c>
      <c r="E4464" t="s">
        <v>8329</v>
      </c>
      <c r="G4464">
        <v>7</v>
      </c>
      <c r="H4464">
        <v>1</v>
      </c>
      <c r="I4464" t="s">
        <v>276</v>
      </c>
    </row>
    <row r="4465" spans="1:9" x14ac:dyDescent="0.25">
      <c r="A4465">
        <v>36</v>
      </c>
      <c r="B4465" t="s">
        <v>271</v>
      </c>
      <c r="C4465" t="s">
        <v>99</v>
      </c>
      <c r="D4465" t="s">
        <v>8330</v>
      </c>
      <c r="E4465" t="s">
        <v>8331</v>
      </c>
      <c r="G4465">
        <v>10</v>
      </c>
      <c r="H4465">
        <v>5</v>
      </c>
      <c r="I4465" t="s">
        <v>276</v>
      </c>
    </row>
    <row r="4466" spans="1:9" x14ac:dyDescent="0.25">
      <c r="A4466">
        <v>4</v>
      </c>
      <c r="B4466" t="s">
        <v>271</v>
      </c>
      <c r="C4466" t="s">
        <v>65</v>
      </c>
      <c r="D4466" t="s">
        <v>8332</v>
      </c>
      <c r="E4466" t="s">
        <v>8333</v>
      </c>
      <c r="G4466">
        <v>6</v>
      </c>
      <c r="H4466">
        <v>0</v>
      </c>
      <c r="I4466" t="s">
        <v>276</v>
      </c>
    </row>
    <row r="4467" spans="1:9" x14ac:dyDescent="0.25">
      <c r="A4467">
        <v>18</v>
      </c>
      <c r="B4467" t="s">
        <v>271</v>
      </c>
      <c r="C4467" t="s">
        <v>63</v>
      </c>
      <c r="D4467" t="s">
        <v>8334</v>
      </c>
      <c r="E4467" t="s">
        <v>8335</v>
      </c>
      <c r="G4467">
        <v>6</v>
      </c>
      <c r="H4467">
        <v>0</v>
      </c>
      <c r="I4467" t="s">
        <v>276</v>
      </c>
    </row>
    <row r="4468" spans="1:9" x14ac:dyDescent="0.25">
      <c r="A4468">
        <v>35</v>
      </c>
      <c r="B4468" t="s">
        <v>271</v>
      </c>
      <c r="C4468" t="s">
        <v>130</v>
      </c>
      <c r="D4468" t="s">
        <v>8336</v>
      </c>
      <c r="E4468" t="s">
        <v>8337</v>
      </c>
      <c r="G4468">
        <v>6</v>
      </c>
      <c r="H4468">
        <v>1</v>
      </c>
      <c r="I4468" t="s">
        <v>276</v>
      </c>
    </row>
    <row r="4469" spans="1:9" x14ac:dyDescent="0.25">
      <c r="A4469">
        <v>10</v>
      </c>
      <c r="B4469" t="s">
        <v>271</v>
      </c>
      <c r="C4469" t="s">
        <v>78</v>
      </c>
      <c r="D4469" t="s">
        <v>8338</v>
      </c>
      <c r="E4469" t="s">
        <v>8339</v>
      </c>
      <c r="G4469">
        <v>10</v>
      </c>
      <c r="H4469">
        <v>3</v>
      </c>
      <c r="I4469" t="s">
        <v>276</v>
      </c>
    </row>
    <row r="4470" spans="1:9" x14ac:dyDescent="0.25">
      <c r="A4470">
        <v>6</v>
      </c>
      <c r="B4470" t="s">
        <v>271</v>
      </c>
      <c r="C4470" t="s">
        <v>121</v>
      </c>
      <c r="D4470" t="s">
        <v>8340</v>
      </c>
      <c r="E4470" t="s">
        <v>8341</v>
      </c>
      <c r="G4470">
        <v>6</v>
      </c>
      <c r="H4470">
        <v>0</v>
      </c>
      <c r="I4470" t="s">
        <v>276</v>
      </c>
    </row>
    <row r="4471" spans="1:9" x14ac:dyDescent="0.25">
      <c r="A4471">
        <v>9</v>
      </c>
      <c r="B4471" t="s">
        <v>277</v>
      </c>
      <c r="C4471" t="s">
        <v>228</v>
      </c>
      <c r="D4471" t="s">
        <v>8342</v>
      </c>
      <c r="E4471" t="s">
        <v>8343</v>
      </c>
      <c r="G4471">
        <v>6</v>
      </c>
      <c r="H4471">
        <v>2</v>
      </c>
      <c r="I4471" t="s">
        <v>276</v>
      </c>
    </row>
    <row r="4472" spans="1:9" x14ac:dyDescent="0.25">
      <c r="A4472">
        <v>8</v>
      </c>
      <c r="B4472" t="s">
        <v>271</v>
      </c>
      <c r="C4472" t="s">
        <v>113</v>
      </c>
      <c r="D4472" t="s">
        <v>8344</v>
      </c>
      <c r="E4472" t="s">
        <v>8345</v>
      </c>
      <c r="G4472">
        <v>6</v>
      </c>
      <c r="H4472">
        <v>0</v>
      </c>
      <c r="I4472" t="s">
        <v>276</v>
      </c>
    </row>
    <row r="4473" spans="1:9" x14ac:dyDescent="0.25">
      <c r="A4473">
        <v>8</v>
      </c>
      <c r="B4473" t="s">
        <v>277</v>
      </c>
      <c r="C4473" t="s">
        <v>207</v>
      </c>
      <c r="D4473" t="s">
        <v>8346</v>
      </c>
      <c r="E4473" t="s">
        <v>8347</v>
      </c>
      <c r="G4473">
        <v>6</v>
      </c>
      <c r="H4473">
        <v>0</v>
      </c>
      <c r="I4473" t="s">
        <v>276</v>
      </c>
    </row>
    <row r="4474" spans="1:9" x14ac:dyDescent="0.25">
      <c r="A4474">
        <v>5</v>
      </c>
      <c r="B4474" t="s">
        <v>277</v>
      </c>
      <c r="C4474" t="s">
        <v>174</v>
      </c>
      <c r="D4474" t="s">
        <v>8348</v>
      </c>
      <c r="E4474" t="s">
        <v>8349</v>
      </c>
      <c r="G4474">
        <v>10</v>
      </c>
      <c r="H4474">
        <v>0</v>
      </c>
      <c r="I4474" t="s">
        <v>276</v>
      </c>
    </row>
    <row r="4475" spans="1:9" x14ac:dyDescent="0.25">
      <c r="A4475">
        <v>37</v>
      </c>
      <c r="B4475" t="s">
        <v>271</v>
      </c>
      <c r="C4475" t="s">
        <v>100</v>
      </c>
      <c r="D4475" t="s">
        <v>8350</v>
      </c>
      <c r="E4475" t="s">
        <v>8351</v>
      </c>
      <c r="G4475">
        <v>6</v>
      </c>
      <c r="H4475">
        <v>0</v>
      </c>
      <c r="I4475" t="s">
        <v>276</v>
      </c>
    </row>
    <row r="4476" spans="1:9" x14ac:dyDescent="0.25">
      <c r="A4476">
        <v>32</v>
      </c>
      <c r="B4476" t="s">
        <v>271</v>
      </c>
      <c r="C4476" t="s">
        <v>67</v>
      </c>
      <c r="D4476" t="s">
        <v>8352</v>
      </c>
      <c r="E4476" t="s">
        <v>8353</v>
      </c>
      <c r="G4476">
        <v>6</v>
      </c>
      <c r="H4476">
        <v>0</v>
      </c>
      <c r="I4476" t="s">
        <v>276</v>
      </c>
    </row>
    <row r="4477" spans="1:9" x14ac:dyDescent="0.25">
      <c r="A4477">
        <v>8</v>
      </c>
      <c r="B4477" t="s">
        <v>271</v>
      </c>
      <c r="D4477" t="s">
        <v>8354</v>
      </c>
      <c r="E4477" t="s">
        <v>8355</v>
      </c>
      <c r="G4477">
        <v>5</v>
      </c>
      <c r="H4477">
        <v>1</v>
      </c>
      <c r="I4477" t="s">
        <v>276</v>
      </c>
    </row>
    <row r="4478" spans="1:9" x14ac:dyDescent="0.25">
      <c r="A4478">
        <v>49</v>
      </c>
      <c r="B4478" t="s">
        <v>271</v>
      </c>
      <c r="C4478" t="s">
        <v>137</v>
      </c>
      <c r="D4478" t="s">
        <v>4167</v>
      </c>
      <c r="E4478" t="s">
        <v>8356</v>
      </c>
      <c r="G4478">
        <v>6</v>
      </c>
      <c r="H4478">
        <v>0</v>
      </c>
      <c r="I4478" t="s">
        <v>276</v>
      </c>
    </row>
    <row r="4479" spans="1:9" x14ac:dyDescent="0.25">
      <c r="A4479">
        <v>4</v>
      </c>
      <c r="B4479" t="s">
        <v>277</v>
      </c>
      <c r="C4479" t="s">
        <v>126</v>
      </c>
      <c r="D4479" t="s">
        <v>8357</v>
      </c>
      <c r="E4479" t="s">
        <v>8358</v>
      </c>
      <c r="G4479">
        <v>100</v>
      </c>
      <c r="H4479">
        <v>38</v>
      </c>
      <c r="I4479" t="s">
        <v>276</v>
      </c>
    </row>
    <row r="4480" spans="1:9" x14ac:dyDescent="0.25">
      <c r="A4480">
        <v>10</v>
      </c>
      <c r="B4480" t="s">
        <v>271</v>
      </c>
      <c r="C4480" t="s">
        <v>100</v>
      </c>
      <c r="D4480" t="s">
        <v>8359</v>
      </c>
      <c r="E4480" t="s">
        <v>8360</v>
      </c>
      <c r="G4480">
        <v>6</v>
      </c>
      <c r="H4480">
        <v>2</v>
      </c>
      <c r="I4480" t="s">
        <v>276</v>
      </c>
    </row>
    <row r="4481" spans="1:9" x14ac:dyDescent="0.25">
      <c r="A4481">
        <v>26</v>
      </c>
      <c r="B4481" t="s">
        <v>277</v>
      </c>
      <c r="C4481" t="s">
        <v>133</v>
      </c>
      <c r="D4481" t="s">
        <v>8361</v>
      </c>
      <c r="E4481" t="s">
        <v>8362</v>
      </c>
      <c r="G4481">
        <v>10</v>
      </c>
      <c r="H4481">
        <v>0</v>
      </c>
      <c r="I4481" t="s">
        <v>276</v>
      </c>
    </row>
    <row r="4482" spans="1:9" x14ac:dyDescent="0.25">
      <c r="A4482">
        <v>73</v>
      </c>
      <c r="B4482" t="s">
        <v>271</v>
      </c>
      <c r="C4482" t="s">
        <v>185</v>
      </c>
      <c r="D4482" t="s">
        <v>8363</v>
      </c>
      <c r="E4482" t="s">
        <v>8364</v>
      </c>
      <c r="G4482">
        <v>15</v>
      </c>
      <c r="H4482">
        <v>7</v>
      </c>
      <c r="I4482" t="s">
        <v>276</v>
      </c>
    </row>
    <row r="4483" spans="1:9" x14ac:dyDescent="0.25">
      <c r="A4483">
        <v>5</v>
      </c>
      <c r="B4483" t="s">
        <v>271</v>
      </c>
      <c r="C4483" t="s">
        <v>233</v>
      </c>
      <c r="D4483" t="s">
        <v>8365</v>
      </c>
      <c r="E4483" t="s">
        <v>8366</v>
      </c>
      <c r="G4483">
        <v>6</v>
      </c>
      <c r="H4483">
        <v>0</v>
      </c>
      <c r="I4483" t="s">
        <v>276</v>
      </c>
    </row>
    <row r="4484" spans="1:9" x14ac:dyDescent="0.25">
      <c r="A4484">
        <v>10</v>
      </c>
      <c r="B4484" t="s">
        <v>271</v>
      </c>
      <c r="C4484" t="s">
        <v>128</v>
      </c>
      <c r="D4484" t="s">
        <v>8367</v>
      </c>
      <c r="E4484" t="s">
        <v>8368</v>
      </c>
      <c r="G4484">
        <v>5</v>
      </c>
      <c r="H4484">
        <v>0</v>
      </c>
      <c r="I4484" t="s">
        <v>276</v>
      </c>
    </row>
    <row r="4485" spans="1:9" x14ac:dyDescent="0.25">
      <c r="A4485">
        <v>8</v>
      </c>
      <c r="B4485" t="s">
        <v>271</v>
      </c>
      <c r="C4485" t="s">
        <v>72</v>
      </c>
      <c r="D4485" t="s">
        <v>8369</v>
      </c>
      <c r="E4485" t="s">
        <v>8370</v>
      </c>
      <c r="G4485">
        <v>6</v>
      </c>
      <c r="H4485">
        <v>2</v>
      </c>
      <c r="I4485" t="s">
        <v>276</v>
      </c>
    </row>
    <row r="4486" spans="1:9" x14ac:dyDescent="0.25">
      <c r="A4486">
        <v>7</v>
      </c>
      <c r="B4486" t="s">
        <v>277</v>
      </c>
      <c r="C4486" t="s">
        <v>87</v>
      </c>
      <c r="D4486" t="s">
        <v>8371</v>
      </c>
      <c r="E4486" t="s">
        <v>8372</v>
      </c>
      <c r="G4486">
        <v>6</v>
      </c>
      <c r="H4486">
        <v>0</v>
      </c>
      <c r="I4486" t="s">
        <v>276</v>
      </c>
    </row>
    <row r="4487" spans="1:9" x14ac:dyDescent="0.25">
      <c r="A4487">
        <v>36</v>
      </c>
      <c r="B4487" t="s">
        <v>310</v>
      </c>
      <c r="C4487" t="s">
        <v>151</v>
      </c>
      <c r="D4487" t="s">
        <v>8373</v>
      </c>
      <c r="E4487" t="s">
        <v>8374</v>
      </c>
      <c r="F4487" t="s">
        <v>8375</v>
      </c>
      <c r="G4487">
        <v>6</v>
      </c>
      <c r="H4487">
        <v>7</v>
      </c>
      <c r="I4487" t="s">
        <v>299</v>
      </c>
    </row>
    <row r="4488" spans="1:9" x14ac:dyDescent="0.25">
      <c r="A4488">
        <v>6</v>
      </c>
      <c r="B4488" t="s">
        <v>271</v>
      </c>
      <c r="C4488" t="s">
        <v>174</v>
      </c>
      <c r="D4488" t="s">
        <v>8376</v>
      </c>
      <c r="E4488" t="s">
        <v>8377</v>
      </c>
      <c r="G4488">
        <v>10</v>
      </c>
      <c r="H4488">
        <v>0</v>
      </c>
      <c r="I4488" t="s">
        <v>276</v>
      </c>
    </row>
    <row r="4489" spans="1:9" x14ac:dyDescent="0.25">
      <c r="A4489">
        <v>7</v>
      </c>
      <c r="B4489" t="s">
        <v>271</v>
      </c>
      <c r="C4489" t="s">
        <v>67</v>
      </c>
      <c r="D4489" t="s">
        <v>8378</v>
      </c>
      <c r="E4489" t="s">
        <v>8379</v>
      </c>
      <c r="G4489">
        <v>10</v>
      </c>
      <c r="H4489">
        <v>3</v>
      </c>
      <c r="I4489" t="s">
        <v>276</v>
      </c>
    </row>
    <row r="4490" spans="1:9" x14ac:dyDescent="0.25">
      <c r="A4490">
        <v>48</v>
      </c>
      <c r="B4490" t="s">
        <v>271</v>
      </c>
      <c r="C4490" t="s">
        <v>252</v>
      </c>
      <c r="D4490" t="s">
        <v>8380</v>
      </c>
      <c r="E4490" t="s">
        <v>8381</v>
      </c>
      <c r="G4490">
        <v>3</v>
      </c>
      <c r="H4490">
        <v>1</v>
      </c>
      <c r="I4490" t="s">
        <v>276</v>
      </c>
    </row>
    <row r="4491" spans="1:9" x14ac:dyDescent="0.25">
      <c r="A4491">
        <v>62</v>
      </c>
      <c r="B4491" t="s">
        <v>271</v>
      </c>
      <c r="C4491" t="s">
        <v>63</v>
      </c>
      <c r="D4491" t="s">
        <v>8382</v>
      </c>
      <c r="E4491" t="s">
        <v>8383</v>
      </c>
      <c r="G4491">
        <v>6</v>
      </c>
      <c r="H4491">
        <v>0</v>
      </c>
      <c r="I4491" t="s">
        <v>276</v>
      </c>
    </row>
    <row r="4492" spans="1:9" x14ac:dyDescent="0.25">
      <c r="A4492">
        <v>44</v>
      </c>
      <c r="B4492" t="s">
        <v>271</v>
      </c>
      <c r="C4492" t="s">
        <v>128</v>
      </c>
      <c r="D4492" t="s">
        <v>8384</v>
      </c>
      <c r="E4492" t="s">
        <v>8385</v>
      </c>
      <c r="G4492">
        <v>13</v>
      </c>
      <c r="H4492">
        <v>3</v>
      </c>
      <c r="I4492" t="s">
        <v>276</v>
      </c>
    </row>
    <row r="4493" spans="1:9" x14ac:dyDescent="0.25">
      <c r="A4493">
        <v>5</v>
      </c>
      <c r="B4493" t="s">
        <v>277</v>
      </c>
      <c r="C4493" t="s">
        <v>67</v>
      </c>
      <c r="D4493" t="s">
        <v>8260</v>
      </c>
      <c r="E4493" t="s">
        <v>8386</v>
      </c>
      <c r="G4493">
        <v>5</v>
      </c>
      <c r="H4493">
        <v>3</v>
      </c>
      <c r="I4493" t="s">
        <v>276</v>
      </c>
    </row>
    <row r="4494" spans="1:9" x14ac:dyDescent="0.25">
      <c r="A4494">
        <v>5</v>
      </c>
      <c r="B4494" t="s">
        <v>277</v>
      </c>
      <c r="C4494" t="s">
        <v>128</v>
      </c>
      <c r="D4494" t="s">
        <v>8384</v>
      </c>
      <c r="E4494" t="s">
        <v>8387</v>
      </c>
      <c r="G4494">
        <v>10</v>
      </c>
      <c r="H4494">
        <v>1</v>
      </c>
      <c r="I4494" t="s">
        <v>276</v>
      </c>
    </row>
    <row r="4495" spans="1:9" x14ac:dyDescent="0.25">
      <c r="A4495">
        <v>7</v>
      </c>
      <c r="B4495" t="s">
        <v>271</v>
      </c>
      <c r="C4495" t="s">
        <v>67</v>
      </c>
      <c r="D4495" t="s">
        <v>8388</v>
      </c>
      <c r="E4495" t="s">
        <v>8389</v>
      </c>
      <c r="G4495">
        <v>10</v>
      </c>
      <c r="H4495">
        <v>0</v>
      </c>
      <c r="I4495" t="s">
        <v>276</v>
      </c>
    </row>
    <row r="4496" spans="1:9" x14ac:dyDescent="0.25">
      <c r="A4496">
        <v>36</v>
      </c>
      <c r="B4496" t="s">
        <v>277</v>
      </c>
      <c r="D4496" t="s">
        <v>8390</v>
      </c>
      <c r="E4496" t="s">
        <v>8391</v>
      </c>
      <c r="G4496">
        <v>6</v>
      </c>
      <c r="H4496">
        <v>5</v>
      </c>
      <c r="I4496" t="s">
        <v>276</v>
      </c>
    </row>
    <row r="4497" spans="1:9" x14ac:dyDescent="0.25">
      <c r="A4497">
        <v>41</v>
      </c>
      <c r="B4497" t="s">
        <v>271</v>
      </c>
      <c r="C4497" t="s">
        <v>121</v>
      </c>
      <c r="D4497" t="s">
        <v>8392</v>
      </c>
      <c r="E4497" t="s">
        <v>8393</v>
      </c>
      <c r="G4497">
        <v>10</v>
      </c>
      <c r="H4497">
        <v>0</v>
      </c>
      <c r="I4497" t="s">
        <v>276</v>
      </c>
    </row>
    <row r="4498" spans="1:9" x14ac:dyDescent="0.25">
      <c r="A4498">
        <v>40</v>
      </c>
      <c r="B4498" t="s">
        <v>271</v>
      </c>
      <c r="C4498" t="s">
        <v>15</v>
      </c>
      <c r="D4498" t="s">
        <v>8394</v>
      </c>
      <c r="E4498" t="s">
        <v>8395</v>
      </c>
      <c r="G4498">
        <v>6</v>
      </c>
      <c r="H4498">
        <v>0</v>
      </c>
      <c r="I4498" t="s">
        <v>276</v>
      </c>
    </row>
    <row r="4499" spans="1:9" x14ac:dyDescent="0.25">
      <c r="A4499">
        <v>46</v>
      </c>
      <c r="B4499" t="s">
        <v>271</v>
      </c>
      <c r="C4499" t="s">
        <v>89</v>
      </c>
      <c r="D4499" t="s">
        <v>8396</v>
      </c>
      <c r="E4499" t="s">
        <v>8397</v>
      </c>
      <c r="G4499">
        <v>6</v>
      </c>
      <c r="H4499">
        <v>0</v>
      </c>
      <c r="I4499" t="s">
        <v>276</v>
      </c>
    </row>
    <row r="4500" spans="1:9" x14ac:dyDescent="0.25">
      <c r="A4500">
        <v>6</v>
      </c>
      <c r="B4500" t="s">
        <v>271</v>
      </c>
      <c r="C4500" t="s">
        <v>242</v>
      </c>
      <c r="D4500" t="s">
        <v>8398</v>
      </c>
      <c r="E4500" t="s">
        <v>8399</v>
      </c>
      <c r="G4500">
        <v>10</v>
      </c>
      <c r="H4500">
        <v>0</v>
      </c>
      <c r="I4500" t="s">
        <v>276</v>
      </c>
    </row>
    <row r="4501" spans="1:9" x14ac:dyDescent="0.25">
      <c r="A4501">
        <v>37</v>
      </c>
      <c r="B4501" t="s">
        <v>271</v>
      </c>
      <c r="C4501" t="s">
        <v>128</v>
      </c>
      <c r="D4501" t="s">
        <v>8400</v>
      </c>
      <c r="E4501" t="s">
        <v>8401</v>
      </c>
      <c r="G4501">
        <v>4</v>
      </c>
      <c r="H4501">
        <v>0</v>
      </c>
      <c r="I4501" t="s">
        <v>276</v>
      </c>
    </row>
    <row r="4502" spans="1:9" x14ac:dyDescent="0.25">
      <c r="A4502">
        <v>6</v>
      </c>
      <c r="B4502" t="s">
        <v>277</v>
      </c>
      <c r="C4502" t="s">
        <v>126</v>
      </c>
      <c r="D4502" t="s">
        <v>8402</v>
      </c>
      <c r="E4502" t="s">
        <v>8403</v>
      </c>
      <c r="G4502">
        <v>6</v>
      </c>
      <c r="H4502">
        <v>0</v>
      </c>
      <c r="I4502" t="s">
        <v>276</v>
      </c>
    </row>
    <row r="4503" spans="1:9" x14ac:dyDescent="0.25">
      <c r="A4503">
        <v>54</v>
      </c>
      <c r="B4503" t="s">
        <v>271</v>
      </c>
      <c r="C4503" t="s">
        <v>74</v>
      </c>
      <c r="D4503" t="s">
        <v>8404</v>
      </c>
      <c r="E4503" t="s">
        <v>8405</v>
      </c>
      <c r="G4503">
        <v>10</v>
      </c>
      <c r="H4503">
        <v>0</v>
      </c>
      <c r="I4503" t="s">
        <v>276</v>
      </c>
    </row>
    <row r="4504" spans="1:9" x14ac:dyDescent="0.25">
      <c r="A4504">
        <v>7</v>
      </c>
      <c r="B4504" t="s">
        <v>271</v>
      </c>
      <c r="C4504" t="s">
        <v>224</v>
      </c>
      <c r="D4504" t="s">
        <v>8406</v>
      </c>
      <c r="E4504" t="s">
        <v>8407</v>
      </c>
      <c r="G4504">
        <v>6</v>
      </c>
      <c r="H4504">
        <v>2</v>
      </c>
      <c r="I4504" t="s">
        <v>276</v>
      </c>
    </row>
    <row r="4505" spans="1:9" x14ac:dyDescent="0.25">
      <c r="A4505">
        <v>45</v>
      </c>
      <c r="B4505" t="s">
        <v>310</v>
      </c>
      <c r="C4505" t="s">
        <v>125</v>
      </c>
      <c r="D4505" t="s">
        <v>8408</v>
      </c>
      <c r="E4505" t="s">
        <v>8409</v>
      </c>
      <c r="G4505">
        <v>6</v>
      </c>
      <c r="H4505">
        <v>0</v>
      </c>
      <c r="I4505" t="s">
        <v>276</v>
      </c>
    </row>
    <row r="4506" spans="1:9" x14ac:dyDescent="0.25">
      <c r="A4506">
        <v>8</v>
      </c>
      <c r="B4506" t="s">
        <v>271</v>
      </c>
      <c r="C4506" t="s">
        <v>126</v>
      </c>
      <c r="D4506" t="s">
        <v>8410</v>
      </c>
      <c r="E4506" t="s">
        <v>8411</v>
      </c>
      <c r="G4506">
        <v>7</v>
      </c>
      <c r="H4506">
        <v>1</v>
      </c>
      <c r="I4506" t="s">
        <v>276</v>
      </c>
    </row>
    <row r="4507" spans="1:9" x14ac:dyDescent="0.25">
      <c r="A4507">
        <v>6</v>
      </c>
      <c r="B4507" t="s">
        <v>271</v>
      </c>
      <c r="C4507" t="s">
        <v>240</v>
      </c>
      <c r="D4507" t="s">
        <v>8412</v>
      </c>
      <c r="E4507" t="s">
        <v>8413</v>
      </c>
      <c r="G4507">
        <v>7</v>
      </c>
      <c r="H4507">
        <v>0</v>
      </c>
      <c r="I4507" t="s">
        <v>276</v>
      </c>
    </row>
    <row r="4508" spans="1:9" x14ac:dyDescent="0.25">
      <c r="A4508">
        <v>11</v>
      </c>
      <c r="E4508" t="s">
        <v>8414</v>
      </c>
      <c r="G4508">
        <v>6</v>
      </c>
      <c r="H4508">
        <v>0</v>
      </c>
      <c r="I4508" t="s">
        <v>276</v>
      </c>
    </row>
    <row r="4509" spans="1:9" x14ac:dyDescent="0.25">
      <c r="A4509">
        <v>57</v>
      </c>
      <c r="B4509" t="s">
        <v>271</v>
      </c>
      <c r="C4509" t="s">
        <v>245</v>
      </c>
      <c r="D4509" t="s">
        <v>8415</v>
      </c>
      <c r="E4509" t="s">
        <v>8416</v>
      </c>
      <c r="G4509">
        <v>8</v>
      </c>
      <c r="H4509">
        <v>0</v>
      </c>
      <c r="I4509" t="s">
        <v>276</v>
      </c>
    </row>
    <row r="4510" spans="1:9" x14ac:dyDescent="0.25">
      <c r="A4510">
        <v>32</v>
      </c>
      <c r="B4510" t="s">
        <v>271</v>
      </c>
      <c r="C4510" t="s">
        <v>137</v>
      </c>
      <c r="D4510" t="s">
        <v>8417</v>
      </c>
      <c r="E4510" t="s">
        <v>8418</v>
      </c>
      <c r="G4510">
        <v>10</v>
      </c>
      <c r="H4510">
        <v>1</v>
      </c>
      <c r="I4510" t="s">
        <v>276</v>
      </c>
    </row>
    <row r="4511" spans="1:9" x14ac:dyDescent="0.25">
      <c r="A4511">
        <v>46</v>
      </c>
      <c r="B4511" t="s">
        <v>271</v>
      </c>
      <c r="C4511" t="s">
        <v>214</v>
      </c>
      <c r="D4511" t="s">
        <v>8419</v>
      </c>
      <c r="E4511" t="s">
        <v>8420</v>
      </c>
      <c r="G4511">
        <v>6</v>
      </c>
      <c r="H4511">
        <v>2</v>
      </c>
      <c r="I4511" t="s">
        <v>276</v>
      </c>
    </row>
    <row r="4512" spans="1:9" x14ac:dyDescent="0.25">
      <c r="A4512">
        <v>45</v>
      </c>
      <c r="B4512" t="s">
        <v>271</v>
      </c>
      <c r="C4512" t="s">
        <v>228</v>
      </c>
      <c r="D4512" t="s">
        <v>8421</v>
      </c>
      <c r="E4512" t="s">
        <v>8422</v>
      </c>
      <c r="G4512">
        <v>30</v>
      </c>
      <c r="H4512">
        <v>0</v>
      </c>
      <c r="I4512" t="s">
        <v>276</v>
      </c>
    </row>
    <row r="4513" spans="1:9" x14ac:dyDescent="0.25">
      <c r="A4513">
        <v>9</v>
      </c>
      <c r="B4513" t="s">
        <v>271</v>
      </c>
      <c r="C4513" t="s">
        <v>187</v>
      </c>
      <c r="D4513" t="s">
        <v>8423</v>
      </c>
      <c r="E4513" t="s">
        <v>8424</v>
      </c>
      <c r="G4513">
        <v>10</v>
      </c>
      <c r="H4513">
        <v>2</v>
      </c>
      <c r="I4513" t="s">
        <v>276</v>
      </c>
    </row>
    <row r="4514" spans="1:9" x14ac:dyDescent="0.25">
      <c r="A4514">
        <v>7</v>
      </c>
      <c r="B4514" t="s">
        <v>271</v>
      </c>
      <c r="C4514" t="s">
        <v>207</v>
      </c>
      <c r="D4514" t="s">
        <v>8425</v>
      </c>
      <c r="E4514" t="s">
        <v>8426</v>
      </c>
      <c r="G4514">
        <v>5</v>
      </c>
      <c r="H4514">
        <v>0</v>
      </c>
      <c r="I4514" t="s">
        <v>276</v>
      </c>
    </row>
    <row r="4515" spans="1:9" x14ac:dyDescent="0.25">
      <c r="A4515">
        <v>6</v>
      </c>
      <c r="B4515" t="s">
        <v>277</v>
      </c>
      <c r="C4515" t="s">
        <v>187</v>
      </c>
      <c r="D4515" t="s">
        <v>8427</v>
      </c>
      <c r="E4515" t="s">
        <v>8428</v>
      </c>
      <c r="G4515">
        <v>14</v>
      </c>
      <c r="H4515">
        <v>0</v>
      </c>
      <c r="I4515" t="s">
        <v>276</v>
      </c>
    </row>
    <row r="4516" spans="1:9" x14ac:dyDescent="0.25">
      <c r="A4516">
        <v>5</v>
      </c>
      <c r="B4516" t="s">
        <v>277</v>
      </c>
      <c r="C4516" t="s">
        <v>153</v>
      </c>
      <c r="D4516" t="s">
        <v>8429</v>
      </c>
      <c r="E4516" t="s">
        <v>8430</v>
      </c>
      <c r="G4516">
        <v>5</v>
      </c>
      <c r="H4516">
        <v>0</v>
      </c>
      <c r="I4516" t="s">
        <v>276</v>
      </c>
    </row>
    <row r="4517" spans="1:9" x14ac:dyDescent="0.25">
      <c r="A4517">
        <v>49</v>
      </c>
      <c r="B4517" t="s">
        <v>277</v>
      </c>
      <c r="C4517" t="s">
        <v>74</v>
      </c>
      <c r="D4517" t="s">
        <v>8431</v>
      </c>
      <c r="E4517" t="s">
        <v>8432</v>
      </c>
      <c r="G4517">
        <v>5</v>
      </c>
      <c r="H4517">
        <v>0</v>
      </c>
      <c r="I4517" t="s">
        <v>276</v>
      </c>
    </row>
    <row r="4518" spans="1:9" x14ac:dyDescent="0.25">
      <c r="A4518">
        <v>36</v>
      </c>
      <c r="B4518" t="s">
        <v>277</v>
      </c>
      <c r="C4518" t="s">
        <v>153</v>
      </c>
      <c r="D4518" t="s">
        <v>8433</v>
      </c>
      <c r="E4518" t="s">
        <v>8434</v>
      </c>
      <c r="G4518">
        <v>3</v>
      </c>
      <c r="H4518">
        <v>0</v>
      </c>
      <c r="I4518" t="s">
        <v>276</v>
      </c>
    </row>
    <row r="4519" spans="1:9" x14ac:dyDescent="0.25">
      <c r="A4519">
        <v>6</v>
      </c>
      <c r="B4519" t="s">
        <v>271</v>
      </c>
      <c r="C4519" t="s">
        <v>100</v>
      </c>
      <c r="D4519" t="s">
        <v>8435</v>
      </c>
      <c r="E4519" t="s">
        <v>8436</v>
      </c>
      <c r="G4519">
        <v>10</v>
      </c>
      <c r="H4519">
        <v>0</v>
      </c>
      <c r="I4519" t="s">
        <v>276</v>
      </c>
    </row>
    <row r="4520" spans="1:9" x14ac:dyDescent="0.25">
      <c r="A4520">
        <v>42</v>
      </c>
      <c r="B4520" t="s">
        <v>271</v>
      </c>
      <c r="C4520" t="s">
        <v>152</v>
      </c>
      <c r="D4520" t="s">
        <v>8437</v>
      </c>
      <c r="E4520" t="s">
        <v>8438</v>
      </c>
      <c r="G4520">
        <v>6</v>
      </c>
      <c r="H4520">
        <v>0</v>
      </c>
      <c r="I4520" t="s">
        <v>276</v>
      </c>
    </row>
    <row r="4521" spans="1:9" x14ac:dyDescent="0.25">
      <c r="A4521">
        <v>8</v>
      </c>
      <c r="B4521" t="s">
        <v>277</v>
      </c>
      <c r="C4521" t="s">
        <v>74</v>
      </c>
      <c r="D4521" t="s">
        <v>8431</v>
      </c>
      <c r="E4521" t="s">
        <v>8439</v>
      </c>
      <c r="G4521">
        <v>6</v>
      </c>
      <c r="H4521">
        <v>1</v>
      </c>
      <c r="I4521" t="s">
        <v>276</v>
      </c>
    </row>
    <row r="4522" spans="1:9" x14ac:dyDescent="0.25">
      <c r="A4522">
        <v>11</v>
      </c>
      <c r="B4522" t="s">
        <v>277</v>
      </c>
      <c r="C4522" t="s">
        <v>100</v>
      </c>
      <c r="D4522" t="s">
        <v>8440</v>
      </c>
      <c r="E4522" t="s">
        <v>8441</v>
      </c>
      <c r="G4522">
        <v>10</v>
      </c>
      <c r="H4522">
        <v>6</v>
      </c>
      <c r="I4522" t="s">
        <v>276</v>
      </c>
    </row>
    <row r="4523" spans="1:9" x14ac:dyDescent="0.25">
      <c r="A4523">
        <v>8</v>
      </c>
      <c r="B4523" t="s">
        <v>277</v>
      </c>
      <c r="C4523" t="s">
        <v>151</v>
      </c>
      <c r="D4523" t="s">
        <v>8442</v>
      </c>
      <c r="E4523" t="s">
        <v>8443</v>
      </c>
      <c r="G4523">
        <v>6</v>
      </c>
      <c r="H4523">
        <v>0</v>
      </c>
      <c r="I4523" t="s">
        <v>276</v>
      </c>
    </row>
    <row r="4524" spans="1:9" x14ac:dyDescent="0.25">
      <c r="A4524">
        <v>10</v>
      </c>
      <c r="B4524" t="s">
        <v>277</v>
      </c>
      <c r="C4524" t="s">
        <v>247</v>
      </c>
      <c r="D4524" t="s">
        <v>8444</v>
      </c>
      <c r="E4524" t="s">
        <v>8445</v>
      </c>
      <c r="G4524">
        <v>6</v>
      </c>
      <c r="H4524">
        <v>0</v>
      </c>
      <c r="I4524" t="s">
        <v>276</v>
      </c>
    </row>
    <row r="4525" spans="1:9" x14ac:dyDescent="0.25">
      <c r="A4525">
        <v>7</v>
      </c>
      <c r="B4525" t="s">
        <v>277</v>
      </c>
      <c r="C4525" t="s">
        <v>247</v>
      </c>
      <c r="D4525" t="s">
        <v>8444</v>
      </c>
      <c r="E4525" t="s">
        <v>8446</v>
      </c>
      <c r="G4525">
        <v>6</v>
      </c>
      <c r="H4525">
        <v>0</v>
      </c>
      <c r="I4525" t="s">
        <v>276</v>
      </c>
    </row>
    <row r="4526" spans="1:9" x14ac:dyDescent="0.25">
      <c r="A4526">
        <v>8</v>
      </c>
      <c r="B4526" t="s">
        <v>271</v>
      </c>
      <c r="C4526" t="s">
        <v>104</v>
      </c>
      <c r="D4526" t="s">
        <v>8447</v>
      </c>
      <c r="E4526" t="s">
        <v>8448</v>
      </c>
      <c r="G4526">
        <v>8</v>
      </c>
      <c r="H4526">
        <v>3</v>
      </c>
      <c r="I4526" t="s">
        <v>276</v>
      </c>
    </row>
    <row r="4527" spans="1:9" x14ac:dyDescent="0.25">
      <c r="A4527">
        <v>41</v>
      </c>
      <c r="B4527" t="s">
        <v>271</v>
      </c>
      <c r="C4527" t="s">
        <v>62</v>
      </c>
      <c r="D4527" t="s">
        <v>8040</v>
      </c>
      <c r="E4527" t="s">
        <v>8449</v>
      </c>
      <c r="G4527">
        <v>6</v>
      </c>
      <c r="H4527">
        <v>1</v>
      </c>
      <c r="I4527" t="s">
        <v>276</v>
      </c>
    </row>
    <row r="4528" spans="1:9" x14ac:dyDescent="0.25">
      <c r="A4528">
        <v>10</v>
      </c>
      <c r="B4528" t="s">
        <v>277</v>
      </c>
      <c r="C4528" t="s">
        <v>98</v>
      </c>
      <c r="D4528" t="s">
        <v>8450</v>
      </c>
      <c r="E4528" t="s">
        <v>8451</v>
      </c>
      <c r="F4528" t="s">
        <v>8452</v>
      </c>
      <c r="G4528">
        <v>10</v>
      </c>
      <c r="H4528">
        <v>11</v>
      </c>
      <c r="I4528" t="s">
        <v>299</v>
      </c>
    </row>
    <row r="4529" spans="1:9" x14ac:dyDescent="0.25">
      <c r="A4529">
        <v>39</v>
      </c>
      <c r="B4529" t="s">
        <v>277</v>
      </c>
      <c r="C4529" t="s">
        <v>220</v>
      </c>
      <c r="D4529" t="s">
        <v>8453</v>
      </c>
      <c r="E4529" t="s">
        <v>8454</v>
      </c>
      <c r="G4529">
        <v>6</v>
      </c>
      <c r="H4529">
        <v>0</v>
      </c>
      <c r="I4529" t="s">
        <v>276</v>
      </c>
    </row>
    <row r="4530" spans="1:9" x14ac:dyDescent="0.25">
      <c r="A4530">
        <v>10</v>
      </c>
      <c r="B4530" t="s">
        <v>277</v>
      </c>
      <c r="D4530" t="s">
        <v>8390</v>
      </c>
      <c r="E4530" t="s">
        <v>8455</v>
      </c>
      <c r="G4530">
        <v>6</v>
      </c>
      <c r="H4530">
        <v>1</v>
      </c>
      <c r="I4530" t="s">
        <v>276</v>
      </c>
    </row>
    <row r="4531" spans="1:9" x14ac:dyDescent="0.25">
      <c r="A4531">
        <v>40</v>
      </c>
      <c r="B4531" t="s">
        <v>310</v>
      </c>
      <c r="C4531" t="s">
        <v>137</v>
      </c>
      <c r="D4531" t="s">
        <v>8456</v>
      </c>
      <c r="E4531" t="s">
        <v>8457</v>
      </c>
      <c r="G4531">
        <v>6</v>
      </c>
      <c r="H4531">
        <v>0</v>
      </c>
      <c r="I4531" t="s">
        <v>276</v>
      </c>
    </row>
    <row r="4532" spans="1:9" x14ac:dyDescent="0.25">
      <c r="A4532">
        <v>35</v>
      </c>
      <c r="B4532" t="s">
        <v>271</v>
      </c>
      <c r="C4532" t="s">
        <v>240</v>
      </c>
      <c r="D4532" t="s">
        <v>8458</v>
      </c>
      <c r="E4532" t="s">
        <v>8459</v>
      </c>
      <c r="G4532">
        <v>3</v>
      </c>
      <c r="H4532">
        <v>1</v>
      </c>
      <c r="I4532" t="s">
        <v>276</v>
      </c>
    </row>
    <row r="4533" spans="1:9" x14ac:dyDescent="0.25">
      <c r="A4533">
        <v>44</v>
      </c>
      <c r="B4533" t="s">
        <v>271</v>
      </c>
      <c r="C4533" t="s">
        <v>100</v>
      </c>
      <c r="D4533" t="s">
        <v>8460</v>
      </c>
      <c r="E4533" t="s">
        <v>8461</v>
      </c>
      <c r="G4533">
        <v>10</v>
      </c>
      <c r="H4533">
        <v>5</v>
      </c>
      <c r="I4533" t="s">
        <v>276</v>
      </c>
    </row>
    <row r="4534" spans="1:9" x14ac:dyDescent="0.25">
      <c r="A4534">
        <v>34</v>
      </c>
      <c r="B4534" t="s">
        <v>271</v>
      </c>
      <c r="C4534" t="s">
        <v>139</v>
      </c>
      <c r="D4534" t="s">
        <v>8462</v>
      </c>
      <c r="E4534" t="s">
        <v>8463</v>
      </c>
      <c r="G4534">
        <v>6</v>
      </c>
      <c r="H4534">
        <v>0</v>
      </c>
      <c r="I4534" t="s">
        <v>276</v>
      </c>
    </row>
    <row r="4535" spans="1:9" x14ac:dyDescent="0.25">
      <c r="A4535">
        <v>43</v>
      </c>
      <c r="B4535" t="s">
        <v>271</v>
      </c>
      <c r="C4535" t="s">
        <v>228</v>
      </c>
      <c r="D4535" t="s">
        <v>8464</v>
      </c>
      <c r="E4535" t="s">
        <v>8465</v>
      </c>
      <c r="G4535">
        <v>6</v>
      </c>
      <c r="H4535">
        <v>1</v>
      </c>
      <c r="I4535" t="s">
        <v>276</v>
      </c>
    </row>
    <row r="4536" spans="1:9" x14ac:dyDescent="0.25">
      <c r="A4536">
        <v>36</v>
      </c>
      <c r="B4536" t="s">
        <v>271</v>
      </c>
      <c r="C4536" t="s">
        <v>152</v>
      </c>
      <c r="D4536" t="s">
        <v>8466</v>
      </c>
      <c r="E4536" t="s">
        <v>8467</v>
      </c>
      <c r="G4536">
        <v>6</v>
      </c>
      <c r="H4536">
        <v>1</v>
      </c>
      <c r="I4536" t="s">
        <v>276</v>
      </c>
    </row>
    <row r="4537" spans="1:9" x14ac:dyDescent="0.25">
      <c r="A4537">
        <v>30</v>
      </c>
      <c r="B4537" t="s">
        <v>271</v>
      </c>
      <c r="C4537" t="s">
        <v>100</v>
      </c>
      <c r="D4537" t="s">
        <v>8468</v>
      </c>
      <c r="E4537" t="s">
        <v>8469</v>
      </c>
      <c r="G4537">
        <v>2</v>
      </c>
      <c r="H4537">
        <v>0</v>
      </c>
      <c r="I4537" t="s">
        <v>276</v>
      </c>
    </row>
    <row r="4538" spans="1:9" x14ac:dyDescent="0.25">
      <c r="A4538">
        <v>7</v>
      </c>
      <c r="B4538" t="s">
        <v>277</v>
      </c>
      <c r="C4538" t="s">
        <v>239</v>
      </c>
      <c r="D4538" t="s">
        <v>8470</v>
      </c>
      <c r="E4538" t="s">
        <v>8471</v>
      </c>
      <c r="G4538">
        <v>20</v>
      </c>
      <c r="H4538">
        <v>0</v>
      </c>
      <c r="I4538" t="s">
        <v>276</v>
      </c>
    </row>
    <row r="4539" spans="1:9" x14ac:dyDescent="0.25">
      <c r="A4539">
        <v>39</v>
      </c>
      <c r="B4539" t="s">
        <v>277</v>
      </c>
      <c r="C4539" t="s">
        <v>57</v>
      </c>
      <c r="D4539" t="s">
        <v>8472</v>
      </c>
      <c r="E4539" t="s">
        <v>8473</v>
      </c>
      <c r="G4539">
        <v>6</v>
      </c>
      <c r="H4539">
        <v>0</v>
      </c>
      <c r="I4539" t="s">
        <v>276</v>
      </c>
    </row>
    <row r="4540" spans="1:9" x14ac:dyDescent="0.25">
      <c r="A4540">
        <v>25</v>
      </c>
      <c r="B4540" t="s">
        <v>277</v>
      </c>
      <c r="C4540" t="s">
        <v>243</v>
      </c>
      <c r="D4540" t="s">
        <v>8474</v>
      </c>
      <c r="E4540" t="s">
        <v>8475</v>
      </c>
      <c r="G4540">
        <v>6</v>
      </c>
      <c r="H4540">
        <v>0</v>
      </c>
      <c r="I4540" t="s">
        <v>276</v>
      </c>
    </row>
    <row r="4541" spans="1:9" x14ac:dyDescent="0.25">
      <c r="A4541">
        <v>11</v>
      </c>
      <c r="B4541" t="s">
        <v>277</v>
      </c>
      <c r="C4541" t="s">
        <v>87</v>
      </c>
      <c r="D4541" t="s">
        <v>1089</v>
      </c>
      <c r="E4541" t="s">
        <v>8476</v>
      </c>
      <c r="G4541">
        <v>6</v>
      </c>
      <c r="H4541">
        <v>3</v>
      </c>
      <c r="I4541" t="s">
        <v>276</v>
      </c>
    </row>
    <row r="4542" spans="1:9" x14ac:dyDescent="0.25">
      <c r="A4542">
        <v>5</v>
      </c>
      <c r="B4542" t="s">
        <v>277</v>
      </c>
      <c r="C4542" t="s">
        <v>220</v>
      </c>
      <c r="D4542" t="s">
        <v>8477</v>
      </c>
      <c r="E4542" t="s">
        <v>8478</v>
      </c>
      <c r="G4542">
        <v>6</v>
      </c>
      <c r="H4542">
        <v>0</v>
      </c>
      <c r="I4542" t="s">
        <v>276</v>
      </c>
    </row>
    <row r="4543" spans="1:9" x14ac:dyDescent="0.25">
      <c r="A4543">
        <v>43</v>
      </c>
      <c r="B4543" t="s">
        <v>277</v>
      </c>
      <c r="C4543" t="s">
        <v>223</v>
      </c>
      <c r="D4543" t="s">
        <v>8479</v>
      </c>
      <c r="E4543" t="s">
        <v>8480</v>
      </c>
      <c r="G4543">
        <v>5</v>
      </c>
      <c r="H4543">
        <v>1</v>
      </c>
      <c r="I4543" t="s">
        <v>276</v>
      </c>
    </row>
    <row r="4544" spans="1:9" x14ac:dyDescent="0.25">
      <c r="A4544">
        <v>75</v>
      </c>
      <c r="B4544" t="s">
        <v>277</v>
      </c>
      <c r="C4544" t="s">
        <v>112</v>
      </c>
      <c r="D4544" t="s">
        <v>8481</v>
      </c>
      <c r="E4544" t="s">
        <v>8482</v>
      </c>
      <c r="G4544">
        <v>6</v>
      </c>
      <c r="H4544">
        <v>0</v>
      </c>
      <c r="I4544" t="s">
        <v>276</v>
      </c>
    </row>
    <row r="4545" spans="1:9" x14ac:dyDescent="0.25">
      <c r="A4545">
        <v>32</v>
      </c>
      <c r="B4545" t="s">
        <v>277</v>
      </c>
      <c r="C4545" t="s">
        <v>113</v>
      </c>
      <c r="D4545" t="s">
        <v>8483</v>
      </c>
      <c r="E4545" t="s">
        <v>8484</v>
      </c>
      <c r="G4545">
        <v>6</v>
      </c>
      <c r="H4545">
        <v>0</v>
      </c>
      <c r="I4545" t="s">
        <v>276</v>
      </c>
    </row>
    <row r="4546" spans="1:9" x14ac:dyDescent="0.25">
      <c r="A4546">
        <v>5</v>
      </c>
      <c r="B4546" t="s">
        <v>271</v>
      </c>
      <c r="C4546" t="s">
        <v>137</v>
      </c>
      <c r="D4546" t="s">
        <v>8417</v>
      </c>
      <c r="E4546" t="s">
        <v>8485</v>
      </c>
      <c r="G4546">
        <v>10</v>
      </c>
      <c r="H4546">
        <v>2</v>
      </c>
      <c r="I4546" t="s">
        <v>276</v>
      </c>
    </row>
    <row r="4547" spans="1:9" x14ac:dyDescent="0.25">
      <c r="A4547">
        <v>38</v>
      </c>
      <c r="B4547" t="s">
        <v>277</v>
      </c>
      <c r="D4547" t="s">
        <v>8486</v>
      </c>
      <c r="E4547" t="s">
        <v>8487</v>
      </c>
      <c r="G4547">
        <v>6</v>
      </c>
      <c r="H4547">
        <v>0</v>
      </c>
      <c r="I4547" t="s">
        <v>276</v>
      </c>
    </row>
    <row r="4548" spans="1:9" x14ac:dyDescent="0.25">
      <c r="A4548">
        <v>19</v>
      </c>
      <c r="B4548" t="s">
        <v>271</v>
      </c>
      <c r="C4548" t="s">
        <v>145</v>
      </c>
      <c r="D4548" t="s">
        <v>8488</v>
      </c>
      <c r="E4548" t="s">
        <v>8489</v>
      </c>
      <c r="G4548">
        <v>31</v>
      </c>
      <c r="H4548">
        <v>7</v>
      </c>
      <c r="I4548" t="s">
        <v>276</v>
      </c>
    </row>
    <row r="4549" spans="1:9" x14ac:dyDescent="0.25">
      <c r="A4549">
        <v>38</v>
      </c>
      <c r="B4549" t="s">
        <v>310</v>
      </c>
      <c r="C4549" t="s">
        <v>139</v>
      </c>
      <c r="D4549" t="s">
        <v>4965</v>
      </c>
      <c r="E4549" t="s">
        <v>8490</v>
      </c>
      <c r="G4549">
        <v>6</v>
      </c>
      <c r="H4549">
        <v>0</v>
      </c>
      <c r="I4549" t="s">
        <v>276</v>
      </c>
    </row>
    <row r="4550" spans="1:9" x14ac:dyDescent="0.25">
      <c r="A4550">
        <v>44</v>
      </c>
      <c r="B4550" t="s">
        <v>277</v>
      </c>
      <c r="C4550" t="s">
        <v>163</v>
      </c>
      <c r="D4550" t="s">
        <v>8491</v>
      </c>
      <c r="E4550" t="s">
        <v>8492</v>
      </c>
      <c r="G4550">
        <v>6</v>
      </c>
      <c r="H4550">
        <v>0</v>
      </c>
      <c r="I4550" t="s">
        <v>276</v>
      </c>
    </row>
    <row r="4551" spans="1:9" x14ac:dyDescent="0.25">
      <c r="A4551">
        <v>41</v>
      </c>
      <c r="B4551" t="s">
        <v>271</v>
      </c>
      <c r="C4551" t="s">
        <v>173</v>
      </c>
      <c r="D4551" t="s">
        <v>8493</v>
      </c>
      <c r="E4551" t="s">
        <v>8494</v>
      </c>
      <c r="G4551">
        <v>6</v>
      </c>
      <c r="H4551">
        <v>0</v>
      </c>
      <c r="I4551" t="s">
        <v>276</v>
      </c>
    </row>
    <row r="4552" spans="1:9" x14ac:dyDescent="0.25">
      <c r="A4552">
        <v>43</v>
      </c>
      <c r="B4552" t="s">
        <v>277</v>
      </c>
      <c r="C4552" t="s">
        <v>180</v>
      </c>
      <c r="D4552" t="s">
        <v>560</v>
      </c>
      <c r="E4552" t="s">
        <v>8495</v>
      </c>
      <c r="G4552">
        <v>6</v>
      </c>
      <c r="H4552">
        <v>0</v>
      </c>
      <c r="I4552" t="s">
        <v>276</v>
      </c>
    </row>
    <row r="4553" spans="1:9" x14ac:dyDescent="0.25">
      <c r="A4553">
        <v>7</v>
      </c>
      <c r="B4553" t="s">
        <v>271</v>
      </c>
      <c r="C4553" t="s">
        <v>212</v>
      </c>
      <c r="D4553" t="s">
        <v>8496</v>
      </c>
      <c r="E4553" t="s">
        <v>8497</v>
      </c>
      <c r="G4553">
        <v>7</v>
      </c>
      <c r="H4553">
        <v>0</v>
      </c>
      <c r="I4553" t="s">
        <v>276</v>
      </c>
    </row>
    <row r="4554" spans="1:9" x14ac:dyDescent="0.25">
      <c r="A4554">
        <v>9</v>
      </c>
      <c r="B4554" t="s">
        <v>271</v>
      </c>
      <c r="C4554" t="s">
        <v>249</v>
      </c>
      <c r="D4554" t="s">
        <v>8498</v>
      </c>
      <c r="E4554" t="s">
        <v>8499</v>
      </c>
      <c r="G4554">
        <v>6</v>
      </c>
      <c r="H4554">
        <v>0</v>
      </c>
      <c r="I4554" t="s">
        <v>276</v>
      </c>
    </row>
    <row r="4555" spans="1:9" x14ac:dyDescent="0.25">
      <c r="A4555">
        <v>10</v>
      </c>
      <c r="B4555" t="s">
        <v>271</v>
      </c>
      <c r="C4555" t="s">
        <v>228</v>
      </c>
      <c r="D4555" t="s">
        <v>8500</v>
      </c>
      <c r="E4555" t="s">
        <v>8501</v>
      </c>
      <c r="G4555">
        <v>6</v>
      </c>
      <c r="H4555">
        <v>0</v>
      </c>
      <c r="I4555" t="s">
        <v>276</v>
      </c>
    </row>
    <row r="4556" spans="1:9" x14ac:dyDescent="0.25">
      <c r="A4556">
        <v>8</v>
      </c>
      <c r="B4556" t="s">
        <v>271</v>
      </c>
      <c r="C4556" t="s">
        <v>57</v>
      </c>
      <c r="D4556" t="s">
        <v>8502</v>
      </c>
      <c r="E4556" t="s">
        <v>8503</v>
      </c>
      <c r="G4556">
        <v>8</v>
      </c>
      <c r="H4556">
        <v>4</v>
      </c>
      <c r="I4556" t="s">
        <v>276</v>
      </c>
    </row>
    <row r="4557" spans="1:9" x14ac:dyDescent="0.25">
      <c r="A4557">
        <v>9</v>
      </c>
      <c r="B4557" t="s">
        <v>271</v>
      </c>
      <c r="C4557" t="s">
        <v>156</v>
      </c>
      <c r="D4557" t="s">
        <v>8504</v>
      </c>
      <c r="E4557" t="s">
        <v>8505</v>
      </c>
      <c r="G4557">
        <v>6</v>
      </c>
      <c r="H4557">
        <v>1</v>
      </c>
      <c r="I4557" t="s">
        <v>276</v>
      </c>
    </row>
    <row r="4558" spans="1:9" x14ac:dyDescent="0.25">
      <c r="A4558">
        <v>8</v>
      </c>
      <c r="B4558" t="s">
        <v>277</v>
      </c>
      <c r="D4558" t="s">
        <v>8506</v>
      </c>
      <c r="E4558" t="s">
        <v>8507</v>
      </c>
      <c r="G4558">
        <v>5</v>
      </c>
      <c r="H4558">
        <v>0</v>
      </c>
      <c r="I4558" t="s">
        <v>276</v>
      </c>
    </row>
    <row r="4559" spans="1:9" x14ac:dyDescent="0.25">
      <c r="A4559">
        <v>40</v>
      </c>
      <c r="B4559" t="s">
        <v>277</v>
      </c>
      <c r="C4559" t="s">
        <v>228</v>
      </c>
      <c r="D4559" t="s">
        <v>8508</v>
      </c>
      <c r="E4559" t="s">
        <v>8509</v>
      </c>
      <c r="G4559">
        <v>8</v>
      </c>
      <c r="H4559">
        <v>1</v>
      </c>
      <c r="I4559" t="s">
        <v>276</v>
      </c>
    </row>
    <row r="4560" spans="1:9" x14ac:dyDescent="0.25">
      <c r="A4560">
        <v>11</v>
      </c>
      <c r="B4560" t="s">
        <v>271</v>
      </c>
      <c r="D4560" t="s">
        <v>8510</v>
      </c>
      <c r="E4560" t="s">
        <v>8511</v>
      </c>
      <c r="F4560" t="s">
        <v>8512</v>
      </c>
      <c r="G4560">
        <v>4</v>
      </c>
      <c r="H4560">
        <v>4</v>
      </c>
      <c r="I4560" t="s">
        <v>299</v>
      </c>
    </row>
    <row r="4561" spans="1:9" x14ac:dyDescent="0.25">
      <c r="A4561">
        <v>22</v>
      </c>
      <c r="B4561" t="s">
        <v>271</v>
      </c>
      <c r="C4561" t="s">
        <v>174</v>
      </c>
      <c r="D4561" t="s">
        <v>8513</v>
      </c>
      <c r="E4561" t="s">
        <v>8514</v>
      </c>
      <c r="G4561">
        <v>10</v>
      </c>
      <c r="H4561">
        <v>0</v>
      </c>
      <c r="I4561" t="s">
        <v>276</v>
      </c>
    </row>
    <row r="4562" spans="1:9" x14ac:dyDescent="0.25">
      <c r="A4562">
        <v>5</v>
      </c>
      <c r="B4562" t="s">
        <v>277</v>
      </c>
      <c r="C4562" t="s">
        <v>126</v>
      </c>
      <c r="D4562" t="s">
        <v>7417</v>
      </c>
      <c r="E4562" t="s">
        <v>8515</v>
      </c>
      <c r="G4562">
        <v>12</v>
      </c>
      <c r="H4562">
        <v>0</v>
      </c>
      <c r="I4562" t="s">
        <v>276</v>
      </c>
    </row>
    <row r="4563" spans="1:9" x14ac:dyDescent="0.25">
      <c r="A4563">
        <v>7</v>
      </c>
      <c r="B4563" t="s">
        <v>277</v>
      </c>
      <c r="C4563" t="s">
        <v>62</v>
      </c>
      <c r="D4563" t="s">
        <v>8516</v>
      </c>
      <c r="E4563" t="s">
        <v>8517</v>
      </c>
      <c r="G4563">
        <v>5</v>
      </c>
      <c r="H4563">
        <v>0</v>
      </c>
      <c r="I4563" t="s">
        <v>276</v>
      </c>
    </row>
    <row r="4564" spans="1:9" x14ac:dyDescent="0.25">
      <c r="A4564">
        <v>39</v>
      </c>
      <c r="B4564" t="s">
        <v>271</v>
      </c>
      <c r="C4564" t="s">
        <v>73</v>
      </c>
      <c r="D4564" t="s">
        <v>8518</v>
      </c>
      <c r="E4564" t="s">
        <v>8519</v>
      </c>
      <c r="G4564">
        <v>6</v>
      </c>
      <c r="H4564">
        <v>0</v>
      </c>
      <c r="I4564" t="s">
        <v>276</v>
      </c>
    </row>
    <row r="4565" spans="1:9" x14ac:dyDescent="0.25">
      <c r="A4565">
        <v>6</v>
      </c>
      <c r="B4565" t="s">
        <v>271</v>
      </c>
      <c r="C4565" t="s">
        <v>191</v>
      </c>
      <c r="D4565" t="s">
        <v>8520</v>
      </c>
      <c r="E4565" t="s">
        <v>8521</v>
      </c>
      <c r="G4565">
        <v>6</v>
      </c>
      <c r="H4565">
        <v>0</v>
      </c>
      <c r="I4565" t="s">
        <v>276</v>
      </c>
    </row>
    <row r="4566" spans="1:9" x14ac:dyDescent="0.25">
      <c r="A4566">
        <v>9</v>
      </c>
      <c r="B4566" t="s">
        <v>271</v>
      </c>
      <c r="C4566" t="s">
        <v>174</v>
      </c>
      <c r="D4566" t="s">
        <v>8522</v>
      </c>
      <c r="E4566" t="s">
        <v>8523</v>
      </c>
      <c r="G4566">
        <v>6</v>
      </c>
      <c r="H4566">
        <v>3</v>
      </c>
      <c r="I4566" t="s">
        <v>276</v>
      </c>
    </row>
    <row r="4567" spans="1:9" x14ac:dyDescent="0.25">
      <c r="A4567">
        <v>6</v>
      </c>
      <c r="B4567" t="s">
        <v>277</v>
      </c>
      <c r="C4567" t="s">
        <v>174</v>
      </c>
      <c r="D4567" t="s">
        <v>8522</v>
      </c>
      <c r="E4567" t="s">
        <v>8524</v>
      </c>
      <c r="G4567">
        <v>6</v>
      </c>
      <c r="H4567">
        <v>0</v>
      </c>
      <c r="I4567" t="s">
        <v>276</v>
      </c>
    </row>
    <row r="4568" spans="1:9" x14ac:dyDescent="0.25">
      <c r="A4568">
        <v>6</v>
      </c>
      <c r="B4568" t="s">
        <v>277</v>
      </c>
      <c r="C4568" t="s">
        <v>235</v>
      </c>
      <c r="D4568" t="s">
        <v>8525</v>
      </c>
      <c r="E4568" t="s">
        <v>8526</v>
      </c>
      <c r="G4568">
        <v>10</v>
      </c>
      <c r="H4568">
        <v>0</v>
      </c>
      <c r="I4568" t="s">
        <v>276</v>
      </c>
    </row>
    <row r="4569" spans="1:9" x14ac:dyDescent="0.25">
      <c r="A4569">
        <v>42</v>
      </c>
      <c r="B4569" t="s">
        <v>271</v>
      </c>
      <c r="C4569" t="s">
        <v>235</v>
      </c>
      <c r="D4569" t="s">
        <v>8525</v>
      </c>
      <c r="E4569" t="s">
        <v>8527</v>
      </c>
      <c r="G4569">
        <v>10</v>
      </c>
      <c r="H4569">
        <v>0</v>
      </c>
      <c r="I4569" t="s">
        <v>276</v>
      </c>
    </row>
    <row r="4570" spans="1:9" x14ac:dyDescent="0.25">
      <c r="A4570">
        <v>35</v>
      </c>
      <c r="B4570" t="s">
        <v>271</v>
      </c>
      <c r="C4570" t="s">
        <v>82</v>
      </c>
      <c r="D4570" t="s">
        <v>8528</v>
      </c>
      <c r="E4570" t="s">
        <v>8529</v>
      </c>
      <c r="G4570">
        <v>6</v>
      </c>
      <c r="H4570">
        <v>0</v>
      </c>
      <c r="I4570" t="s">
        <v>276</v>
      </c>
    </row>
    <row r="4571" spans="1:9" x14ac:dyDescent="0.25">
      <c r="A4571">
        <v>4</v>
      </c>
      <c r="B4571" t="s">
        <v>277</v>
      </c>
      <c r="C4571" t="s">
        <v>57</v>
      </c>
      <c r="D4571" t="s">
        <v>8530</v>
      </c>
      <c r="E4571" t="s">
        <v>8531</v>
      </c>
      <c r="G4571">
        <v>6</v>
      </c>
      <c r="H4571">
        <v>0</v>
      </c>
      <c r="I4571" t="s">
        <v>276</v>
      </c>
    </row>
    <row r="4572" spans="1:9" x14ac:dyDescent="0.25">
      <c r="A4572">
        <v>7</v>
      </c>
      <c r="B4572" t="s">
        <v>277</v>
      </c>
      <c r="C4572" t="s">
        <v>127</v>
      </c>
      <c r="D4572" t="s">
        <v>8532</v>
      </c>
      <c r="E4572" t="s">
        <v>8533</v>
      </c>
      <c r="G4572">
        <v>6</v>
      </c>
      <c r="H4572">
        <v>0</v>
      </c>
      <c r="I4572" t="s">
        <v>276</v>
      </c>
    </row>
    <row r="4573" spans="1:9" x14ac:dyDescent="0.25">
      <c r="A4573">
        <v>5</v>
      </c>
      <c r="B4573" t="s">
        <v>277</v>
      </c>
      <c r="C4573" t="s">
        <v>126</v>
      </c>
      <c r="D4573" t="s">
        <v>8534</v>
      </c>
      <c r="E4573" t="s">
        <v>8535</v>
      </c>
      <c r="G4573">
        <v>6</v>
      </c>
      <c r="H4573">
        <v>0</v>
      </c>
      <c r="I4573" t="s">
        <v>276</v>
      </c>
    </row>
    <row r="4574" spans="1:9" x14ac:dyDescent="0.25">
      <c r="A4574">
        <v>6</v>
      </c>
      <c r="B4574" t="s">
        <v>277</v>
      </c>
      <c r="C4574" t="s">
        <v>73</v>
      </c>
      <c r="D4574" t="s">
        <v>8536</v>
      </c>
      <c r="E4574" t="s">
        <v>8537</v>
      </c>
      <c r="G4574">
        <v>11</v>
      </c>
      <c r="H4574">
        <v>5</v>
      </c>
      <c r="I4574" t="s">
        <v>276</v>
      </c>
    </row>
    <row r="4575" spans="1:9" x14ac:dyDescent="0.25">
      <c r="A4575">
        <v>9</v>
      </c>
      <c r="B4575" t="s">
        <v>271</v>
      </c>
      <c r="C4575" t="s">
        <v>86</v>
      </c>
      <c r="D4575" t="s">
        <v>8538</v>
      </c>
      <c r="E4575" t="s">
        <v>8539</v>
      </c>
      <c r="G4575">
        <v>10</v>
      </c>
      <c r="H4575">
        <v>0</v>
      </c>
      <c r="I4575" t="s">
        <v>276</v>
      </c>
    </row>
    <row r="4576" spans="1:9" x14ac:dyDescent="0.25">
      <c r="A4576">
        <v>11</v>
      </c>
      <c r="B4576" t="s">
        <v>277</v>
      </c>
      <c r="C4576" t="s">
        <v>230</v>
      </c>
      <c r="D4576" t="s">
        <v>8540</v>
      </c>
      <c r="E4576" t="s">
        <v>8541</v>
      </c>
      <c r="G4576">
        <v>4</v>
      </c>
      <c r="H4576">
        <v>0</v>
      </c>
      <c r="I4576" t="s">
        <v>276</v>
      </c>
    </row>
    <row r="4577" spans="1:9" x14ac:dyDescent="0.25">
      <c r="A4577">
        <v>5</v>
      </c>
      <c r="B4577" t="s">
        <v>277</v>
      </c>
      <c r="C4577" t="s">
        <v>179</v>
      </c>
      <c r="D4577" t="s">
        <v>8542</v>
      </c>
      <c r="E4577" t="s">
        <v>8543</v>
      </c>
      <c r="G4577">
        <v>10</v>
      </c>
      <c r="H4577">
        <v>0</v>
      </c>
      <c r="I4577" t="s">
        <v>276</v>
      </c>
    </row>
    <row r="4578" spans="1:9" x14ac:dyDescent="0.25">
      <c r="A4578">
        <v>4</v>
      </c>
      <c r="B4578" t="s">
        <v>271</v>
      </c>
      <c r="C4578" t="s">
        <v>73</v>
      </c>
      <c r="D4578" t="s">
        <v>8536</v>
      </c>
      <c r="E4578" t="s">
        <v>8544</v>
      </c>
      <c r="G4578">
        <v>6</v>
      </c>
      <c r="H4578">
        <v>4</v>
      </c>
      <c r="I4578" t="s">
        <v>276</v>
      </c>
    </row>
    <row r="4579" spans="1:9" x14ac:dyDescent="0.25">
      <c r="A4579">
        <v>11</v>
      </c>
      <c r="B4579" t="s">
        <v>271</v>
      </c>
      <c r="C4579" t="s">
        <v>113</v>
      </c>
      <c r="D4579" t="s">
        <v>7929</v>
      </c>
      <c r="E4579" t="s">
        <v>8545</v>
      </c>
      <c r="G4579">
        <v>11</v>
      </c>
      <c r="H4579">
        <v>2</v>
      </c>
      <c r="I4579" t="s">
        <v>276</v>
      </c>
    </row>
    <row r="4580" spans="1:9" x14ac:dyDescent="0.25">
      <c r="A4580">
        <v>70</v>
      </c>
      <c r="B4580" t="s">
        <v>271</v>
      </c>
      <c r="D4580" t="s">
        <v>8546</v>
      </c>
      <c r="E4580" t="s">
        <v>8547</v>
      </c>
      <c r="G4580">
        <v>7</v>
      </c>
      <c r="H4580">
        <v>2</v>
      </c>
      <c r="I4580" t="s">
        <v>276</v>
      </c>
    </row>
    <row r="4581" spans="1:9" x14ac:dyDescent="0.25">
      <c r="A4581">
        <v>5</v>
      </c>
      <c r="B4581" t="s">
        <v>271</v>
      </c>
      <c r="C4581" t="s">
        <v>102</v>
      </c>
      <c r="D4581" t="s">
        <v>8548</v>
      </c>
      <c r="E4581" t="s">
        <v>8549</v>
      </c>
      <c r="F4581" t="s">
        <v>8550</v>
      </c>
      <c r="G4581">
        <v>6</v>
      </c>
      <c r="H4581">
        <v>6</v>
      </c>
      <c r="I4581" t="s">
        <v>299</v>
      </c>
    </row>
    <row r="4582" spans="1:9" x14ac:dyDescent="0.25">
      <c r="A4582">
        <v>8</v>
      </c>
      <c r="B4582" t="s">
        <v>271</v>
      </c>
      <c r="C4582" t="s">
        <v>102</v>
      </c>
      <c r="D4582" t="s">
        <v>8551</v>
      </c>
      <c r="E4582" t="s">
        <v>8552</v>
      </c>
      <c r="G4582">
        <v>6</v>
      </c>
      <c r="H4582">
        <v>4</v>
      </c>
      <c r="I4582" t="s">
        <v>276</v>
      </c>
    </row>
    <row r="4583" spans="1:9" x14ac:dyDescent="0.25">
      <c r="A4583">
        <v>40</v>
      </c>
      <c r="B4583" t="s">
        <v>271</v>
      </c>
      <c r="C4583" t="s">
        <v>148</v>
      </c>
      <c r="D4583" t="s">
        <v>8553</v>
      </c>
      <c r="E4583" t="s">
        <v>8554</v>
      </c>
      <c r="G4583">
        <v>6</v>
      </c>
      <c r="H4583">
        <v>0</v>
      </c>
      <c r="I4583" t="s">
        <v>276</v>
      </c>
    </row>
    <row r="4584" spans="1:9" x14ac:dyDescent="0.25">
      <c r="A4584">
        <v>9</v>
      </c>
      <c r="B4584" t="s">
        <v>271</v>
      </c>
      <c r="C4584" t="s">
        <v>62</v>
      </c>
      <c r="D4584" t="s">
        <v>8555</v>
      </c>
      <c r="E4584" t="s">
        <v>8556</v>
      </c>
      <c r="G4584">
        <v>22</v>
      </c>
      <c r="H4584">
        <v>0</v>
      </c>
      <c r="I4584" t="s">
        <v>276</v>
      </c>
    </row>
    <row r="4585" spans="1:9" x14ac:dyDescent="0.25">
      <c r="A4585">
        <v>40</v>
      </c>
      <c r="B4585" t="s">
        <v>271</v>
      </c>
      <c r="C4585" t="s">
        <v>201</v>
      </c>
      <c r="D4585" t="s">
        <v>8557</v>
      </c>
      <c r="E4585" t="s">
        <v>8558</v>
      </c>
      <c r="G4585">
        <v>10</v>
      </c>
      <c r="H4585">
        <v>2</v>
      </c>
      <c r="I4585" t="s">
        <v>276</v>
      </c>
    </row>
    <row r="4586" spans="1:9" x14ac:dyDescent="0.25">
      <c r="A4586">
        <v>46</v>
      </c>
      <c r="B4586" t="s">
        <v>271</v>
      </c>
      <c r="C4586" t="s">
        <v>137</v>
      </c>
      <c r="D4586" t="s">
        <v>8559</v>
      </c>
      <c r="E4586" t="s">
        <v>8560</v>
      </c>
      <c r="G4586">
        <v>6</v>
      </c>
      <c r="H4586">
        <v>0</v>
      </c>
      <c r="I4586" t="s">
        <v>276</v>
      </c>
    </row>
    <row r="4587" spans="1:9" x14ac:dyDescent="0.25">
      <c r="A4587">
        <v>7</v>
      </c>
      <c r="B4587" t="s">
        <v>277</v>
      </c>
      <c r="C4587" t="s">
        <v>228</v>
      </c>
      <c r="D4587" t="s">
        <v>8561</v>
      </c>
      <c r="E4587" t="s">
        <v>8562</v>
      </c>
      <c r="G4587">
        <v>10</v>
      </c>
      <c r="H4587">
        <v>1</v>
      </c>
      <c r="I4587" t="s">
        <v>276</v>
      </c>
    </row>
    <row r="4588" spans="1:9" x14ac:dyDescent="0.25">
      <c r="A4588">
        <v>10</v>
      </c>
      <c r="B4588" t="s">
        <v>277</v>
      </c>
      <c r="C4588" t="s">
        <v>137</v>
      </c>
      <c r="D4588" t="s">
        <v>8559</v>
      </c>
      <c r="E4588" t="s">
        <v>8563</v>
      </c>
      <c r="G4588">
        <v>7</v>
      </c>
      <c r="H4588">
        <v>0</v>
      </c>
      <c r="I4588" t="s">
        <v>276</v>
      </c>
    </row>
    <row r="4589" spans="1:9" x14ac:dyDescent="0.25">
      <c r="A4589">
        <v>5</v>
      </c>
      <c r="B4589" t="s">
        <v>277</v>
      </c>
      <c r="C4589" t="s">
        <v>214</v>
      </c>
      <c r="D4589" t="s">
        <v>8564</v>
      </c>
      <c r="E4589" t="s">
        <v>8565</v>
      </c>
      <c r="F4589" t="s">
        <v>8566</v>
      </c>
      <c r="G4589">
        <v>6</v>
      </c>
      <c r="H4589">
        <v>11</v>
      </c>
      <c r="I4589" t="s">
        <v>299</v>
      </c>
    </row>
    <row r="4590" spans="1:9" x14ac:dyDescent="0.25">
      <c r="A4590">
        <v>39</v>
      </c>
      <c r="B4590" t="s">
        <v>271</v>
      </c>
      <c r="D4590" t="s">
        <v>8567</v>
      </c>
      <c r="E4590" t="s">
        <v>8568</v>
      </c>
      <c r="G4590">
        <v>7</v>
      </c>
      <c r="H4590">
        <v>0</v>
      </c>
      <c r="I4590" t="s">
        <v>276</v>
      </c>
    </row>
    <row r="4591" spans="1:9" x14ac:dyDescent="0.25">
      <c r="A4591">
        <v>13</v>
      </c>
      <c r="B4591" t="s">
        <v>271</v>
      </c>
      <c r="C4591" t="s">
        <v>52</v>
      </c>
      <c r="D4591" t="s">
        <v>8569</v>
      </c>
      <c r="E4591" t="s">
        <v>8570</v>
      </c>
      <c r="G4591">
        <v>100</v>
      </c>
      <c r="H4591">
        <v>17</v>
      </c>
      <c r="I4591" t="s">
        <v>276</v>
      </c>
    </row>
    <row r="4592" spans="1:9" x14ac:dyDescent="0.25">
      <c r="A4592">
        <v>40</v>
      </c>
      <c r="B4592" t="s">
        <v>277</v>
      </c>
      <c r="C4592" t="s">
        <v>191</v>
      </c>
      <c r="D4592" t="s">
        <v>7881</v>
      </c>
      <c r="E4592" t="s">
        <v>8571</v>
      </c>
      <c r="G4592">
        <v>7</v>
      </c>
      <c r="H4592">
        <v>1</v>
      </c>
      <c r="I4592" t="s">
        <v>276</v>
      </c>
    </row>
    <row r="4593" spans="1:9" x14ac:dyDescent="0.25">
      <c r="A4593">
        <v>6</v>
      </c>
      <c r="B4593" t="s">
        <v>277</v>
      </c>
      <c r="C4593" t="s">
        <v>242</v>
      </c>
      <c r="D4593" t="s">
        <v>8572</v>
      </c>
      <c r="E4593" t="s">
        <v>8573</v>
      </c>
      <c r="G4593">
        <v>5</v>
      </c>
      <c r="H4593">
        <v>0</v>
      </c>
      <c r="I4593" t="s">
        <v>276</v>
      </c>
    </row>
    <row r="4594" spans="1:9" x14ac:dyDescent="0.25">
      <c r="A4594">
        <v>9</v>
      </c>
      <c r="B4594" t="s">
        <v>271</v>
      </c>
      <c r="C4594" t="s">
        <v>53</v>
      </c>
      <c r="D4594" t="s">
        <v>8574</v>
      </c>
      <c r="E4594" t="s">
        <v>8575</v>
      </c>
      <c r="F4594" t="s">
        <v>8576</v>
      </c>
      <c r="G4594">
        <v>20</v>
      </c>
      <c r="H4594">
        <v>15</v>
      </c>
      <c r="I4594" t="s">
        <v>299</v>
      </c>
    </row>
    <row r="4595" spans="1:9" x14ac:dyDescent="0.25">
      <c r="A4595">
        <v>5</v>
      </c>
      <c r="B4595" t="s">
        <v>277</v>
      </c>
      <c r="C4595" t="s">
        <v>146</v>
      </c>
      <c r="D4595" t="s">
        <v>8577</v>
      </c>
      <c r="E4595" t="s">
        <v>8578</v>
      </c>
      <c r="G4595">
        <v>10</v>
      </c>
      <c r="H4595">
        <v>0</v>
      </c>
      <c r="I4595" t="s">
        <v>276</v>
      </c>
    </row>
    <row r="4596" spans="1:9" x14ac:dyDescent="0.25">
      <c r="A4596">
        <v>5</v>
      </c>
      <c r="B4596" t="s">
        <v>271</v>
      </c>
      <c r="C4596" t="s">
        <v>201</v>
      </c>
      <c r="D4596" t="s">
        <v>8579</v>
      </c>
      <c r="E4596" t="s">
        <v>8580</v>
      </c>
      <c r="G4596">
        <v>6</v>
      </c>
      <c r="H4596">
        <v>0</v>
      </c>
      <c r="I4596" t="s">
        <v>276</v>
      </c>
    </row>
    <row r="4597" spans="1:9" x14ac:dyDescent="0.25">
      <c r="A4597">
        <v>7</v>
      </c>
      <c r="B4597" t="s">
        <v>271</v>
      </c>
      <c r="C4597" t="s">
        <v>53</v>
      </c>
      <c r="D4597" t="s">
        <v>8574</v>
      </c>
      <c r="E4597" t="s">
        <v>8581</v>
      </c>
      <c r="G4597">
        <v>25</v>
      </c>
      <c r="H4597">
        <v>15</v>
      </c>
      <c r="I4597" t="s">
        <v>276</v>
      </c>
    </row>
    <row r="4598" spans="1:9" x14ac:dyDescent="0.25">
      <c r="A4598">
        <v>9</v>
      </c>
      <c r="B4598" t="s">
        <v>277</v>
      </c>
      <c r="C4598" t="s">
        <v>52</v>
      </c>
      <c r="D4598" t="s">
        <v>8582</v>
      </c>
      <c r="E4598" t="s">
        <v>8583</v>
      </c>
      <c r="G4598">
        <v>20</v>
      </c>
      <c r="H4598">
        <v>0</v>
      </c>
      <c r="I4598" t="s">
        <v>276</v>
      </c>
    </row>
    <row r="4599" spans="1:9" x14ac:dyDescent="0.25">
      <c r="A4599">
        <v>38</v>
      </c>
      <c r="B4599" t="s">
        <v>271</v>
      </c>
      <c r="C4599" t="s">
        <v>121</v>
      </c>
      <c r="D4599" t="s">
        <v>8584</v>
      </c>
      <c r="E4599" t="s">
        <v>8585</v>
      </c>
      <c r="G4599">
        <v>7</v>
      </c>
      <c r="H4599">
        <v>0</v>
      </c>
      <c r="I4599" t="s">
        <v>276</v>
      </c>
    </row>
    <row r="4600" spans="1:9" x14ac:dyDescent="0.25">
      <c r="A4600">
        <v>36</v>
      </c>
      <c r="B4600" t="s">
        <v>271</v>
      </c>
      <c r="C4600" t="s">
        <v>247</v>
      </c>
      <c r="D4600" t="s">
        <v>8586</v>
      </c>
      <c r="E4600" t="s">
        <v>8587</v>
      </c>
      <c r="G4600">
        <v>10</v>
      </c>
      <c r="H4600">
        <v>0</v>
      </c>
      <c r="I4600" t="s">
        <v>276</v>
      </c>
    </row>
    <row r="4601" spans="1:9" x14ac:dyDescent="0.25">
      <c r="A4601">
        <v>6</v>
      </c>
      <c r="B4601" t="s">
        <v>277</v>
      </c>
      <c r="C4601" t="s">
        <v>198</v>
      </c>
      <c r="D4601" t="s">
        <v>8588</v>
      </c>
      <c r="E4601" t="s">
        <v>8589</v>
      </c>
      <c r="G4601">
        <v>6</v>
      </c>
      <c r="H4601">
        <v>0</v>
      </c>
      <c r="I4601" t="s">
        <v>276</v>
      </c>
    </row>
    <row r="4602" spans="1:9" x14ac:dyDescent="0.25">
      <c r="A4602">
        <v>38</v>
      </c>
      <c r="B4602" t="s">
        <v>277</v>
      </c>
      <c r="C4602" t="s">
        <v>207</v>
      </c>
      <c r="D4602" t="s">
        <v>8590</v>
      </c>
      <c r="E4602" t="s">
        <v>8591</v>
      </c>
      <c r="G4602">
        <v>6</v>
      </c>
      <c r="H4602">
        <v>0</v>
      </c>
      <c r="I4602" t="s">
        <v>276</v>
      </c>
    </row>
    <row r="4603" spans="1:9" x14ac:dyDescent="0.25">
      <c r="A4603">
        <v>5</v>
      </c>
      <c r="B4603" t="s">
        <v>277</v>
      </c>
      <c r="C4603" t="s">
        <v>73</v>
      </c>
      <c r="D4603" t="s">
        <v>8592</v>
      </c>
      <c r="E4603" t="s">
        <v>8593</v>
      </c>
      <c r="G4603">
        <v>6</v>
      </c>
      <c r="H4603">
        <v>0</v>
      </c>
      <c r="I4603" t="s">
        <v>276</v>
      </c>
    </row>
    <row r="4604" spans="1:9" x14ac:dyDescent="0.25">
      <c r="A4604">
        <v>10</v>
      </c>
      <c r="B4604" t="s">
        <v>277</v>
      </c>
      <c r="C4604" t="s">
        <v>72</v>
      </c>
      <c r="D4604" t="s">
        <v>8369</v>
      </c>
      <c r="E4604" t="s">
        <v>8594</v>
      </c>
      <c r="G4604">
        <v>6</v>
      </c>
      <c r="H4604">
        <v>1</v>
      </c>
      <c r="I4604" t="s">
        <v>276</v>
      </c>
    </row>
    <row r="4605" spans="1:9" x14ac:dyDescent="0.25">
      <c r="A4605">
        <v>37</v>
      </c>
      <c r="B4605" t="s">
        <v>271</v>
      </c>
      <c r="C4605" t="s">
        <v>110</v>
      </c>
      <c r="D4605" t="s">
        <v>8595</v>
      </c>
      <c r="E4605" t="s">
        <v>8596</v>
      </c>
      <c r="G4605">
        <v>6</v>
      </c>
      <c r="H4605">
        <v>1</v>
      </c>
      <c r="I4605" t="s">
        <v>276</v>
      </c>
    </row>
    <row r="4606" spans="1:9" x14ac:dyDescent="0.25">
      <c r="A4606">
        <v>4</v>
      </c>
      <c r="B4606" t="s">
        <v>271</v>
      </c>
      <c r="C4606" t="s">
        <v>106</v>
      </c>
      <c r="D4606" t="s">
        <v>8597</v>
      </c>
      <c r="E4606" t="s">
        <v>8598</v>
      </c>
      <c r="G4606">
        <v>6</v>
      </c>
      <c r="H4606">
        <v>0</v>
      </c>
      <c r="I4606" t="s">
        <v>276</v>
      </c>
    </row>
    <row r="4607" spans="1:9" x14ac:dyDescent="0.25">
      <c r="A4607">
        <v>32</v>
      </c>
      <c r="B4607" t="s">
        <v>271</v>
      </c>
      <c r="C4607" t="s">
        <v>182</v>
      </c>
      <c r="D4607" t="s">
        <v>5075</v>
      </c>
      <c r="E4607" t="s">
        <v>8599</v>
      </c>
      <c r="F4607" t="s">
        <v>8600</v>
      </c>
      <c r="G4607">
        <v>6</v>
      </c>
      <c r="H4607">
        <v>16</v>
      </c>
      <c r="I4607" t="s">
        <v>299</v>
      </c>
    </row>
    <row r="4608" spans="1:9" x14ac:dyDescent="0.25">
      <c r="A4608">
        <v>29</v>
      </c>
      <c r="B4608" t="s">
        <v>271</v>
      </c>
      <c r="C4608" t="s">
        <v>99</v>
      </c>
      <c r="D4608" t="s">
        <v>8601</v>
      </c>
      <c r="E4608" t="s">
        <v>8602</v>
      </c>
      <c r="G4608">
        <v>7</v>
      </c>
      <c r="H4608">
        <v>0</v>
      </c>
      <c r="I4608" t="s">
        <v>276</v>
      </c>
    </row>
    <row r="4609" spans="1:9" x14ac:dyDescent="0.25">
      <c r="A4609">
        <v>7</v>
      </c>
      <c r="B4609" t="s">
        <v>277</v>
      </c>
      <c r="C4609" t="s">
        <v>182</v>
      </c>
      <c r="D4609" t="s">
        <v>8603</v>
      </c>
      <c r="E4609" t="s">
        <v>8604</v>
      </c>
      <c r="F4609" t="s">
        <v>8605</v>
      </c>
      <c r="G4609">
        <v>8</v>
      </c>
      <c r="H4609">
        <v>14</v>
      </c>
      <c r="I4609" t="s">
        <v>299</v>
      </c>
    </row>
    <row r="4610" spans="1:9" x14ac:dyDescent="0.25">
      <c r="A4610">
        <v>34</v>
      </c>
      <c r="B4610" t="s">
        <v>271</v>
      </c>
      <c r="D4610" t="s">
        <v>8606</v>
      </c>
      <c r="E4610" t="s">
        <v>8607</v>
      </c>
      <c r="G4610">
        <v>6</v>
      </c>
      <c r="H4610">
        <v>0</v>
      </c>
      <c r="I4610" t="s">
        <v>276</v>
      </c>
    </row>
    <row r="4611" spans="1:9" x14ac:dyDescent="0.25">
      <c r="A4611">
        <v>17</v>
      </c>
      <c r="B4611" t="s">
        <v>271</v>
      </c>
      <c r="C4611" t="s">
        <v>45</v>
      </c>
      <c r="D4611">
        <v>28038</v>
      </c>
      <c r="E4611" t="s">
        <v>8608</v>
      </c>
      <c r="G4611">
        <v>6</v>
      </c>
      <c r="H4611">
        <v>0</v>
      </c>
      <c r="I4611" t="s">
        <v>276</v>
      </c>
    </row>
    <row r="4612" spans="1:9" x14ac:dyDescent="0.25">
      <c r="A4612">
        <v>8</v>
      </c>
      <c r="B4612" t="s">
        <v>277</v>
      </c>
      <c r="C4612" t="s">
        <v>224</v>
      </c>
      <c r="D4612" t="s">
        <v>8609</v>
      </c>
      <c r="E4612" t="s">
        <v>8610</v>
      </c>
      <c r="G4612">
        <v>6</v>
      </c>
      <c r="H4612">
        <v>1</v>
      </c>
      <c r="I4612" t="s">
        <v>276</v>
      </c>
    </row>
    <row r="4613" spans="1:9" x14ac:dyDescent="0.25">
      <c r="A4613">
        <v>6</v>
      </c>
      <c r="B4613" t="s">
        <v>271</v>
      </c>
      <c r="C4613" t="s">
        <v>250</v>
      </c>
      <c r="D4613" t="s">
        <v>8611</v>
      </c>
      <c r="E4613" t="s">
        <v>8612</v>
      </c>
      <c r="G4613">
        <v>6</v>
      </c>
      <c r="H4613">
        <v>1</v>
      </c>
      <c r="I4613" t="s">
        <v>276</v>
      </c>
    </row>
    <row r="4614" spans="1:9" x14ac:dyDescent="0.25">
      <c r="A4614">
        <v>8</v>
      </c>
      <c r="B4614" t="s">
        <v>271</v>
      </c>
      <c r="C4614" t="s">
        <v>99</v>
      </c>
      <c r="D4614" t="s">
        <v>8601</v>
      </c>
      <c r="E4614" t="s">
        <v>8613</v>
      </c>
      <c r="G4614">
        <v>8</v>
      </c>
      <c r="H4614">
        <v>0</v>
      </c>
      <c r="I4614" t="s">
        <v>276</v>
      </c>
    </row>
    <row r="4615" spans="1:9" x14ac:dyDescent="0.25">
      <c r="A4615">
        <v>33</v>
      </c>
      <c r="B4615" t="s">
        <v>271</v>
      </c>
      <c r="C4615" t="s">
        <v>110</v>
      </c>
      <c r="D4615" t="s">
        <v>8614</v>
      </c>
      <c r="E4615" t="s">
        <v>8615</v>
      </c>
      <c r="G4615">
        <v>6</v>
      </c>
      <c r="H4615">
        <v>0</v>
      </c>
      <c r="I4615" t="s">
        <v>276</v>
      </c>
    </row>
    <row r="4616" spans="1:9" x14ac:dyDescent="0.25">
      <c r="A4616">
        <v>9</v>
      </c>
      <c r="B4616" t="s">
        <v>277</v>
      </c>
      <c r="C4616" t="s">
        <v>228</v>
      </c>
      <c r="D4616" t="s">
        <v>8342</v>
      </c>
      <c r="E4616" t="s">
        <v>8616</v>
      </c>
      <c r="G4616">
        <v>6</v>
      </c>
      <c r="H4616">
        <v>3</v>
      </c>
      <c r="I4616" t="s">
        <v>276</v>
      </c>
    </row>
    <row r="4617" spans="1:9" x14ac:dyDescent="0.25">
      <c r="A4617">
        <v>5</v>
      </c>
      <c r="B4617" t="s">
        <v>271</v>
      </c>
      <c r="C4617" t="s">
        <v>80</v>
      </c>
      <c r="D4617" t="s">
        <v>8617</v>
      </c>
      <c r="E4617" t="s">
        <v>8618</v>
      </c>
      <c r="G4617">
        <v>8</v>
      </c>
      <c r="H4617">
        <v>0</v>
      </c>
      <c r="I4617" t="s">
        <v>276</v>
      </c>
    </row>
    <row r="4618" spans="1:9" x14ac:dyDescent="0.25">
      <c r="A4618">
        <v>0</v>
      </c>
      <c r="B4618" t="s">
        <v>277</v>
      </c>
      <c r="C4618" t="s">
        <v>126</v>
      </c>
      <c r="D4618" t="s">
        <v>8619</v>
      </c>
      <c r="E4618" t="s">
        <v>8620</v>
      </c>
      <c r="G4618">
        <v>6</v>
      </c>
      <c r="H4618">
        <v>0</v>
      </c>
      <c r="I4618" t="s">
        <v>276</v>
      </c>
    </row>
    <row r="4619" spans="1:9" x14ac:dyDescent="0.25">
      <c r="A4619">
        <v>6</v>
      </c>
      <c r="B4619" t="s">
        <v>271</v>
      </c>
      <c r="C4619" t="s">
        <v>224</v>
      </c>
      <c r="D4619" t="s">
        <v>8609</v>
      </c>
      <c r="E4619" t="s">
        <v>8621</v>
      </c>
      <c r="G4619">
        <v>6</v>
      </c>
      <c r="H4619">
        <v>2</v>
      </c>
      <c r="I4619" t="s">
        <v>276</v>
      </c>
    </row>
    <row r="4620" spans="1:9" x14ac:dyDescent="0.25">
      <c r="A4620">
        <v>4</v>
      </c>
      <c r="B4620" t="s">
        <v>271</v>
      </c>
      <c r="C4620" t="s">
        <v>113</v>
      </c>
      <c r="D4620" t="s">
        <v>8622</v>
      </c>
      <c r="E4620" t="s">
        <v>8623</v>
      </c>
      <c r="G4620">
        <v>6</v>
      </c>
      <c r="H4620">
        <v>0</v>
      </c>
      <c r="I4620" t="s">
        <v>276</v>
      </c>
    </row>
    <row r="4621" spans="1:9" x14ac:dyDescent="0.25">
      <c r="A4621">
        <v>45</v>
      </c>
      <c r="B4621" t="s">
        <v>271</v>
      </c>
      <c r="C4621" t="s">
        <v>231</v>
      </c>
      <c r="D4621" t="s">
        <v>8624</v>
      </c>
      <c r="E4621" t="s">
        <v>8625</v>
      </c>
      <c r="G4621">
        <v>6</v>
      </c>
      <c r="H4621">
        <v>0</v>
      </c>
      <c r="I4621" t="s">
        <v>276</v>
      </c>
    </row>
    <row r="4622" spans="1:9" x14ac:dyDescent="0.25">
      <c r="A4622">
        <v>37</v>
      </c>
      <c r="B4622" t="s">
        <v>271</v>
      </c>
      <c r="C4622" t="s">
        <v>232</v>
      </c>
      <c r="D4622" t="s">
        <v>8626</v>
      </c>
      <c r="E4622" t="s">
        <v>8627</v>
      </c>
      <c r="G4622">
        <v>60</v>
      </c>
      <c r="H4622">
        <v>0</v>
      </c>
      <c r="I4622" t="s">
        <v>276</v>
      </c>
    </row>
    <row r="4623" spans="1:9" x14ac:dyDescent="0.25">
      <c r="A4623">
        <v>5</v>
      </c>
      <c r="B4623" t="s">
        <v>271</v>
      </c>
      <c r="C4623" t="s">
        <v>80</v>
      </c>
      <c r="D4623" t="s">
        <v>3722</v>
      </c>
      <c r="E4623" t="s">
        <v>8628</v>
      </c>
      <c r="G4623">
        <v>10</v>
      </c>
      <c r="H4623">
        <v>0</v>
      </c>
      <c r="I4623" t="s">
        <v>276</v>
      </c>
    </row>
    <row r="4624" spans="1:9" x14ac:dyDescent="0.25">
      <c r="A4624">
        <v>8</v>
      </c>
      <c r="B4624" t="s">
        <v>271</v>
      </c>
      <c r="C4624" t="s">
        <v>52</v>
      </c>
      <c r="D4624" t="s">
        <v>8629</v>
      </c>
      <c r="E4624" t="s">
        <v>8630</v>
      </c>
      <c r="G4624">
        <v>12</v>
      </c>
      <c r="H4624">
        <v>0</v>
      </c>
      <c r="I4624" t="s">
        <v>276</v>
      </c>
    </row>
    <row r="4625" spans="1:9" x14ac:dyDescent="0.25">
      <c r="A4625">
        <v>8</v>
      </c>
      <c r="B4625" t="s">
        <v>277</v>
      </c>
      <c r="C4625" t="s">
        <v>72</v>
      </c>
      <c r="D4625" t="s">
        <v>8631</v>
      </c>
      <c r="E4625" t="s">
        <v>8632</v>
      </c>
      <c r="G4625">
        <v>20</v>
      </c>
      <c r="H4625">
        <v>1</v>
      </c>
      <c r="I4625" t="s">
        <v>276</v>
      </c>
    </row>
    <row r="4626" spans="1:9" x14ac:dyDescent="0.25">
      <c r="A4626">
        <v>7</v>
      </c>
      <c r="B4626" t="s">
        <v>271</v>
      </c>
      <c r="C4626" t="s">
        <v>231</v>
      </c>
      <c r="D4626" t="s">
        <v>8624</v>
      </c>
      <c r="E4626" t="s">
        <v>8633</v>
      </c>
      <c r="G4626">
        <v>6</v>
      </c>
      <c r="H4626">
        <v>1</v>
      </c>
      <c r="I4626" t="s">
        <v>276</v>
      </c>
    </row>
    <row r="4627" spans="1:9" x14ac:dyDescent="0.25">
      <c r="A4627">
        <v>35</v>
      </c>
      <c r="B4627" t="s">
        <v>271</v>
      </c>
      <c r="C4627" t="s">
        <v>193</v>
      </c>
      <c r="D4627" t="s">
        <v>8634</v>
      </c>
      <c r="E4627" t="s">
        <v>8635</v>
      </c>
      <c r="G4627">
        <v>6</v>
      </c>
      <c r="H4627">
        <v>0</v>
      </c>
      <c r="I4627" t="s">
        <v>276</v>
      </c>
    </row>
    <row r="4628" spans="1:9" x14ac:dyDescent="0.25">
      <c r="A4628">
        <v>42</v>
      </c>
      <c r="B4628" t="s">
        <v>271</v>
      </c>
      <c r="C4628" t="s">
        <v>137</v>
      </c>
      <c r="D4628" t="s">
        <v>8636</v>
      </c>
      <c r="E4628" t="s">
        <v>8637</v>
      </c>
      <c r="G4628">
        <v>6</v>
      </c>
      <c r="H4628">
        <v>0</v>
      </c>
      <c r="I4628" t="s">
        <v>276</v>
      </c>
    </row>
    <row r="4629" spans="1:9" x14ac:dyDescent="0.25">
      <c r="A4629">
        <v>8</v>
      </c>
      <c r="B4629" t="s">
        <v>271</v>
      </c>
      <c r="C4629" t="s">
        <v>49</v>
      </c>
      <c r="D4629" t="s">
        <v>8638</v>
      </c>
      <c r="E4629" t="s">
        <v>8639</v>
      </c>
      <c r="G4629">
        <v>7</v>
      </c>
      <c r="H4629">
        <v>1</v>
      </c>
      <c r="I4629" t="s">
        <v>276</v>
      </c>
    </row>
    <row r="4630" spans="1:9" x14ac:dyDescent="0.25">
      <c r="A4630">
        <v>5</v>
      </c>
      <c r="B4630" t="s">
        <v>277</v>
      </c>
      <c r="C4630" t="s">
        <v>133</v>
      </c>
      <c r="D4630" t="s">
        <v>7408</v>
      </c>
      <c r="E4630" t="s">
        <v>8640</v>
      </c>
      <c r="G4630">
        <v>6</v>
      </c>
      <c r="H4630">
        <v>0</v>
      </c>
      <c r="I4630" t="s">
        <v>276</v>
      </c>
    </row>
    <row r="4631" spans="1:9" x14ac:dyDescent="0.25">
      <c r="A4631">
        <v>7</v>
      </c>
      <c r="B4631" t="s">
        <v>277</v>
      </c>
      <c r="C4631" t="s">
        <v>55</v>
      </c>
      <c r="D4631" t="s">
        <v>8641</v>
      </c>
      <c r="E4631" t="s">
        <v>8642</v>
      </c>
      <c r="G4631">
        <v>10</v>
      </c>
      <c r="H4631">
        <v>2</v>
      </c>
      <c r="I4631" t="s">
        <v>276</v>
      </c>
    </row>
    <row r="4632" spans="1:9" x14ac:dyDescent="0.25">
      <c r="A4632">
        <v>5</v>
      </c>
      <c r="B4632" t="s">
        <v>271</v>
      </c>
      <c r="C4632" t="s">
        <v>216</v>
      </c>
      <c r="D4632" t="s">
        <v>8643</v>
      </c>
      <c r="E4632" t="s">
        <v>8644</v>
      </c>
      <c r="G4632">
        <v>6</v>
      </c>
      <c r="H4632">
        <v>0</v>
      </c>
      <c r="I4632" t="s">
        <v>276</v>
      </c>
    </row>
    <row r="4633" spans="1:9" x14ac:dyDescent="0.25">
      <c r="A4633">
        <v>4</v>
      </c>
      <c r="B4633" t="s">
        <v>271</v>
      </c>
      <c r="C4633" t="s">
        <v>228</v>
      </c>
      <c r="D4633" t="s">
        <v>8645</v>
      </c>
      <c r="E4633" t="s">
        <v>8646</v>
      </c>
      <c r="G4633">
        <v>11</v>
      </c>
      <c r="H4633">
        <v>1</v>
      </c>
      <c r="I4633" t="s">
        <v>276</v>
      </c>
    </row>
    <row r="4634" spans="1:9" x14ac:dyDescent="0.25">
      <c r="A4634">
        <v>35</v>
      </c>
      <c r="B4634" t="s">
        <v>277</v>
      </c>
      <c r="C4634" t="s">
        <v>130</v>
      </c>
      <c r="D4634" t="s">
        <v>8647</v>
      </c>
      <c r="E4634" t="s">
        <v>8648</v>
      </c>
      <c r="G4634">
        <v>7</v>
      </c>
      <c r="H4634">
        <v>0</v>
      </c>
      <c r="I4634" t="s">
        <v>276</v>
      </c>
    </row>
    <row r="4635" spans="1:9" x14ac:dyDescent="0.25">
      <c r="A4635">
        <v>8</v>
      </c>
      <c r="B4635" t="s">
        <v>277</v>
      </c>
      <c r="C4635" t="s">
        <v>70</v>
      </c>
      <c r="D4635" t="s">
        <v>8649</v>
      </c>
      <c r="E4635" t="s">
        <v>8650</v>
      </c>
      <c r="G4635">
        <v>20</v>
      </c>
      <c r="H4635">
        <v>11</v>
      </c>
      <c r="I4635" t="s">
        <v>276</v>
      </c>
    </row>
    <row r="4636" spans="1:9" x14ac:dyDescent="0.25">
      <c r="A4636">
        <v>8</v>
      </c>
      <c r="B4636" t="s">
        <v>277</v>
      </c>
      <c r="C4636" t="s">
        <v>187</v>
      </c>
      <c r="D4636" t="s">
        <v>8651</v>
      </c>
      <c r="E4636" t="s">
        <v>8652</v>
      </c>
      <c r="G4636">
        <v>10</v>
      </c>
      <c r="H4636">
        <v>0</v>
      </c>
      <c r="I4636" t="s">
        <v>276</v>
      </c>
    </row>
    <row r="4637" spans="1:9" x14ac:dyDescent="0.25">
      <c r="A4637">
        <v>6</v>
      </c>
      <c r="B4637" t="s">
        <v>277</v>
      </c>
      <c r="C4637" t="s">
        <v>187</v>
      </c>
      <c r="D4637" t="s">
        <v>8651</v>
      </c>
      <c r="E4637" t="s">
        <v>8653</v>
      </c>
      <c r="G4637">
        <v>10</v>
      </c>
      <c r="H4637">
        <v>0</v>
      </c>
      <c r="I4637" t="s">
        <v>276</v>
      </c>
    </row>
    <row r="4638" spans="1:9" x14ac:dyDescent="0.25">
      <c r="A4638">
        <v>8</v>
      </c>
      <c r="B4638" t="s">
        <v>271</v>
      </c>
      <c r="C4638" t="s">
        <v>128</v>
      </c>
      <c r="D4638" t="s">
        <v>8654</v>
      </c>
      <c r="E4638" t="s">
        <v>8655</v>
      </c>
      <c r="G4638">
        <v>6</v>
      </c>
      <c r="H4638">
        <v>0</v>
      </c>
      <c r="I4638" t="s">
        <v>276</v>
      </c>
    </row>
    <row r="4639" spans="1:9" x14ac:dyDescent="0.25">
      <c r="A4639">
        <v>5</v>
      </c>
      <c r="B4639" t="s">
        <v>277</v>
      </c>
      <c r="C4639" t="s">
        <v>121</v>
      </c>
      <c r="D4639" t="s">
        <v>8656</v>
      </c>
      <c r="E4639" t="s">
        <v>8655</v>
      </c>
      <c r="G4639">
        <v>6</v>
      </c>
      <c r="H4639">
        <v>0</v>
      </c>
      <c r="I4639" t="s">
        <v>276</v>
      </c>
    </row>
    <row r="4640" spans="1:9" x14ac:dyDescent="0.25">
      <c r="A4640">
        <v>6</v>
      </c>
      <c r="B4640" t="s">
        <v>271</v>
      </c>
      <c r="C4640" t="s">
        <v>244</v>
      </c>
      <c r="D4640" t="s">
        <v>8657</v>
      </c>
      <c r="E4640" t="s">
        <v>8658</v>
      </c>
      <c r="G4640">
        <v>6</v>
      </c>
      <c r="H4640">
        <v>0</v>
      </c>
      <c r="I4640" t="s">
        <v>276</v>
      </c>
    </row>
    <row r="4641" spans="1:9" x14ac:dyDescent="0.25">
      <c r="A4641">
        <v>31</v>
      </c>
      <c r="B4641" t="s">
        <v>271</v>
      </c>
      <c r="D4641" t="s">
        <v>8659</v>
      </c>
      <c r="E4641" t="s">
        <v>8660</v>
      </c>
      <c r="G4641">
        <v>21</v>
      </c>
      <c r="H4641">
        <v>0</v>
      </c>
      <c r="I4641" t="s">
        <v>276</v>
      </c>
    </row>
    <row r="4642" spans="1:9" x14ac:dyDescent="0.25">
      <c r="A4642">
        <v>34</v>
      </c>
      <c r="B4642" t="s">
        <v>271</v>
      </c>
      <c r="C4642" t="s">
        <v>59</v>
      </c>
      <c r="D4642" t="s">
        <v>8661</v>
      </c>
      <c r="E4642" t="s">
        <v>8662</v>
      </c>
      <c r="G4642">
        <v>10</v>
      </c>
      <c r="H4642">
        <v>0</v>
      </c>
      <c r="I4642" t="s">
        <v>276</v>
      </c>
    </row>
    <row r="4643" spans="1:9" x14ac:dyDescent="0.25">
      <c r="A4643">
        <v>43</v>
      </c>
      <c r="B4643" t="s">
        <v>271</v>
      </c>
      <c r="C4643" t="s">
        <v>113</v>
      </c>
      <c r="D4643" t="s">
        <v>8663</v>
      </c>
      <c r="E4643" t="s">
        <v>8664</v>
      </c>
      <c r="G4643">
        <v>5</v>
      </c>
      <c r="H4643">
        <v>2</v>
      </c>
      <c r="I4643" t="s">
        <v>276</v>
      </c>
    </row>
    <row r="4644" spans="1:9" x14ac:dyDescent="0.25">
      <c r="A4644">
        <v>11</v>
      </c>
      <c r="B4644" t="s">
        <v>271</v>
      </c>
      <c r="C4644" t="s">
        <v>252</v>
      </c>
      <c r="D4644" t="s">
        <v>8665</v>
      </c>
      <c r="E4644" t="s">
        <v>8666</v>
      </c>
      <c r="G4644">
        <v>36</v>
      </c>
      <c r="H4644">
        <v>4</v>
      </c>
      <c r="I4644" t="s">
        <v>276</v>
      </c>
    </row>
    <row r="4645" spans="1:9" x14ac:dyDescent="0.25">
      <c r="A4645">
        <v>5</v>
      </c>
      <c r="B4645" t="s">
        <v>271</v>
      </c>
      <c r="C4645" t="s">
        <v>110</v>
      </c>
      <c r="D4645" t="s">
        <v>8667</v>
      </c>
      <c r="E4645" t="s">
        <v>8668</v>
      </c>
      <c r="G4645">
        <v>4</v>
      </c>
      <c r="H4645">
        <v>0</v>
      </c>
      <c r="I4645" t="s">
        <v>276</v>
      </c>
    </row>
    <row r="4646" spans="1:9" x14ac:dyDescent="0.25">
      <c r="A4646">
        <v>55</v>
      </c>
      <c r="B4646" t="s">
        <v>277</v>
      </c>
      <c r="C4646" t="s">
        <v>99</v>
      </c>
      <c r="D4646" t="s">
        <v>8669</v>
      </c>
      <c r="E4646" t="s">
        <v>8670</v>
      </c>
      <c r="G4646">
        <v>7</v>
      </c>
      <c r="H4646">
        <v>3</v>
      </c>
      <c r="I4646" t="s">
        <v>276</v>
      </c>
    </row>
    <row r="4647" spans="1:9" x14ac:dyDescent="0.25">
      <c r="A4647">
        <v>7</v>
      </c>
      <c r="B4647" t="s">
        <v>271</v>
      </c>
      <c r="C4647" t="s">
        <v>59</v>
      </c>
      <c r="D4647" t="s">
        <v>8661</v>
      </c>
      <c r="E4647" t="s">
        <v>8671</v>
      </c>
      <c r="G4647">
        <v>10</v>
      </c>
      <c r="H4647">
        <v>1</v>
      </c>
      <c r="I4647" t="s">
        <v>276</v>
      </c>
    </row>
    <row r="4648" spans="1:9" x14ac:dyDescent="0.25">
      <c r="A4648">
        <v>4</v>
      </c>
      <c r="B4648" t="s">
        <v>271</v>
      </c>
      <c r="C4648" t="s">
        <v>207</v>
      </c>
      <c r="D4648" t="s">
        <v>8672</v>
      </c>
      <c r="E4648" t="s">
        <v>8673</v>
      </c>
      <c r="G4648">
        <v>10</v>
      </c>
      <c r="H4648">
        <v>0</v>
      </c>
      <c r="I4648" t="s">
        <v>276</v>
      </c>
    </row>
    <row r="4649" spans="1:9" x14ac:dyDescent="0.25">
      <c r="A4649">
        <v>44</v>
      </c>
      <c r="B4649" t="s">
        <v>271</v>
      </c>
      <c r="D4649" t="s">
        <v>8674</v>
      </c>
      <c r="E4649" t="s">
        <v>8675</v>
      </c>
      <c r="G4649">
        <v>10</v>
      </c>
      <c r="H4649">
        <v>2</v>
      </c>
      <c r="I4649" t="s">
        <v>276</v>
      </c>
    </row>
    <row r="4650" spans="1:9" x14ac:dyDescent="0.25">
      <c r="A4650">
        <v>9</v>
      </c>
      <c r="B4650" t="s">
        <v>271</v>
      </c>
      <c r="C4650" t="s">
        <v>220</v>
      </c>
      <c r="D4650" t="s">
        <v>8676</v>
      </c>
      <c r="E4650" t="s">
        <v>8677</v>
      </c>
      <c r="G4650">
        <v>6</v>
      </c>
      <c r="H4650">
        <v>0</v>
      </c>
      <c r="I4650" t="s">
        <v>276</v>
      </c>
    </row>
    <row r="4651" spans="1:9" x14ac:dyDescent="0.25">
      <c r="A4651">
        <v>9</v>
      </c>
      <c r="B4651" t="s">
        <v>271</v>
      </c>
      <c r="C4651" t="s">
        <v>181</v>
      </c>
      <c r="D4651" t="s">
        <v>8678</v>
      </c>
      <c r="E4651" t="s">
        <v>8679</v>
      </c>
      <c r="G4651">
        <v>6</v>
      </c>
      <c r="H4651">
        <v>0</v>
      </c>
      <c r="I4651" t="s">
        <v>276</v>
      </c>
    </row>
    <row r="4652" spans="1:9" x14ac:dyDescent="0.25">
      <c r="A4652">
        <v>29</v>
      </c>
      <c r="B4652" t="s">
        <v>271</v>
      </c>
      <c r="C4652" t="s">
        <v>251</v>
      </c>
      <c r="D4652" t="s">
        <v>8680</v>
      </c>
      <c r="E4652" t="s">
        <v>8681</v>
      </c>
      <c r="G4652">
        <v>6</v>
      </c>
      <c r="H4652">
        <v>0</v>
      </c>
      <c r="I4652" t="s">
        <v>276</v>
      </c>
    </row>
    <row r="4653" spans="1:9" x14ac:dyDescent="0.25">
      <c r="A4653">
        <v>37</v>
      </c>
      <c r="B4653" t="s">
        <v>277</v>
      </c>
      <c r="C4653" t="s">
        <v>174</v>
      </c>
      <c r="D4653" t="s">
        <v>8682</v>
      </c>
      <c r="E4653" t="s">
        <v>8683</v>
      </c>
      <c r="G4653">
        <v>10</v>
      </c>
      <c r="H4653">
        <v>0</v>
      </c>
      <c r="I4653" t="s">
        <v>276</v>
      </c>
    </row>
    <row r="4654" spans="1:9" x14ac:dyDescent="0.25">
      <c r="A4654">
        <v>5</v>
      </c>
      <c r="B4654" t="s">
        <v>277</v>
      </c>
      <c r="C4654" t="s">
        <v>110</v>
      </c>
      <c r="D4654" t="s">
        <v>8684</v>
      </c>
      <c r="E4654" t="s">
        <v>8685</v>
      </c>
      <c r="G4654">
        <v>6</v>
      </c>
      <c r="H4654">
        <v>1</v>
      </c>
      <c r="I4654" t="s">
        <v>276</v>
      </c>
    </row>
    <row r="4655" spans="1:9" x14ac:dyDescent="0.25">
      <c r="A4655">
        <v>7</v>
      </c>
      <c r="B4655" t="s">
        <v>271</v>
      </c>
      <c r="C4655" t="s">
        <v>67</v>
      </c>
      <c r="D4655" t="s">
        <v>8686</v>
      </c>
      <c r="E4655" t="s">
        <v>8687</v>
      </c>
      <c r="G4655">
        <v>3</v>
      </c>
      <c r="H4655">
        <v>0</v>
      </c>
      <c r="I4655" t="s">
        <v>276</v>
      </c>
    </row>
    <row r="4656" spans="1:9" x14ac:dyDescent="0.25">
      <c r="A4656">
        <v>26</v>
      </c>
      <c r="B4656" t="s">
        <v>271</v>
      </c>
      <c r="C4656" t="s">
        <v>128</v>
      </c>
      <c r="D4656" t="s">
        <v>8173</v>
      </c>
      <c r="E4656" t="s">
        <v>8688</v>
      </c>
      <c r="G4656">
        <v>6</v>
      </c>
      <c r="H4656">
        <v>0</v>
      </c>
      <c r="I4656" t="s">
        <v>276</v>
      </c>
    </row>
    <row r="4657" spans="1:9" x14ac:dyDescent="0.25">
      <c r="A4657">
        <v>11</v>
      </c>
      <c r="B4657" t="s">
        <v>271</v>
      </c>
      <c r="C4657" t="s">
        <v>67</v>
      </c>
      <c r="D4657" t="s">
        <v>8689</v>
      </c>
      <c r="E4657" t="s">
        <v>8690</v>
      </c>
      <c r="G4657">
        <v>6</v>
      </c>
      <c r="H4657">
        <v>0</v>
      </c>
      <c r="I4657" t="s">
        <v>276</v>
      </c>
    </row>
    <row r="4658" spans="1:9" x14ac:dyDescent="0.25">
      <c r="A4658">
        <v>40</v>
      </c>
      <c r="B4658" t="s">
        <v>271</v>
      </c>
      <c r="C4658" t="s">
        <v>73</v>
      </c>
      <c r="D4658" t="s">
        <v>8691</v>
      </c>
      <c r="E4658" t="s">
        <v>8692</v>
      </c>
      <c r="G4658">
        <v>6</v>
      </c>
      <c r="H4658">
        <v>0</v>
      </c>
      <c r="I4658" t="s">
        <v>276</v>
      </c>
    </row>
    <row r="4659" spans="1:9" x14ac:dyDescent="0.25">
      <c r="A4659">
        <v>31</v>
      </c>
      <c r="B4659" t="s">
        <v>271</v>
      </c>
      <c r="C4659" t="s">
        <v>112</v>
      </c>
      <c r="D4659" t="s">
        <v>8693</v>
      </c>
      <c r="E4659" t="s">
        <v>8694</v>
      </c>
      <c r="G4659">
        <v>6</v>
      </c>
      <c r="H4659">
        <v>0</v>
      </c>
      <c r="I4659" t="s">
        <v>276</v>
      </c>
    </row>
    <row r="4660" spans="1:9" x14ac:dyDescent="0.25">
      <c r="A4660">
        <v>44</v>
      </c>
      <c r="B4660" t="s">
        <v>271</v>
      </c>
      <c r="C4660" t="s">
        <v>73</v>
      </c>
      <c r="D4660" t="s">
        <v>8695</v>
      </c>
      <c r="E4660" t="s">
        <v>8696</v>
      </c>
      <c r="G4660">
        <v>6</v>
      </c>
      <c r="H4660">
        <v>0</v>
      </c>
      <c r="I4660" t="s">
        <v>276</v>
      </c>
    </row>
    <row r="4661" spans="1:9" x14ac:dyDescent="0.25">
      <c r="A4661">
        <v>6</v>
      </c>
      <c r="B4661" t="s">
        <v>277</v>
      </c>
      <c r="C4661" t="s">
        <v>90</v>
      </c>
      <c r="D4661" t="s">
        <v>8697</v>
      </c>
      <c r="E4661" t="s">
        <v>8698</v>
      </c>
      <c r="F4661" t="s">
        <v>8699</v>
      </c>
      <c r="G4661">
        <v>6</v>
      </c>
      <c r="H4661">
        <v>9</v>
      </c>
      <c r="I4661" t="s">
        <v>299</v>
      </c>
    </row>
    <row r="4662" spans="1:9" x14ac:dyDescent="0.25">
      <c r="A4662">
        <v>18</v>
      </c>
      <c r="B4662" t="s">
        <v>271</v>
      </c>
      <c r="C4662" t="s">
        <v>154</v>
      </c>
      <c r="D4662" t="s">
        <v>8700</v>
      </c>
      <c r="E4662" t="s">
        <v>8701</v>
      </c>
      <c r="G4662">
        <v>10</v>
      </c>
      <c r="H4662">
        <v>0</v>
      </c>
      <c r="I4662" t="s">
        <v>276</v>
      </c>
    </row>
    <row r="4663" spans="1:9" x14ac:dyDescent="0.25">
      <c r="A4663">
        <v>47</v>
      </c>
      <c r="B4663" t="s">
        <v>271</v>
      </c>
      <c r="C4663" t="s">
        <v>147</v>
      </c>
      <c r="D4663" t="s">
        <v>8702</v>
      </c>
      <c r="E4663" t="s">
        <v>8703</v>
      </c>
      <c r="G4663">
        <v>6</v>
      </c>
      <c r="H4663">
        <v>0</v>
      </c>
      <c r="I4663" t="s">
        <v>276</v>
      </c>
    </row>
    <row r="4664" spans="1:9" x14ac:dyDescent="0.25">
      <c r="A4664">
        <v>9</v>
      </c>
      <c r="B4664" t="s">
        <v>271</v>
      </c>
      <c r="C4664" t="s">
        <v>147</v>
      </c>
      <c r="D4664" t="s">
        <v>8702</v>
      </c>
      <c r="E4664" t="s">
        <v>8704</v>
      </c>
      <c r="G4664">
        <v>6</v>
      </c>
      <c r="H4664">
        <v>4</v>
      </c>
      <c r="I4664" t="s">
        <v>276</v>
      </c>
    </row>
    <row r="4665" spans="1:9" x14ac:dyDescent="0.25">
      <c r="A4665">
        <v>9</v>
      </c>
      <c r="B4665" t="s">
        <v>277</v>
      </c>
      <c r="C4665" t="s">
        <v>187</v>
      </c>
      <c r="D4665" t="s">
        <v>8705</v>
      </c>
      <c r="E4665" t="s">
        <v>8706</v>
      </c>
      <c r="G4665">
        <v>10</v>
      </c>
      <c r="H4665">
        <v>0</v>
      </c>
      <c r="I4665" t="s">
        <v>276</v>
      </c>
    </row>
    <row r="4666" spans="1:9" x14ac:dyDescent="0.25">
      <c r="A4666">
        <v>5</v>
      </c>
      <c r="B4666" t="s">
        <v>277</v>
      </c>
      <c r="C4666" t="s">
        <v>67</v>
      </c>
      <c r="D4666" t="s">
        <v>8707</v>
      </c>
      <c r="E4666" t="s">
        <v>8708</v>
      </c>
      <c r="G4666">
        <v>30</v>
      </c>
      <c r="H4666">
        <v>1</v>
      </c>
      <c r="I4666" t="s">
        <v>276</v>
      </c>
    </row>
    <row r="4667" spans="1:9" x14ac:dyDescent="0.25">
      <c r="A4667">
        <v>5</v>
      </c>
      <c r="B4667" t="s">
        <v>271</v>
      </c>
      <c r="C4667" t="s">
        <v>121</v>
      </c>
      <c r="D4667" t="s">
        <v>8709</v>
      </c>
      <c r="E4667" t="s">
        <v>8710</v>
      </c>
      <c r="G4667">
        <v>6</v>
      </c>
      <c r="H4667">
        <v>0</v>
      </c>
      <c r="I4667" t="s">
        <v>276</v>
      </c>
    </row>
    <row r="4668" spans="1:9" x14ac:dyDescent="0.25">
      <c r="A4668">
        <v>50</v>
      </c>
      <c r="B4668" t="s">
        <v>271</v>
      </c>
      <c r="C4668" t="s">
        <v>110</v>
      </c>
      <c r="D4668" t="s">
        <v>8711</v>
      </c>
      <c r="E4668" t="s">
        <v>8712</v>
      </c>
      <c r="G4668">
        <v>6</v>
      </c>
      <c r="H4668">
        <v>0</v>
      </c>
      <c r="I4668" t="s">
        <v>276</v>
      </c>
    </row>
    <row r="4669" spans="1:9" x14ac:dyDescent="0.25">
      <c r="A4669">
        <v>36</v>
      </c>
      <c r="B4669" t="s">
        <v>271</v>
      </c>
      <c r="C4669" t="s">
        <v>59</v>
      </c>
      <c r="D4669" t="s">
        <v>8713</v>
      </c>
      <c r="E4669" t="s">
        <v>8714</v>
      </c>
      <c r="G4669">
        <v>10</v>
      </c>
      <c r="H4669">
        <v>0</v>
      </c>
      <c r="I4669" t="s">
        <v>276</v>
      </c>
    </row>
    <row r="4670" spans="1:9" x14ac:dyDescent="0.25">
      <c r="A4670">
        <v>38</v>
      </c>
      <c r="B4670" t="s">
        <v>271</v>
      </c>
      <c r="C4670" t="s">
        <v>58</v>
      </c>
      <c r="D4670" t="s">
        <v>8715</v>
      </c>
      <c r="E4670" t="s">
        <v>8716</v>
      </c>
      <c r="G4670">
        <v>6</v>
      </c>
      <c r="H4670">
        <v>1</v>
      </c>
      <c r="I4670" t="s">
        <v>276</v>
      </c>
    </row>
    <row r="4671" spans="1:9" x14ac:dyDescent="0.25">
      <c r="A4671">
        <v>38</v>
      </c>
      <c r="B4671" t="s">
        <v>271</v>
      </c>
      <c r="C4671" t="s">
        <v>126</v>
      </c>
      <c r="D4671" t="s">
        <v>8717</v>
      </c>
      <c r="E4671" t="s">
        <v>8718</v>
      </c>
      <c r="G4671">
        <v>23</v>
      </c>
      <c r="H4671">
        <v>3</v>
      </c>
      <c r="I4671" t="s">
        <v>276</v>
      </c>
    </row>
    <row r="4672" spans="1:9" x14ac:dyDescent="0.25">
      <c r="A4672">
        <v>8</v>
      </c>
      <c r="B4672" t="s">
        <v>271</v>
      </c>
      <c r="C4672" t="s">
        <v>67</v>
      </c>
      <c r="D4672" t="s">
        <v>8719</v>
      </c>
      <c r="E4672" t="s">
        <v>8720</v>
      </c>
      <c r="G4672">
        <v>8</v>
      </c>
      <c r="H4672">
        <v>1</v>
      </c>
      <c r="I4672" t="s">
        <v>276</v>
      </c>
    </row>
    <row r="4673" spans="1:9" x14ac:dyDescent="0.25">
      <c r="A4673">
        <v>6</v>
      </c>
      <c r="B4673" t="s">
        <v>277</v>
      </c>
      <c r="C4673" t="s">
        <v>146</v>
      </c>
      <c r="D4673" t="s">
        <v>8721</v>
      </c>
      <c r="E4673" t="s">
        <v>8722</v>
      </c>
      <c r="G4673">
        <v>6</v>
      </c>
      <c r="H4673">
        <v>0</v>
      </c>
      <c r="I4673" t="s">
        <v>276</v>
      </c>
    </row>
    <row r="4674" spans="1:9" x14ac:dyDescent="0.25">
      <c r="A4674">
        <v>45</v>
      </c>
      <c r="B4674" t="s">
        <v>277</v>
      </c>
      <c r="D4674" t="s">
        <v>8723</v>
      </c>
      <c r="E4674" t="s">
        <v>8724</v>
      </c>
      <c r="G4674">
        <v>10</v>
      </c>
      <c r="H4674">
        <v>3</v>
      </c>
      <c r="I4674" t="s">
        <v>276</v>
      </c>
    </row>
    <row r="4675" spans="1:9" x14ac:dyDescent="0.25">
      <c r="A4675">
        <v>9</v>
      </c>
      <c r="B4675" t="s">
        <v>271</v>
      </c>
      <c r="C4675" t="s">
        <v>228</v>
      </c>
      <c r="D4675" t="s">
        <v>8725</v>
      </c>
      <c r="E4675" t="s">
        <v>8726</v>
      </c>
      <c r="G4675">
        <v>8</v>
      </c>
      <c r="H4675">
        <v>4</v>
      </c>
      <c r="I4675" t="s">
        <v>276</v>
      </c>
    </row>
    <row r="4676" spans="1:9" x14ac:dyDescent="0.25">
      <c r="A4676">
        <v>39</v>
      </c>
      <c r="B4676" t="s">
        <v>271</v>
      </c>
      <c r="C4676" t="s">
        <v>15</v>
      </c>
      <c r="D4676" t="s">
        <v>8727</v>
      </c>
      <c r="E4676" t="s">
        <v>8728</v>
      </c>
      <c r="G4676">
        <v>3</v>
      </c>
      <c r="H4676">
        <v>1</v>
      </c>
      <c r="I4676" t="s">
        <v>276</v>
      </c>
    </row>
    <row r="4677" spans="1:9" x14ac:dyDescent="0.25">
      <c r="A4677">
        <v>42</v>
      </c>
      <c r="B4677" t="s">
        <v>271</v>
      </c>
      <c r="C4677" t="s">
        <v>85</v>
      </c>
      <c r="D4677" t="s">
        <v>8729</v>
      </c>
      <c r="E4677" t="s">
        <v>8730</v>
      </c>
      <c r="G4677">
        <v>2</v>
      </c>
      <c r="H4677">
        <v>0</v>
      </c>
      <c r="I4677" t="s">
        <v>276</v>
      </c>
    </row>
    <row r="4678" spans="1:9" x14ac:dyDescent="0.25">
      <c r="A4678">
        <v>7</v>
      </c>
      <c r="B4678" t="s">
        <v>277</v>
      </c>
      <c r="C4678" t="s">
        <v>121</v>
      </c>
      <c r="D4678" t="s">
        <v>8731</v>
      </c>
      <c r="E4678" t="s">
        <v>8732</v>
      </c>
      <c r="G4678">
        <v>10</v>
      </c>
      <c r="H4678">
        <v>0</v>
      </c>
      <c r="I4678" t="s">
        <v>276</v>
      </c>
    </row>
    <row r="4679" spans="1:9" x14ac:dyDescent="0.25">
      <c r="A4679">
        <v>36</v>
      </c>
      <c r="B4679" t="s">
        <v>271</v>
      </c>
      <c r="C4679" t="s">
        <v>121</v>
      </c>
      <c r="D4679" t="s">
        <v>8731</v>
      </c>
      <c r="E4679" t="s">
        <v>8733</v>
      </c>
      <c r="G4679">
        <v>6</v>
      </c>
      <c r="H4679">
        <v>0</v>
      </c>
      <c r="I4679" t="s">
        <v>276</v>
      </c>
    </row>
    <row r="4680" spans="1:9" x14ac:dyDescent="0.25">
      <c r="A4680">
        <v>9</v>
      </c>
      <c r="B4680" t="s">
        <v>277</v>
      </c>
      <c r="C4680" t="s">
        <v>63</v>
      </c>
      <c r="D4680" t="s">
        <v>8734</v>
      </c>
      <c r="E4680" t="s">
        <v>8735</v>
      </c>
      <c r="G4680">
        <v>15</v>
      </c>
      <c r="H4680">
        <v>0</v>
      </c>
      <c r="I4680" t="s">
        <v>276</v>
      </c>
    </row>
    <row r="4681" spans="1:9" x14ac:dyDescent="0.25">
      <c r="A4681">
        <v>5</v>
      </c>
      <c r="B4681" t="s">
        <v>271</v>
      </c>
      <c r="C4681" t="s">
        <v>110</v>
      </c>
      <c r="D4681" t="s">
        <v>8736</v>
      </c>
      <c r="E4681" t="s">
        <v>8737</v>
      </c>
      <c r="G4681">
        <v>6</v>
      </c>
      <c r="H4681">
        <v>0</v>
      </c>
      <c r="I4681" t="s">
        <v>276</v>
      </c>
    </row>
    <row r="4682" spans="1:9" x14ac:dyDescent="0.25">
      <c r="A4682">
        <v>50</v>
      </c>
      <c r="B4682" t="s">
        <v>277</v>
      </c>
      <c r="D4682" t="s">
        <v>8738</v>
      </c>
      <c r="E4682" t="s">
        <v>8739</v>
      </c>
      <c r="G4682">
        <v>7</v>
      </c>
      <c r="H4682">
        <v>0</v>
      </c>
      <c r="I4682" t="s">
        <v>276</v>
      </c>
    </row>
    <row r="4683" spans="1:9" x14ac:dyDescent="0.25">
      <c r="A4683">
        <v>48</v>
      </c>
      <c r="B4683" t="s">
        <v>277</v>
      </c>
      <c r="C4683" t="s">
        <v>220</v>
      </c>
      <c r="D4683" t="s">
        <v>8740</v>
      </c>
      <c r="E4683" t="s">
        <v>8741</v>
      </c>
      <c r="G4683">
        <v>6</v>
      </c>
      <c r="H4683">
        <v>0</v>
      </c>
      <c r="I4683" t="s">
        <v>276</v>
      </c>
    </row>
    <row r="4684" spans="1:9" x14ac:dyDescent="0.25">
      <c r="A4684">
        <v>6</v>
      </c>
      <c r="B4684" t="s">
        <v>271</v>
      </c>
      <c r="C4684" t="s">
        <v>89</v>
      </c>
      <c r="D4684" t="s">
        <v>8742</v>
      </c>
      <c r="E4684" t="s">
        <v>8743</v>
      </c>
      <c r="G4684">
        <v>10</v>
      </c>
      <c r="H4684">
        <v>3</v>
      </c>
      <c r="I4684" t="s">
        <v>276</v>
      </c>
    </row>
    <row r="4685" spans="1:9" x14ac:dyDescent="0.25">
      <c r="A4685">
        <v>46</v>
      </c>
      <c r="B4685" t="s">
        <v>277</v>
      </c>
      <c r="C4685" t="s">
        <v>100</v>
      </c>
      <c r="D4685" t="s">
        <v>8744</v>
      </c>
      <c r="E4685" t="s">
        <v>8745</v>
      </c>
      <c r="G4685">
        <v>6</v>
      </c>
      <c r="H4685">
        <v>1</v>
      </c>
      <c r="I4685" t="s">
        <v>276</v>
      </c>
    </row>
    <row r="4686" spans="1:9" x14ac:dyDescent="0.25">
      <c r="A4686">
        <v>26</v>
      </c>
      <c r="B4686" t="s">
        <v>271</v>
      </c>
      <c r="C4686" t="s">
        <v>99</v>
      </c>
      <c r="D4686" t="s">
        <v>8746</v>
      </c>
      <c r="E4686" t="s">
        <v>8747</v>
      </c>
      <c r="G4686">
        <v>6</v>
      </c>
      <c r="H4686">
        <v>0</v>
      </c>
      <c r="I4686" t="s">
        <v>276</v>
      </c>
    </row>
    <row r="4687" spans="1:9" x14ac:dyDescent="0.25">
      <c r="A4687">
        <v>9</v>
      </c>
      <c r="B4687" t="s">
        <v>271</v>
      </c>
      <c r="C4687" t="s">
        <v>85</v>
      </c>
      <c r="D4687" t="s">
        <v>8729</v>
      </c>
      <c r="E4687" t="s">
        <v>8748</v>
      </c>
      <c r="G4687">
        <v>3</v>
      </c>
      <c r="H4687">
        <v>0</v>
      </c>
      <c r="I4687" t="s">
        <v>276</v>
      </c>
    </row>
    <row r="4688" spans="1:9" x14ac:dyDescent="0.25">
      <c r="A4688">
        <v>36</v>
      </c>
      <c r="B4688" t="s">
        <v>271</v>
      </c>
      <c r="C4688" t="s">
        <v>164</v>
      </c>
      <c r="D4688" t="s">
        <v>8749</v>
      </c>
      <c r="E4688" t="s">
        <v>8750</v>
      </c>
      <c r="G4688">
        <v>6</v>
      </c>
      <c r="H4688">
        <v>0</v>
      </c>
      <c r="I4688" t="s">
        <v>276</v>
      </c>
    </row>
    <row r="4689" spans="1:9" x14ac:dyDescent="0.25">
      <c r="A4689">
        <v>29</v>
      </c>
      <c r="B4689" t="s">
        <v>271</v>
      </c>
      <c r="C4689" t="s">
        <v>50</v>
      </c>
      <c r="D4689" t="s">
        <v>8751</v>
      </c>
      <c r="E4689" t="s">
        <v>8752</v>
      </c>
      <c r="G4689">
        <v>6</v>
      </c>
      <c r="H4689">
        <v>0</v>
      </c>
      <c r="I4689" t="s">
        <v>276</v>
      </c>
    </row>
    <row r="4690" spans="1:9" x14ac:dyDescent="0.25">
      <c r="A4690">
        <v>40</v>
      </c>
      <c r="B4690" t="s">
        <v>271</v>
      </c>
      <c r="C4690" t="s">
        <v>99</v>
      </c>
      <c r="D4690" t="s">
        <v>8753</v>
      </c>
      <c r="E4690" t="s">
        <v>8754</v>
      </c>
      <c r="G4690">
        <v>6</v>
      </c>
      <c r="H4690">
        <v>0</v>
      </c>
      <c r="I4690" t="s">
        <v>276</v>
      </c>
    </row>
    <row r="4691" spans="1:9" x14ac:dyDescent="0.25">
      <c r="A4691">
        <v>5</v>
      </c>
      <c r="B4691" t="s">
        <v>277</v>
      </c>
      <c r="C4691" t="s">
        <v>67</v>
      </c>
      <c r="D4691" t="s">
        <v>8755</v>
      </c>
      <c r="E4691" t="s">
        <v>8756</v>
      </c>
      <c r="G4691">
        <v>6</v>
      </c>
      <c r="H4691">
        <v>1</v>
      </c>
      <c r="I4691" t="s">
        <v>276</v>
      </c>
    </row>
    <row r="4692" spans="1:9" x14ac:dyDescent="0.25">
      <c r="A4692">
        <v>32</v>
      </c>
      <c r="B4692" t="s">
        <v>277</v>
      </c>
      <c r="C4692" t="s">
        <v>176</v>
      </c>
      <c r="D4692" t="s">
        <v>8757</v>
      </c>
      <c r="E4692" t="s">
        <v>8758</v>
      </c>
      <c r="G4692">
        <v>6</v>
      </c>
      <c r="H4692">
        <v>0</v>
      </c>
      <c r="I4692" t="s">
        <v>276</v>
      </c>
    </row>
    <row r="4693" spans="1:9" x14ac:dyDescent="0.25">
      <c r="A4693">
        <v>6</v>
      </c>
      <c r="B4693" t="s">
        <v>271</v>
      </c>
      <c r="C4693" t="s">
        <v>89</v>
      </c>
      <c r="D4693" t="s">
        <v>8759</v>
      </c>
      <c r="E4693" t="s">
        <v>8760</v>
      </c>
      <c r="G4693">
        <v>6</v>
      </c>
      <c r="H4693">
        <v>4</v>
      </c>
      <c r="I4693" t="s">
        <v>276</v>
      </c>
    </row>
    <row r="4694" spans="1:9" x14ac:dyDescent="0.25">
      <c r="A4694">
        <v>7</v>
      </c>
      <c r="B4694" t="s">
        <v>271</v>
      </c>
      <c r="C4694" t="s">
        <v>67</v>
      </c>
      <c r="D4694" t="s">
        <v>8761</v>
      </c>
      <c r="E4694" t="s">
        <v>8762</v>
      </c>
      <c r="G4694">
        <v>8</v>
      </c>
      <c r="H4694">
        <v>0</v>
      </c>
      <c r="I4694" t="s">
        <v>276</v>
      </c>
    </row>
    <row r="4695" spans="1:9" x14ac:dyDescent="0.25">
      <c r="A4695">
        <v>39</v>
      </c>
      <c r="B4695" t="s">
        <v>271</v>
      </c>
      <c r="C4695" t="s">
        <v>217</v>
      </c>
      <c r="D4695" t="s">
        <v>8763</v>
      </c>
      <c r="E4695" t="s">
        <v>8764</v>
      </c>
      <c r="G4695">
        <v>2</v>
      </c>
      <c r="H4695">
        <v>0</v>
      </c>
      <c r="I4695" t="s">
        <v>276</v>
      </c>
    </row>
    <row r="4696" spans="1:9" x14ac:dyDescent="0.25">
      <c r="A4696">
        <v>7</v>
      </c>
      <c r="B4696" t="s">
        <v>277</v>
      </c>
      <c r="C4696" t="s">
        <v>169</v>
      </c>
      <c r="D4696" t="s">
        <v>8765</v>
      </c>
      <c r="E4696" t="s">
        <v>8766</v>
      </c>
      <c r="G4696">
        <v>6</v>
      </c>
      <c r="H4696">
        <v>0</v>
      </c>
      <c r="I4696" t="s">
        <v>276</v>
      </c>
    </row>
    <row r="4697" spans="1:9" x14ac:dyDescent="0.25">
      <c r="A4697">
        <v>5</v>
      </c>
      <c r="B4697" t="s">
        <v>277</v>
      </c>
      <c r="C4697" t="s">
        <v>244</v>
      </c>
      <c r="D4697" t="s">
        <v>5867</v>
      </c>
      <c r="E4697" t="s">
        <v>8767</v>
      </c>
      <c r="G4697">
        <v>7</v>
      </c>
      <c r="H4697">
        <v>0</v>
      </c>
      <c r="I4697" t="s">
        <v>276</v>
      </c>
    </row>
    <row r="4698" spans="1:9" x14ac:dyDescent="0.25">
      <c r="A4698">
        <v>37</v>
      </c>
      <c r="B4698" t="s">
        <v>271</v>
      </c>
      <c r="C4698" t="s">
        <v>61</v>
      </c>
      <c r="D4698" t="s">
        <v>8768</v>
      </c>
      <c r="E4698" t="s">
        <v>8769</v>
      </c>
      <c r="G4698">
        <v>5</v>
      </c>
      <c r="H4698">
        <v>0</v>
      </c>
      <c r="I4698" t="s">
        <v>276</v>
      </c>
    </row>
    <row r="4699" spans="1:9" x14ac:dyDescent="0.25">
      <c r="A4699">
        <v>49</v>
      </c>
      <c r="B4699" t="s">
        <v>277</v>
      </c>
      <c r="C4699" t="s">
        <v>15</v>
      </c>
      <c r="D4699" t="s">
        <v>8770</v>
      </c>
      <c r="E4699" t="s">
        <v>8771</v>
      </c>
      <c r="G4699">
        <v>6</v>
      </c>
      <c r="H4699">
        <v>1</v>
      </c>
      <c r="I4699" t="s">
        <v>276</v>
      </c>
    </row>
    <row r="4700" spans="1:9" x14ac:dyDescent="0.25">
      <c r="A4700">
        <v>9</v>
      </c>
      <c r="B4700" t="s">
        <v>271</v>
      </c>
      <c r="C4700" t="s">
        <v>145</v>
      </c>
      <c r="D4700" t="s">
        <v>8772</v>
      </c>
      <c r="E4700" t="s">
        <v>8773</v>
      </c>
      <c r="G4700">
        <v>4</v>
      </c>
      <c r="H4700">
        <v>0</v>
      </c>
      <c r="I4700" t="s">
        <v>276</v>
      </c>
    </row>
    <row r="4701" spans="1:9" x14ac:dyDescent="0.25">
      <c r="A4701">
        <v>8</v>
      </c>
      <c r="B4701" t="s">
        <v>277</v>
      </c>
      <c r="C4701" t="s">
        <v>121</v>
      </c>
      <c r="D4701" t="s">
        <v>8774</v>
      </c>
      <c r="E4701" t="s">
        <v>8775</v>
      </c>
      <c r="G4701">
        <v>6</v>
      </c>
      <c r="H4701">
        <v>2</v>
      </c>
      <c r="I4701" t="s">
        <v>276</v>
      </c>
    </row>
    <row r="4702" spans="1:9" x14ac:dyDescent="0.25">
      <c r="A4702">
        <v>11</v>
      </c>
      <c r="B4702" t="s">
        <v>271</v>
      </c>
      <c r="D4702" t="s">
        <v>6124</v>
      </c>
      <c r="E4702" t="s">
        <v>8776</v>
      </c>
      <c r="G4702">
        <v>20</v>
      </c>
      <c r="H4702">
        <v>2</v>
      </c>
      <c r="I4702" t="s">
        <v>276</v>
      </c>
    </row>
    <row r="4703" spans="1:9" x14ac:dyDescent="0.25">
      <c r="A4703">
        <v>6</v>
      </c>
      <c r="B4703" t="s">
        <v>277</v>
      </c>
      <c r="C4703" t="s">
        <v>121</v>
      </c>
      <c r="D4703" t="s">
        <v>8777</v>
      </c>
      <c r="E4703" t="s">
        <v>8778</v>
      </c>
      <c r="G4703">
        <v>6</v>
      </c>
      <c r="H4703">
        <v>0</v>
      </c>
      <c r="I4703" t="s">
        <v>276</v>
      </c>
    </row>
    <row r="4704" spans="1:9" x14ac:dyDescent="0.25">
      <c r="A4704">
        <v>46</v>
      </c>
      <c r="B4704" t="s">
        <v>271</v>
      </c>
      <c r="C4704" t="s">
        <v>187</v>
      </c>
      <c r="D4704" t="s">
        <v>8779</v>
      </c>
      <c r="E4704" t="s">
        <v>8780</v>
      </c>
      <c r="G4704">
        <v>6</v>
      </c>
      <c r="H4704">
        <v>0</v>
      </c>
      <c r="I4704" t="s">
        <v>276</v>
      </c>
    </row>
    <row r="4705" spans="1:9" x14ac:dyDescent="0.25">
      <c r="A4705">
        <v>41</v>
      </c>
      <c r="B4705" t="s">
        <v>271</v>
      </c>
      <c r="C4705" t="s">
        <v>228</v>
      </c>
      <c r="D4705" t="s">
        <v>8781</v>
      </c>
      <c r="E4705" t="s">
        <v>8782</v>
      </c>
      <c r="G4705">
        <v>12</v>
      </c>
      <c r="H4705">
        <v>3</v>
      </c>
      <c r="I4705" t="s">
        <v>276</v>
      </c>
    </row>
    <row r="4706" spans="1:9" x14ac:dyDescent="0.25">
      <c r="A4706">
        <v>26</v>
      </c>
      <c r="B4706" t="s">
        <v>271</v>
      </c>
      <c r="C4706" t="s">
        <v>172</v>
      </c>
      <c r="D4706" t="s">
        <v>8783</v>
      </c>
      <c r="E4706" t="s">
        <v>8784</v>
      </c>
      <c r="G4706">
        <v>6</v>
      </c>
      <c r="H4706">
        <v>0</v>
      </c>
      <c r="I4706" t="s">
        <v>276</v>
      </c>
    </row>
    <row r="4707" spans="1:9" x14ac:dyDescent="0.25">
      <c r="A4707">
        <v>43</v>
      </c>
      <c r="B4707" t="s">
        <v>271</v>
      </c>
      <c r="C4707" t="s">
        <v>241</v>
      </c>
      <c r="D4707" t="s">
        <v>3433</v>
      </c>
      <c r="E4707" t="s">
        <v>8785</v>
      </c>
      <c r="G4707">
        <v>6</v>
      </c>
      <c r="H4707">
        <v>1</v>
      </c>
      <c r="I4707" t="s">
        <v>276</v>
      </c>
    </row>
    <row r="4708" spans="1:9" x14ac:dyDescent="0.25">
      <c r="A4708">
        <v>24</v>
      </c>
      <c r="B4708" t="s">
        <v>271</v>
      </c>
      <c r="C4708" t="s">
        <v>75</v>
      </c>
      <c r="D4708">
        <v>580004</v>
      </c>
      <c r="E4708" t="s">
        <v>8786</v>
      </c>
      <c r="G4708">
        <v>6</v>
      </c>
      <c r="H4708">
        <v>4</v>
      </c>
      <c r="I4708" t="s">
        <v>276</v>
      </c>
    </row>
    <row r="4709" spans="1:9" x14ac:dyDescent="0.25">
      <c r="A4709">
        <v>46</v>
      </c>
      <c r="B4709" t="s">
        <v>271</v>
      </c>
      <c r="C4709" t="s">
        <v>137</v>
      </c>
      <c r="D4709" t="s">
        <v>8787</v>
      </c>
      <c r="E4709" t="s">
        <v>8788</v>
      </c>
      <c r="G4709">
        <v>6</v>
      </c>
      <c r="H4709">
        <v>0</v>
      </c>
      <c r="I4709" t="s">
        <v>276</v>
      </c>
    </row>
    <row r="4710" spans="1:9" x14ac:dyDescent="0.25">
      <c r="A4710">
        <v>37</v>
      </c>
      <c r="B4710" t="s">
        <v>271</v>
      </c>
      <c r="C4710" t="s">
        <v>99</v>
      </c>
      <c r="D4710" t="s">
        <v>8789</v>
      </c>
      <c r="E4710" t="s">
        <v>8790</v>
      </c>
      <c r="G4710">
        <v>6</v>
      </c>
      <c r="H4710">
        <v>0</v>
      </c>
      <c r="I4710" t="s">
        <v>276</v>
      </c>
    </row>
    <row r="4711" spans="1:9" x14ac:dyDescent="0.25">
      <c r="A4711">
        <v>42</v>
      </c>
      <c r="B4711" t="s">
        <v>277</v>
      </c>
      <c r="C4711" t="s">
        <v>130</v>
      </c>
      <c r="D4711" t="s">
        <v>8791</v>
      </c>
      <c r="E4711" t="s">
        <v>8792</v>
      </c>
      <c r="G4711">
        <v>50</v>
      </c>
      <c r="H4711">
        <v>0</v>
      </c>
      <c r="I4711" t="s">
        <v>276</v>
      </c>
    </row>
    <row r="4712" spans="1:9" x14ac:dyDescent="0.25">
      <c r="A4712">
        <v>5</v>
      </c>
      <c r="B4712" t="s">
        <v>271</v>
      </c>
      <c r="C4712" t="s">
        <v>137</v>
      </c>
      <c r="D4712" t="s">
        <v>8787</v>
      </c>
      <c r="E4712" t="s">
        <v>8793</v>
      </c>
      <c r="G4712">
        <v>6</v>
      </c>
      <c r="H4712">
        <v>0</v>
      </c>
      <c r="I4712" t="s">
        <v>276</v>
      </c>
    </row>
    <row r="4713" spans="1:9" x14ac:dyDescent="0.25">
      <c r="A4713">
        <v>10</v>
      </c>
      <c r="B4713" t="s">
        <v>277</v>
      </c>
      <c r="C4713" t="s">
        <v>47</v>
      </c>
      <c r="D4713" t="s">
        <v>8794</v>
      </c>
      <c r="E4713" t="s">
        <v>8795</v>
      </c>
      <c r="G4713">
        <v>8</v>
      </c>
      <c r="H4713">
        <v>3</v>
      </c>
      <c r="I4713" t="s">
        <v>276</v>
      </c>
    </row>
    <row r="4714" spans="1:9" x14ac:dyDescent="0.25">
      <c r="A4714">
        <v>6</v>
      </c>
      <c r="B4714" t="s">
        <v>277</v>
      </c>
      <c r="C4714" t="s">
        <v>60</v>
      </c>
      <c r="D4714" t="s">
        <v>8796</v>
      </c>
      <c r="E4714" t="s">
        <v>8797</v>
      </c>
      <c r="G4714">
        <v>6</v>
      </c>
      <c r="H4714">
        <v>0</v>
      </c>
      <c r="I4714" t="s">
        <v>276</v>
      </c>
    </row>
    <row r="4715" spans="1:9" x14ac:dyDescent="0.25">
      <c r="A4715">
        <v>39</v>
      </c>
      <c r="B4715" t="s">
        <v>271</v>
      </c>
      <c r="C4715" t="s">
        <v>151</v>
      </c>
      <c r="D4715" t="s">
        <v>8798</v>
      </c>
      <c r="E4715" t="s">
        <v>8799</v>
      </c>
      <c r="G4715">
        <v>10</v>
      </c>
      <c r="H4715">
        <v>0</v>
      </c>
      <c r="I4715" t="s">
        <v>276</v>
      </c>
    </row>
    <row r="4716" spans="1:9" x14ac:dyDescent="0.25">
      <c r="A4716">
        <v>5</v>
      </c>
      <c r="B4716" t="s">
        <v>271</v>
      </c>
      <c r="C4716" t="s">
        <v>98</v>
      </c>
      <c r="D4716" t="s">
        <v>8800</v>
      </c>
      <c r="E4716" t="s">
        <v>8801</v>
      </c>
      <c r="G4716">
        <v>6</v>
      </c>
      <c r="H4716">
        <v>0</v>
      </c>
      <c r="I4716" t="s">
        <v>276</v>
      </c>
    </row>
    <row r="4717" spans="1:9" x14ac:dyDescent="0.25">
      <c r="A4717">
        <v>52</v>
      </c>
      <c r="B4717" t="s">
        <v>277</v>
      </c>
      <c r="C4717" t="s">
        <v>141</v>
      </c>
      <c r="D4717" t="s">
        <v>8802</v>
      </c>
      <c r="E4717" t="s">
        <v>8803</v>
      </c>
      <c r="G4717">
        <v>6</v>
      </c>
      <c r="H4717">
        <v>0</v>
      </c>
      <c r="I4717" t="s">
        <v>276</v>
      </c>
    </row>
    <row r="4718" spans="1:9" x14ac:dyDescent="0.25">
      <c r="A4718">
        <v>10</v>
      </c>
      <c r="B4718" t="s">
        <v>277</v>
      </c>
      <c r="C4718" t="s">
        <v>86</v>
      </c>
      <c r="D4718" t="s">
        <v>8804</v>
      </c>
      <c r="E4718" t="s">
        <v>8805</v>
      </c>
      <c r="G4718">
        <v>6</v>
      </c>
      <c r="H4718">
        <v>1</v>
      </c>
      <c r="I4718" t="s">
        <v>276</v>
      </c>
    </row>
    <row r="4719" spans="1:9" x14ac:dyDescent="0.25">
      <c r="A4719">
        <v>9</v>
      </c>
      <c r="B4719" t="s">
        <v>271</v>
      </c>
      <c r="C4719" t="s">
        <v>191</v>
      </c>
      <c r="D4719" t="s">
        <v>8806</v>
      </c>
      <c r="E4719" t="s">
        <v>8807</v>
      </c>
      <c r="F4719" t="s">
        <v>8808</v>
      </c>
      <c r="G4719">
        <v>100</v>
      </c>
      <c r="H4719">
        <v>108</v>
      </c>
      <c r="I4719" t="s">
        <v>299</v>
      </c>
    </row>
    <row r="4720" spans="1:9" x14ac:dyDescent="0.25">
      <c r="A4720">
        <v>8</v>
      </c>
      <c r="B4720" t="s">
        <v>277</v>
      </c>
      <c r="C4720" t="s">
        <v>135</v>
      </c>
      <c r="D4720" t="s">
        <v>8809</v>
      </c>
      <c r="E4720" t="s">
        <v>8810</v>
      </c>
      <c r="G4720">
        <v>6</v>
      </c>
      <c r="H4720">
        <v>1</v>
      </c>
      <c r="I4720" t="s">
        <v>276</v>
      </c>
    </row>
    <row r="4721" spans="1:9" x14ac:dyDescent="0.25">
      <c r="A4721">
        <v>30</v>
      </c>
      <c r="B4721" t="s">
        <v>271</v>
      </c>
      <c r="C4721" t="s">
        <v>81</v>
      </c>
      <c r="D4721" t="s">
        <v>8811</v>
      </c>
      <c r="E4721" t="s">
        <v>8812</v>
      </c>
      <c r="G4721">
        <v>10</v>
      </c>
      <c r="H4721">
        <v>0</v>
      </c>
      <c r="I4721" t="s">
        <v>276</v>
      </c>
    </row>
    <row r="4722" spans="1:9" x14ac:dyDescent="0.25">
      <c r="A4722">
        <v>37</v>
      </c>
      <c r="B4722" t="s">
        <v>271</v>
      </c>
      <c r="C4722" t="s">
        <v>47</v>
      </c>
      <c r="D4722" t="s">
        <v>8794</v>
      </c>
      <c r="E4722" t="s">
        <v>8813</v>
      </c>
      <c r="G4722">
        <v>6</v>
      </c>
      <c r="H4722">
        <v>1</v>
      </c>
      <c r="I4722" t="s">
        <v>276</v>
      </c>
    </row>
    <row r="4723" spans="1:9" x14ac:dyDescent="0.25">
      <c r="A4723">
        <v>5</v>
      </c>
      <c r="B4723" t="s">
        <v>277</v>
      </c>
      <c r="C4723" t="s">
        <v>135</v>
      </c>
      <c r="D4723" t="s">
        <v>8809</v>
      </c>
      <c r="E4723" t="s">
        <v>8814</v>
      </c>
      <c r="G4723">
        <v>10</v>
      </c>
      <c r="H4723">
        <v>9</v>
      </c>
      <c r="I4723" t="s">
        <v>276</v>
      </c>
    </row>
    <row r="4724" spans="1:9" x14ac:dyDescent="0.25">
      <c r="A4724">
        <v>6</v>
      </c>
      <c r="B4724" t="s">
        <v>277</v>
      </c>
      <c r="C4724" t="s">
        <v>187</v>
      </c>
      <c r="D4724" t="s">
        <v>8815</v>
      </c>
      <c r="E4724" t="s">
        <v>8816</v>
      </c>
      <c r="G4724">
        <v>50</v>
      </c>
      <c r="H4724">
        <v>5</v>
      </c>
      <c r="I4724" t="s">
        <v>276</v>
      </c>
    </row>
    <row r="4725" spans="1:9" x14ac:dyDescent="0.25">
      <c r="A4725">
        <v>5</v>
      </c>
      <c r="B4725" t="s">
        <v>271</v>
      </c>
      <c r="C4725" t="s">
        <v>197</v>
      </c>
      <c r="D4725" t="s">
        <v>8817</v>
      </c>
      <c r="E4725" t="s">
        <v>8818</v>
      </c>
      <c r="G4725">
        <v>6</v>
      </c>
      <c r="H4725">
        <v>1</v>
      </c>
      <c r="I4725" t="s">
        <v>276</v>
      </c>
    </row>
    <row r="4726" spans="1:9" x14ac:dyDescent="0.25">
      <c r="A4726">
        <v>6</v>
      </c>
      <c r="B4726" t="s">
        <v>277</v>
      </c>
      <c r="C4726" t="s">
        <v>187</v>
      </c>
      <c r="D4726" t="s">
        <v>8815</v>
      </c>
      <c r="E4726" t="s">
        <v>8819</v>
      </c>
      <c r="G4726">
        <v>50</v>
      </c>
      <c r="H4726">
        <v>4</v>
      </c>
      <c r="I4726" t="s">
        <v>276</v>
      </c>
    </row>
    <row r="4727" spans="1:9" x14ac:dyDescent="0.25">
      <c r="A4727">
        <v>8</v>
      </c>
      <c r="B4727" t="s">
        <v>277</v>
      </c>
      <c r="C4727" t="s">
        <v>63</v>
      </c>
      <c r="D4727" t="s">
        <v>8820</v>
      </c>
      <c r="E4727" t="s">
        <v>8821</v>
      </c>
      <c r="G4727">
        <v>6</v>
      </c>
      <c r="H4727">
        <v>1</v>
      </c>
      <c r="I4727" t="s">
        <v>276</v>
      </c>
    </row>
    <row r="4728" spans="1:9" x14ac:dyDescent="0.25">
      <c r="A4728">
        <v>43</v>
      </c>
      <c r="B4728" t="s">
        <v>277</v>
      </c>
      <c r="C4728" t="s">
        <v>212</v>
      </c>
      <c r="D4728" t="s">
        <v>8822</v>
      </c>
      <c r="E4728" t="s">
        <v>8823</v>
      </c>
      <c r="G4728">
        <v>5</v>
      </c>
      <c r="H4728">
        <v>0</v>
      </c>
      <c r="I4728" t="s">
        <v>276</v>
      </c>
    </row>
    <row r="4729" spans="1:9" x14ac:dyDescent="0.25">
      <c r="A4729">
        <v>39</v>
      </c>
      <c r="B4729" t="s">
        <v>271</v>
      </c>
      <c r="C4729" t="s">
        <v>228</v>
      </c>
      <c r="D4729" t="s">
        <v>8824</v>
      </c>
      <c r="E4729" t="s">
        <v>8825</v>
      </c>
      <c r="G4729">
        <v>3</v>
      </c>
      <c r="H4729">
        <v>0</v>
      </c>
      <c r="I4729" t="s">
        <v>276</v>
      </c>
    </row>
    <row r="4730" spans="1:9" x14ac:dyDescent="0.25">
      <c r="A4730">
        <v>10</v>
      </c>
      <c r="B4730" t="s">
        <v>271</v>
      </c>
      <c r="C4730" t="s">
        <v>86</v>
      </c>
      <c r="D4730" t="s">
        <v>8826</v>
      </c>
      <c r="E4730" t="s">
        <v>8827</v>
      </c>
      <c r="G4730">
        <v>6</v>
      </c>
      <c r="H4730">
        <v>4</v>
      </c>
      <c r="I4730" t="s">
        <v>276</v>
      </c>
    </row>
    <row r="4731" spans="1:9" x14ac:dyDescent="0.25">
      <c r="A4731">
        <v>41</v>
      </c>
      <c r="B4731" t="s">
        <v>271</v>
      </c>
      <c r="C4731" t="s">
        <v>62</v>
      </c>
      <c r="D4731" t="s">
        <v>8555</v>
      </c>
      <c r="E4731" t="s">
        <v>8828</v>
      </c>
      <c r="G4731">
        <v>22</v>
      </c>
      <c r="H4731">
        <v>5</v>
      </c>
      <c r="I4731" t="s">
        <v>276</v>
      </c>
    </row>
    <row r="4732" spans="1:9" x14ac:dyDescent="0.25">
      <c r="A4732">
        <v>5</v>
      </c>
      <c r="B4732" t="s">
        <v>271</v>
      </c>
      <c r="C4732" t="s">
        <v>67</v>
      </c>
      <c r="D4732" t="s">
        <v>8829</v>
      </c>
      <c r="E4732" t="s">
        <v>8830</v>
      </c>
      <c r="G4732">
        <v>40</v>
      </c>
      <c r="H4732">
        <v>11</v>
      </c>
      <c r="I4732" t="s">
        <v>276</v>
      </c>
    </row>
    <row r="4733" spans="1:9" x14ac:dyDescent="0.25">
      <c r="A4733">
        <v>8</v>
      </c>
      <c r="B4733" t="s">
        <v>277</v>
      </c>
      <c r="C4733" t="s">
        <v>228</v>
      </c>
      <c r="D4733" t="s">
        <v>8824</v>
      </c>
      <c r="E4733" t="s">
        <v>8831</v>
      </c>
      <c r="G4733">
        <v>5</v>
      </c>
      <c r="H4733">
        <v>0</v>
      </c>
      <c r="I4733" t="s">
        <v>276</v>
      </c>
    </row>
    <row r="4734" spans="1:9" x14ac:dyDescent="0.25">
      <c r="A4734">
        <v>45</v>
      </c>
      <c r="B4734" t="s">
        <v>277</v>
      </c>
      <c r="C4734" t="s">
        <v>212</v>
      </c>
      <c r="D4734" t="s">
        <v>8832</v>
      </c>
      <c r="E4734" t="s">
        <v>8833</v>
      </c>
      <c r="F4734" t="s">
        <v>8834</v>
      </c>
      <c r="G4734">
        <v>6</v>
      </c>
      <c r="H4734">
        <v>14</v>
      </c>
      <c r="I4734" t="s">
        <v>299</v>
      </c>
    </row>
    <row r="4735" spans="1:9" x14ac:dyDescent="0.25">
      <c r="A4735">
        <v>7</v>
      </c>
      <c r="B4735" t="s">
        <v>277</v>
      </c>
      <c r="C4735" t="s">
        <v>228</v>
      </c>
      <c r="D4735" t="s">
        <v>8835</v>
      </c>
      <c r="E4735" t="s">
        <v>8836</v>
      </c>
      <c r="G4735">
        <v>20</v>
      </c>
      <c r="H4735">
        <v>7</v>
      </c>
      <c r="I4735" t="s">
        <v>276</v>
      </c>
    </row>
    <row r="4736" spans="1:9" x14ac:dyDescent="0.25">
      <c r="A4736">
        <v>8</v>
      </c>
      <c r="B4736" t="s">
        <v>271</v>
      </c>
      <c r="C4736" t="s">
        <v>85</v>
      </c>
      <c r="D4736" t="s">
        <v>8837</v>
      </c>
      <c r="E4736" t="s">
        <v>8838</v>
      </c>
      <c r="G4736">
        <v>20</v>
      </c>
      <c r="H4736">
        <v>10</v>
      </c>
      <c r="I4736" t="s">
        <v>276</v>
      </c>
    </row>
    <row r="4737" spans="1:9" x14ac:dyDescent="0.25">
      <c r="A4737">
        <v>8</v>
      </c>
      <c r="B4737" t="s">
        <v>271</v>
      </c>
      <c r="C4737" t="s">
        <v>100</v>
      </c>
      <c r="D4737" t="s">
        <v>6598</v>
      </c>
      <c r="E4737" t="s">
        <v>8839</v>
      </c>
      <c r="F4737" t="s">
        <v>8840</v>
      </c>
      <c r="G4737">
        <v>6</v>
      </c>
      <c r="H4737">
        <v>6</v>
      </c>
      <c r="I4737" t="s">
        <v>299</v>
      </c>
    </row>
    <row r="4738" spans="1:9" x14ac:dyDescent="0.25">
      <c r="A4738">
        <v>50</v>
      </c>
      <c r="B4738" t="s">
        <v>271</v>
      </c>
      <c r="C4738" t="s">
        <v>152</v>
      </c>
      <c r="D4738" t="s">
        <v>8841</v>
      </c>
      <c r="E4738" t="s">
        <v>8842</v>
      </c>
      <c r="G4738">
        <v>6</v>
      </c>
      <c r="H4738">
        <v>0</v>
      </c>
      <c r="I4738" t="s">
        <v>276</v>
      </c>
    </row>
    <row r="4739" spans="1:9" x14ac:dyDescent="0.25">
      <c r="A4739">
        <v>31</v>
      </c>
      <c r="B4739" t="s">
        <v>271</v>
      </c>
      <c r="C4739" t="s">
        <v>185</v>
      </c>
      <c r="D4739" t="s">
        <v>8843</v>
      </c>
      <c r="E4739" t="s">
        <v>8844</v>
      </c>
      <c r="G4739">
        <v>6</v>
      </c>
      <c r="H4739">
        <v>0</v>
      </c>
      <c r="I4739" t="s">
        <v>276</v>
      </c>
    </row>
    <row r="4740" spans="1:9" x14ac:dyDescent="0.25">
      <c r="A4740">
        <v>35</v>
      </c>
      <c r="B4740" t="s">
        <v>277</v>
      </c>
      <c r="C4740" t="s">
        <v>121</v>
      </c>
      <c r="D4740" t="s">
        <v>8845</v>
      </c>
      <c r="E4740" t="s">
        <v>8846</v>
      </c>
      <c r="G4740">
        <v>6</v>
      </c>
      <c r="H4740">
        <v>0</v>
      </c>
      <c r="I4740" t="s">
        <v>276</v>
      </c>
    </row>
    <row r="4741" spans="1:9" x14ac:dyDescent="0.25">
      <c r="A4741">
        <v>8</v>
      </c>
      <c r="B4741" t="s">
        <v>277</v>
      </c>
      <c r="C4741" t="s">
        <v>47</v>
      </c>
      <c r="D4741" t="s">
        <v>8794</v>
      </c>
      <c r="E4741" t="s">
        <v>8847</v>
      </c>
      <c r="G4741">
        <v>6</v>
      </c>
      <c r="H4741">
        <v>2</v>
      </c>
      <c r="I4741" t="s">
        <v>276</v>
      </c>
    </row>
    <row r="4742" spans="1:9" x14ac:dyDescent="0.25">
      <c r="A4742">
        <v>7</v>
      </c>
      <c r="B4742" t="s">
        <v>277</v>
      </c>
      <c r="C4742" t="s">
        <v>228</v>
      </c>
      <c r="D4742" t="s">
        <v>8848</v>
      </c>
      <c r="E4742" t="s">
        <v>8849</v>
      </c>
      <c r="G4742">
        <v>6</v>
      </c>
      <c r="H4742">
        <v>0</v>
      </c>
      <c r="I4742" t="s">
        <v>276</v>
      </c>
    </row>
    <row r="4743" spans="1:9" x14ac:dyDescent="0.25">
      <c r="A4743">
        <v>5</v>
      </c>
      <c r="B4743" t="s">
        <v>277</v>
      </c>
      <c r="C4743" t="s">
        <v>137</v>
      </c>
      <c r="D4743" t="s">
        <v>8850</v>
      </c>
      <c r="E4743" t="s">
        <v>8851</v>
      </c>
      <c r="G4743">
        <v>6</v>
      </c>
      <c r="H4743">
        <v>0</v>
      </c>
      <c r="I4743" t="s">
        <v>276</v>
      </c>
    </row>
    <row r="4744" spans="1:9" x14ac:dyDescent="0.25">
      <c r="A4744">
        <v>35</v>
      </c>
      <c r="B4744" t="s">
        <v>271</v>
      </c>
      <c r="C4744" t="s">
        <v>247</v>
      </c>
      <c r="D4744" t="s">
        <v>8852</v>
      </c>
      <c r="E4744" t="s">
        <v>8853</v>
      </c>
      <c r="G4744">
        <v>10</v>
      </c>
      <c r="H4744">
        <v>0</v>
      </c>
      <c r="I4744" t="s">
        <v>276</v>
      </c>
    </row>
    <row r="4745" spans="1:9" x14ac:dyDescent="0.25">
      <c r="A4745">
        <v>69</v>
      </c>
      <c r="B4745" t="s">
        <v>277</v>
      </c>
      <c r="C4745" t="s">
        <v>85</v>
      </c>
      <c r="D4745" t="s">
        <v>8854</v>
      </c>
      <c r="E4745" t="s">
        <v>8855</v>
      </c>
      <c r="G4745">
        <v>6</v>
      </c>
      <c r="H4745">
        <v>3</v>
      </c>
      <c r="I4745" t="s">
        <v>276</v>
      </c>
    </row>
    <row r="4746" spans="1:9" x14ac:dyDescent="0.25">
      <c r="A4746">
        <v>35</v>
      </c>
      <c r="B4746" t="s">
        <v>271</v>
      </c>
      <c r="C4746" t="s">
        <v>202</v>
      </c>
      <c r="D4746" t="s">
        <v>8856</v>
      </c>
      <c r="E4746" t="s">
        <v>8857</v>
      </c>
      <c r="G4746">
        <v>6</v>
      </c>
      <c r="H4746">
        <v>0</v>
      </c>
      <c r="I4746" t="s">
        <v>276</v>
      </c>
    </row>
    <row r="4747" spans="1:9" x14ac:dyDescent="0.25">
      <c r="A4747">
        <v>36</v>
      </c>
      <c r="B4747" t="s">
        <v>271</v>
      </c>
      <c r="C4747" t="s">
        <v>126</v>
      </c>
      <c r="D4747" t="s">
        <v>8858</v>
      </c>
      <c r="E4747" t="s">
        <v>8859</v>
      </c>
      <c r="G4747">
        <v>50</v>
      </c>
      <c r="H4747">
        <v>12</v>
      </c>
      <c r="I4747" t="s">
        <v>276</v>
      </c>
    </row>
    <row r="4748" spans="1:9" x14ac:dyDescent="0.25">
      <c r="A4748">
        <v>36</v>
      </c>
      <c r="B4748" t="s">
        <v>271</v>
      </c>
      <c r="C4748" t="s">
        <v>192</v>
      </c>
      <c r="D4748" t="s">
        <v>8860</v>
      </c>
      <c r="E4748" t="s">
        <v>8861</v>
      </c>
      <c r="G4748">
        <v>6</v>
      </c>
      <c r="H4748">
        <v>0</v>
      </c>
      <c r="I4748" t="s">
        <v>276</v>
      </c>
    </row>
    <row r="4749" spans="1:9" x14ac:dyDescent="0.25">
      <c r="A4749">
        <v>37</v>
      </c>
      <c r="B4749" t="s">
        <v>271</v>
      </c>
      <c r="C4749" t="s">
        <v>15</v>
      </c>
      <c r="D4749" t="s">
        <v>8862</v>
      </c>
      <c r="E4749" t="s">
        <v>8863</v>
      </c>
      <c r="G4749">
        <v>20</v>
      </c>
      <c r="H4749">
        <v>0</v>
      </c>
      <c r="I4749" t="s">
        <v>276</v>
      </c>
    </row>
    <row r="4750" spans="1:9" x14ac:dyDescent="0.25">
      <c r="A4750">
        <v>43</v>
      </c>
      <c r="B4750" t="s">
        <v>271</v>
      </c>
      <c r="C4750" t="s">
        <v>89</v>
      </c>
      <c r="D4750" t="s">
        <v>8864</v>
      </c>
      <c r="E4750" t="s">
        <v>8865</v>
      </c>
      <c r="G4750">
        <v>6</v>
      </c>
      <c r="H4750">
        <v>0</v>
      </c>
      <c r="I4750" t="s">
        <v>276</v>
      </c>
    </row>
    <row r="4751" spans="1:9" x14ac:dyDescent="0.25">
      <c r="A4751">
        <v>5</v>
      </c>
      <c r="B4751" t="s">
        <v>277</v>
      </c>
      <c r="C4751" t="s">
        <v>50</v>
      </c>
      <c r="D4751" t="s">
        <v>8866</v>
      </c>
      <c r="E4751" t="s">
        <v>8867</v>
      </c>
      <c r="G4751">
        <v>6</v>
      </c>
      <c r="H4751">
        <v>0</v>
      </c>
      <c r="I4751" t="s">
        <v>276</v>
      </c>
    </row>
    <row r="4752" spans="1:9" x14ac:dyDescent="0.25">
      <c r="A4752">
        <v>38</v>
      </c>
      <c r="B4752" t="s">
        <v>277</v>
      </c>
      <c r="C4752" t="s">
        <v>85</v>
      </c>
      <c r="D4752" t="s">
        <v>7944</v>
      </c>
      <c r="E4752" t="s">
        <v>8868</v>
      </c>
      <c r="G4752">
        <v>30</v>
      </c>
      <c r="H4752">
        <v>9</v>
      </c>
      <c r="I4752" t="s">
        <v>276</v>
      </c>
    </row>
    <row r="4753" spans="1:9" x14ac:dyDescent="0.25">
      <c r="A4753">
        <v>43</v>
      </c>
      <c r="B4753" t="s">
        <v>277</v>
      </c>
      <c r="C4753" t="s">
        <v>167</v>
      </c>
      <c r="D4753" t="s">
        <v>8869</v>
      </c>
      <c r="E4753" t="s">
        <v>8870</v>
      </c>
      <c r="G4753">
        <v>21</v>
      </c>
      <c r="H4753">
        <v>0</v>
      </c>
      <c r="I4753" t="s">
        <v>276</v>
      </c>
    </row>
    <row r="4754" spans="1:9" x14ac:dyDescent="0.25">
      <c r="A4754">
        <v>12</v>
      </c>
      <c r="B4754" t="s">
        <v>271</v>
      </c>
      <c r="C4754" t="s">
        <v>113</v>
      </c>
      <c r="D4754" t="s">
        <v>8871</v>
      </c>
      <c r="E4754" t="s">
        <v>8872</v>
      </c>
      <c r="G4754">
        <v>10</v>
      </c>
      <c r="H4754">
        <v>3</v>
      </c>
      <c r="I4754" t="s">
        <v>276</v>
      </c>
    </row>
    <row r="4755" spans="1:9" x14ac:dyDescent="0.25">
      <c r="A4755">
        <v>5</v>
      </c>
      <c r="B4755" t="s">
        <v>277</v>
      </c>
      <c r="C4755" t="s">
        <v>115</v>
      </c>
      <c r="D4755" t="s">
        <v>8873</v>
      </c>
      <c r="E4755" t="s">
        <v>8874</v>
      </c>
      <c r="G4755">
        <v>6</v>
      </c>
      <c r="H4755">
        <v>0</v>
      </c>
      <c r="I4755" t="s">
        <v>276</v>
      </c>
    </row>
    <row r="4756" spans="1:9" x14ac:dyDescent="0.25">
      <c r="A4756">
        <v>6</v>
      </c>
      <c r="B4756" t="s">
        <v>271</v>
      </c>
      <c r="C4756" t="s">
        <v>80</v>
      </c>
      <c r="D4756" t="s">
        <v>8875</v>
      </c>
      <c r="E4756" t="s">
        <v>8876</v>
      </c>
      <c r="G4756">
        <v>6</v>
      </c>
      <c r="H4756">
        <v>0</v>
      </c>
      <c r="I4756" t="s">
        <v>276</v>
      </c>
    </row>
    <row r="4757" spans="1:9" x14ac:dyDescent="0.25">
      <c r="A4757">
        <v>6</v>
      </c>
      <c r="B4757" t="s">
        <v>271</v>
      </c>
      <c r="C4757" t="s">
        <v>167</v>
      </c>
      <c r="D4757" t="s">
        <v>8869</v>
      </c>
      <c r="E4757" t="s">
        <v>8877</v>
      </c>
      <c r="G4757">
        <v>21</v>
      </c>
      <c r="H4757">
        <v>0</v>
      </c>
      <c r="I4757" t="s">
        <v>276</v>
      </c>
    </row>
    <row r="4758" spans="1:9" x14ac:dyDescent="0.25">
      <c r="A4758">
        <v>4</v>
      </c>
      <c r="B4758" t="s">
        <v>277</v>
      </c>
      <c r="C4758" t="s">
        <v>60</v>
      </c>
      <c r="D4758" t="s">
        <v>8878</v>
      </c>
      <c r="E4758" t="s">
        <v>8879</v>
      </c>
      <c r="G4758">
        <v>6</v>
      </c>
      <c r="H4758">
        <v>4</v>
      </c>
      <c r="I4758" t="s">
        <v>276</v>
      </c>
    </row>
    <row r="4759" spans="1:9" x14ac:dyDescent="0.25">
      <c r="A4759">
        <v>9</v>
      </c>
      <c r="B4759" t="s">
        <v>271</v>
      </c>
      <c r="C4759" t="s">
        <v>252</v>
      </c>
      <c r="D4759" t="s">
        <v>8665</v>
      </c>
      <c r="E4759" t="s">
        <v>8880</v>
      </c>
      <c r="G4759">
        <v>25</v>
      </c>
      <c r="H4759">
        <v>1</v>
      </c>
      <c r="I4759" t="s">
        <v>276</v>
      </c>
    </row>
    <row r="4760" spans="1:9" x14ac:dyDescent="0.25">
      <c r="A4760">
        <v>52</v>
      </c>
      <c r="B4760" t="s">
        <v>271</v>
      </c>
      <c r="D4760" t="s">
        <v>8881</v>
      </c>
      <c r="E4760" t="s">
        <v>8882</v>
      </c>
      <c r="G4760">
        <v>6</v>
      </c>
      <c r="H4760">
        <v>0</v>
      </c>
      <c r="I4760" t="s">
        <v>276</v>
      </c>
    </row>
    <row r="4761" spans="1:9" x14ac:dyDescent="0.25">
      <c r="A4761">
        <v>9</v>
      </c>
      <c r="B4761" t="s">
        <v>271</v>
      </c>
      <c r="D4761" t="s">
        <v>8883</v>
      </c>
      <c r="E4761" t="s">
        <v>8884</v>
      </c>
      <c r="G4761">
        <v>6</v>
      </c>
      <c r="H4761">
        <v>0</v>
      </c>
      <c r="I4761" t="s">
        <v>276</v>
      </c>
    </row>
    <row r="4762" spans="1:9" x14ac:dyDescent="0.25">
      <c r="A4762">
        <v>38</v>
      </c>
      <c r="B4762" t="s">
        <v>271</v>
      </c>
      <c r="C4762" t="s">
        <v>162</v>
      </c>
      <c r="D4762" t="s">
        <v>8885</v>
      </c>
      <c r="E4762" t="s">
        <v>8886</v>
      </c>
      <c r="G4762">
        <v>6</v>
      </c>
      <c r="H4762">
        <v>0</v>
      </c>
      <c r="I4762" t="s">
        <v>276</v>
      </c>
    </row>
    <row r="4763" spans="1:9" x14ac:dyDescent="0.25">
      <c r="A4763">
        <v>5</v>
      </c>
      <c r="B4763" t="s">
        <v>277</v>
      </c>
      <c r="D4763" t="s">
        <v>8883</v>
      </c>
      <c r="E4763" t="s">
        <v>8887</v>
      </c>
      <c r="G4763">
        <v>6</v>
      </c>
      <c r="H4763">
        <v>0</v>
      </c>
      <c r="I4763" t="s">
        <v>276</v>
      </c>
    </row>
    <row r="4764" spans="1:9" x14ac:dyDescent="0.25">
      <c r="A4764">
        <v>36</v>
      </c>
      <c r="B4764" t="s">
        <v>271</v>
      </c>
      <c r="C4764" t="s">
        <v>139</v>
      </c>
      <c r="D4764" t="s">
        <v>8888</v>
      </c>
      <c r="E4764" t="s">
        <v>8889</v>
      </c>
      <c r="G4764">
        <v>6</v>
      </c>
      <c r="H4764">
        <v>1</v>
      </c>
      <c r="I4764" t="s">
        <v>276</v>
      </c>
    </row>
    <row r="4765" spans="1:9" x14ac:dyDescent="0.25">
      <c r="A4765">
        <v>21</v>
      </c>
      <c r="B4765" t="s">
        <v>271</v>
      </c>
      <c r="C4765" t="s">
        <v>247</v>
      </c>
      <c r="D4765" t="s">
        <v>8890</v>
      </c>
      <c r="E4765" t="s">
        <v>8891</v>
      </c>
      <c r="G4765">
        <v>6</v>
      </c>
      <c r="H4765">
        <v>0</v>
      </c>
      <c r="I4765" t="s">
        <v>276</v>
      </c>
    </row>
    <row r="4766" spans="1:9" x14ac:dyDescent="0.25">
      <c r="A4766">
        <v>50</v>
      </c>
      <c r="B4766" t="s">
        <v>277</v>
      </c>
      <c r="D4766" t="s">
        <v>8892</v>
      </c>
      <c r="E4766" t="s">
        <v>8893</v>
      </c>
      <c r="G4766">
        <v>6</v>
      </c>
      <c r="H4766">
        <v>4</v>
      </c>
      <c r="I4766" t="s">
        <v>276</v>
      </c>
    </row>
    <row r="4767" spans="1:9" x14ac:dyDescent="0.25">
      <c r="A4767">
        <v>5</v>
      </c>
      <c r="B4767" t="s">
        <v>271</v>
      </c>
      <c r="C4767" t="s">
        <v>164</v>
      </c>
      <c r="D4767" t="s">
        <v>8894</v>
      </c>
      <c r="E4767" t="s">
        <v>8895</v>
      </c>
      <c r="G4767">
        <v>45</v>
      </c>
      <c r="H4767">
        <v>5</v>
      </c>
      <c r="I4767" t="s">
        <v>276</v>
      </c>
    </row>
    <row r="4768" spans="1:9" x14ac:dyDescent="0.25">
      <c r="A4768">
        <v>32</v>
      </c>
      <c r="B4768" t="s">
        <v>271</v>
      </c>
      <c r="D4768" t="s">
        <v>8896</v>
      </c>
      <c r="E4768" t="s">
        <v>8897</v>
      </c>
      <c r="G4768">
        <v>5</v>
      </c>
      <c r="H4768">
        <v>1</v>
      </c>
      <c r="I4768" t="s">
        <v>276</v>
      </c>
    </row>
    <row r="4769" spans="1:9" x14ac:dyDescent="0.25">
      <c r="A4769">
        <v>9</v>
      </c>
      <c r="B4769" t="s">
        <v>271</v>
      </c>
      <c r="C4769" t="s">
        <v>112</v>
      </c>
      <c r="D4769">
        <v>560017</v>
      </c>
      <c r="E4769" t="s">
        <v>8898</v>
      </c>
      <c r="G4769">
        <v>6</v>
      </c>
      <c r="H4769">
        <v>0</v>
      </c>
      <c r="I4769" t="s">
        <v>276</v>
      </c>
    </row>
    <row r="4770" spans="1:9" x14ac:dyDescent="0.25">
      <c r="A4770">
        <v>38</v>
      </c>
      <c r="B4770" t="s">
        <v>271</v>
      </c>
      <c r="C4770" t="s">
        <v>173</v>
      </c>
      <c r="D4770" t="s">
        <v>8899</v>
      </c>
      <c r="E4770" t="s">
        <v>8900</v>
      </c>
      <c r="G4770">
        <v>6</v>
      </c>
      <c r="H4770">
        <v>0</v>
      </c>
      <c r="I4770" t="s">
        <v>276</v>
      </c>
    </row>
    <row r="4771" spans="1:9" x14ac:dyDescent="0.25">
      <c r="A4771">
        <v>44</v>
      </c>
      <c r="B4771" t="s">
        <v>277</v>
      </c>
      <c r="C4771" t="s">
        <v>228</v>
      </c>
      <c r="D4771" t="s">
        <v>8901</v>
      </c>
      <c r="E4771" t="s">
        <v>8902</v>
      </c>
      <c r="G4771">
        <v>6</v>
      </c>
      <c r="H4771">
        <v>0</v>
      </c>
      <c r="I4771" t="s">
        <v>276</v>
      </c>
    </row>
    <row r="4772" spans="1:9" x14ac:dyDescent="0.25">
      <c r="A4772">
        <v>14</v>
      </c>
      <c r="B4772" t="s">
        <v>271</v>
      </c>
      <c r="C4772" t="s">
        <v>67</v>
      </c>
      <c r="D4772" t="s">
        <v>8689</v>
      </c>
      <c r="E4772" t="s">
        <v>8903</v>
      </c>
      <c r="G4772">
        <v>15</v>
      </c>
      <c r="H4772">
        <v>0</v>
      </c>
      <c r="I4772" t="s">
        <v>276</v>
      </c>
    </row>
    <row r="4773" spans="1:9" x14ac:dyDescent="0.25">
      <c r="A4773">
        <v>58</v>
      </c>
      <c r="B4773" t="s">
        <v>271</v>
      </c>
      <c r="C4773" t="s">
        <v>174</v>
      </c>
      <c r="D4773" t="s">
        <v>8904</v>
      </c>
      <c r="E4773" t="s">
        <v>8905</v>
      </c>
      <c r="G4773">
        <v>6</v>
      </c>
      <c r="H4773">
        <v>0</v>
      </c>
      <c r="I4773" t="s">
        <v>276</v>
      </c>
    </row>
    <row r="4774" spans="1:9" x14ac:dyDescent="0.25">
      <c r="A4774">
        <v>5</v>
      </c>
      <c r="B4774" t="s">
        <v>277</v>
      </c>
      <c r="C4774" t="s">
        <v>100</v>
      </c>
      <c r="D4774" t="s">
        <v>8906</v>
      </c>
      <c r="E4774" t="s">
        <v>8907</v>
      </c>
      <c r="G4774">
        <v>6</v>
      </c>
      <c r="H4774">
        <v>1</v>
      </c>
      <c r="I4774" t="s">
        <v>276</v>
      </c>
    </row>
    <row r="4775" spans="1:9" x14ac:dyDescent="0.25">
      <c r="A4775">
        <v>37</v>
      </c>
      <c r="B4775" t="s">
        <v>271</v>
      </c>
      <c r="C4775" t="s">
        <v>121</v>
      </c>
      <c r="D4775" t="s">
        <v>8908</v>
      </c>
      <c r="E4775" t="s">
        <v>8909</v>
      </c>
      <c r="G4775">
        <v>6</v>
      </c>
      <c r="H4775">
        <v>0</v>
      </c>
      <c r="I4775" t="s">
        <v>276</v>
      </c>
    </row>
    <row r="4776" spans="1:9" x14ac:dyDescent="0.25">
      <c r="A4776">
        <v>5</v>
      </c>
      <c r="B4776" t="s">
        <v>271</v>
      </c>
      <c r="C4776" t="s">
        <v>149</v>
      </c>
      <c r="D4776" t="s">
        <v>8910</v>
      </c>
      <c r="E4776" t="s">
        <v>8911</v>
      </c>
      <c r="G4776">
        <v>6</v>
      </c>
      <c r="H4776">
        <v>1</v>
      </c>
      <c r="I4776" t="s">
        <v>276</v>
      </c>
    </row>
    <row r="4777" spans="1:9" x14ac:dyDescent="0.25">
      <c r="A4777">
        <v>9</v>
      </c>
      <c r="B4777" t="s">
        <v>277</v>
      </c>
      <c r="C4777" t="s">
        <v>142</v>
      </c>
      <c r="D4777" t="s">
        <v>8912</v>
      </c>
      <c r="E4777" t="s">
        <v>8913</v>
      </c>
      <c r="G4777">
        <v>30</v>
      </c>
      <c r="H4777">
        <v>0</v>
      </c>
      <c r="I4777" t="s">
        <v>276</v>
      </c>
    </row>
    <row r="4778" spans="1:9" x14ac:dyDescent="0.25">
      <c r="A4778">
        <v>8</v>
      </c>
      <c r="B4778" t="s">
        <v>271</v>
      </c>
      <c r="C4778" t="s">
        <v>74</v>
      </c>
      <c r="D4778" t="s">
        <v>8914</v>
      </c>
      <c r="E4778" t="s">
        <v>8915</v>
      </c>
      <c r="G4778">
        <v>10</v>
      </c>
      <c r="H4778">
        <v>0</v>
      </c>
      <c r="I4778" t="s">
        <v>276</v>
      </c>
    </row>
    <row r="4779" spans="1:9" x14ac:dyDescent="0.25">
      <c r="A4779">
        <v>43</v>
      </c>
      <c r="B4779" t="s">
        <v>271</v>
      </c>
      <c r="C4779" t="s">
        <v>246</v>
      </c>
      <c r="D4779" t="s">
        <v>8916</v>
      </c>
      <c r="E4779" t="s">
        <v>8917</v>
      </c>
      <c r="G4779">
        <v>3</v>
      </c>
      <c r="H4779">
        <v>0</v>
      </c>
      <c r="I4779" t="s">
        <v>276</v>
      </c>
    </row>
    <row r="4780" spans="1:9" x14ac:dyDescent="0.25">
      <c r="A4780">
        <v>45</v>
      </c>
      <c r="B4780" t="s">
        <v>271</v>
      </c>
      <c r="C4780" t="s">
        <v>228</v>
      </c>
      <c r="D4780" t="s">
        <v>8918</v>
      </c>
      <c r="E4780" t="s">
        <v>8919</v>
      </c>
      <c r="G4780">
        <v>6</v>
      </c>
      <c r="H4780">
        <v>0</v>
      </c>
      <c r="I4780" t="s">
        <v>276</v>
      </c>
    </row>
    <row r="4781" spans="1:9" x14ac:dyDescent="0.25">
      <c r="A4781">
        <v>49</v>
      </c>
      <c r="B4781" t="s">
        <v>277</v>
      </c>
      <c r="C4781" t="s">
        <v>112</v>
      </c>
      <c r="D4781" t="s">
        <v>8920</v>
      </c>
      <c r="E4781" t="s">
        <v>8921</v>
      </c>
      <c r="G4781">
        <v>20</v>
      </c>
      <c r="H4781">
        <v>0</v>
      </c>
      <c r="I4781" t="s">
        <v>276</v>
      </c>
    </row>
    <row r="4782" spans="1:9" x14ac:dyDescent="0.25">
      <c r="A4782">
        <v>6</v>
      </c>
      <c r="B4782" t="s">
        <v>271</v>
      </c>
      <c r="C4782" t="s">
        <v>128</v>
      </c>
      <c r="D4782" t="s">
        <v>8922</v>
      </c>
      <c r="E4782" t="s">
        <v>8923</v>
      </c>
      <c r="G4782">
        <v>6</v>
      </c>
      <c r="H4782">
        <v>1</v>
      </c>
      <c r="I4782" t="s">
        <v>276</v>
      </c>
    </row>
    <row r="4783" spans="1:9" x14ac:dyDescent="0.25">
      <c r="A4783">
        <v>10</v>
      </c>
      <c r="B4783" t="s">
        <v>271</v>
      </c>
      <c r="C4783" t="s">
        <v>155</v>
      </c>
      <c r="D4783" t="s">
        <v>8924</v>
      </c>
      <c r="E4783" t="s">
        <v>8925</v>
      </c>
      <c r="G4783">
        <v>6</v>
      </c>
      <c r="H4783">
        <v>0</v>
      </c>
      <c r="I4783" t="s">
        <v>276</v>
      </c>
    </row>
    <row r="4784" spans="1:9" x14ac:dyDescent="0.25">
      <c r="A4784">
        <v>16</v>
      </c>
      <c r="B4784" t="s">
        <v>271</v>
      </c>
      <c r="C4784" t="s">
        <v>247</v>
      </c>
      <c r="D4784" t="s">
        <v>8926</v>
      </c>
      <c r="E4784" t="s">
        <v>8927</v>
      </c>
      <c r="G4784">
        <v>10</v>
      </c>
      <c r="H4784">
        <v>1</v>
      </c>
      <c r="I4784" t="s">
        <v>276</v>
      </c>
    </row>
    <row r="4785" spans="1:9" x14ac:dyDescent="0.25">
      <c r="A4785">
        <v>40</v>
      </c>
      <c r="B4785" t="s">
        <v>271</v>
      </c>
      <c r="C4785" t="s">
        <v>51</v>
      </c>
      <c r="D4785" t="s">
        <v>8928</v>
      </c>
      <c r="E4785" t="s">
        <v>8929</v>
      </c>
      <c r="G4785">
        <v>6</v>
      </c>
      <c r="H4785">
        <v>0</v>
      </c>
      <c r="I4785" t="s">
        <v>276</v>
      </c>
    </row>
    <row r="4786" spans="1:9" x14ac:dyDescent="0.25">
      <c r="A4786">
        <v>40</v>
      </c>
      <c r="B4786" t="s">
        <v>271</v>
      </c>
      <c r="C4786" t="s">
        <v>156</v>
      </c>
      <c r="D4786" t="s">
        <v>2540</v>
      </c>
      <c r="E4786" t="s">
        <v>8930</v>
      </c>
      <c r="G4786">
        <v>6</v>
      </c>
      <c r="H4786">
        <v>0</v>
      </c>
      <c r="I4786" t="s">
        <v>276</v>
      </c>
    </row>
    <row r="4787" spans="1:9" x14ac:dyDescent="0.25">
      <c r="A4787">
        <v>7</v>
      </c>
      <c r="B4787" t="s">
        <v>277</v>
      </c>
      <c r="C4787" t="s">
        <v>183</v>
      </c>
      <c r="D4787" t="s">
        <v>8931</v>
      </c>
      <c r="E4787" t="s">
        <v>8932</v>
      </c>
      <c r="G4787">
        <v>6</v>
      </c>
      <c r="H4787">
        <v>0</v>
      </c>
      <c r="I4787" t="s">
        <v>276</v>
      </c>
    </row>
    <row r="4788" spans="1:9" x14ac:dyDescent="0.25">
      <c r="A4788">
        <v>5</v>
      </c>
      <c r="B4788" t="s">
        <v>271</v>
      </c>
      <c r="C4788" t="s">
        <v>81</v>
      </c>
      <c r="D4788" t="s">
        <v>8933</v>
      </c>
      <c r="E4788" t="s">
        <v>8934</v>
      </c>
      <c r="G4788">
        <v>6</v>
      </c>
      <c r="H4788">
        <v>0</v>
      </c>
      <c r="I4788" t="s">
        <v>276</v>
      </c>
    </row>
    <row r="4789" spans="1:9" x14ac:dyDescent="0.25">
      <c r="A4789">
        <v>43</v>
      </c>
      <c r="B4789" t="s">
        <v>271</v>
      </c>
      <c r="C4789" t="s">
        <v>247</v>
      </c>
      <c r="D4789" t="s">
        <v>8935</v>
      </c>
      <c r="E4789" t="s">
        <v>8936</v>
      </c>
      <c r="G4789">
        <v>8</v>
      </c>
      <c r="H4789">
        <v>0</v>
      </c>
      <c r="I4789" t="s">
        <v>276</v>
      </c>
    </row>
    <row r="4790" spans="1:9" x14ac:dyDescent="0.25">
      <c r="A4790">
        <v>11</v>
      </c>
      <c r="B4790" t="s">
        <v>271</v>
      </c>
      <c r="C4790" t="s">
        <v>223</v>
      </c>
      <c r="D4790" t="s">
        <v>8937</v>
      </c>
      <c r="E4790" t="s">
        <v>8938</v>
      </c>
      <c r="G4790">
        <v>6</v>
      </c>
      <c r="H4790">
        <v>0</v>
      </c>
      <c r="I4790" t="s">
        <v>276</v>
      </c>
    </row>
    <row r="4791" spans="1:9" x14ac:dyDescent="0.25">
      <c r="A4791">
        <v>38</v>
      </c>
      <c r="B4791" t="s">
        <v>271</v>
      </c>
      <c r="C4791" t="s">
        <v>113</v>
      </c>
      <c r="D4791" t="s">
        <v>8939</v>
      </c>
      <c r="E4791" t="s">
        <v>8940</v>
      </c>
      <c r="G4791">
        <v>6</v>
      </c>
      <c r="H4791">
        <v>0</v>
      </c>
      <c r="I4791" t="s">
        <v>276</v>
      </c>
    </row>
    <row r="4792" spans="1:9" x14ac:dyDescent="0.25">
      <c r="A4792">
        <v>38</v>
      </c>
      <c r="B4792" t="s">
        <v>271</v>
      </c>
      <c r="C4792" t="s">
        <v>216</v>
      </c>
      <c r="D4792" t="s">
        <v>8941</v>
      </c>
      <c r="E4792" t="s">
        <v>8942</v>
      </c>
      <c r="G4792">
        <v>3</v>
      </c>
      <c r="H4792">
        <v>0</v>
      </c>
      <c r="I4792" t="s">
        <v>276</v>
      </c>
    </row>
    <row r="4793" spans="1:9" x14ac:dyDescent="0.25">
      <c r="A4793">
        <v>10</v>
      </c>
      <c r="B4793" t="s">
        <v>271</v>
      </c>
      <c r="C4793" t="s">
        <v>141</v>
      </c>
      <c r="D4793" t="s">
        <v>8943</v>
      </c>
      <c r="E4793" t="s">
        <v>8944</v>
      </c>
      <c r="G4793">
        <v>6</v>
      </c>
      <c r="H4793">
        <v>0</v>
      </c>
      <c r="I4793" t="s">
        <v>276</v>
      </c>
    </row>
    <row r="4794" spans="1:9" x14ac:dyDescent="0.25">
      <c r="A4794">
        <v>43</v>
      </c>
      <c r="B4794" t="s">
        <v>277</v>
      </c>
      <c r="C4794" t="s">
        <v>121</v>
      </c>
      <c r="D4794" t="s">
        <v>8945</v>
      </c>
      <c r="E4794" t="s">
        <v>8946</v>
      </c>
      <c r="G4794">
        <v>6</v>
      </c>
      <c r="H4794">
        <v>0</v>
      </c>
      <c r="I4794" t="s">
        <v>276</v>
      </c>
    </row>
    <row r="4795" spans="1:9" x14ac:dyDescent="0.25">
      <c r="A4795">
        <v>45</v>
      </c>
      <c r="B4795" t="s">
        <v>271</v>
      </c>
      <c r="C4795" t="s">
        <v>187</v>
      </c>
      <c r="D4795" t="s">
        <v>8947</v>
      </c>
      <c r="E4795" t="s">
        <v>8948</v>
      </c>
      <c r="G4795">
        <v>6</v>
      </c>
      <c r="H4795">
        <v>0</v>
      </c>
      <c r="I4795" t="s">
        <v>276</v>
      </c>
    </row>
    <row r="4796" spans="1:9" x14ac:dyDescent="0.25">
      <c r="A4796">
        <v>18</v>
      </c>
      <c r="B4796" t="s">
        <v>271</v>
      </c>
      <c r="D4796">
        <v>181200</v>
      </c>
      <c r="E4796" t="s">
        <v>8949</v>
      </c>
      <c r="F4796" t="s">
        <v>8950</v>
      </c>
      <c r="G4796">
        <v>6</v>
      </c>
      <c r="H4796">
        <v>6</v>
      </c>
      <c r="I4796" t="s">
        <v>299</v>
      </c>
    </row>
    <row r="4797" spans="1:9" x14ac:dyDescent="0.25">
      <c r="A4797">
        <v>33</v>
      </c>
      <c r="B4797" t="s">
        <v>271</v>
      </c>
      <c r="C4797" t="s">
        <v>164</v>
      </c>
      <c r="D4797" t="s">
        <v>8951</v>
      </c>
      <c r="E4797" t="s">
        <v>8952</v>
      </c>
      <c r="G4797">
        <v>6</v>
      </c>
      <c r="H4797">
        <v>0</v>
      </c>
      <c r="I4797" t="s">
        <v>276</v>
      </c>
    </row>
    <row r="4798" spans="1:9" x14ac:dyDescent="0.25">
      <c r="A4798">
        <v>4</v>
      </c>
      <c r="B4798" t="s">
        <v>277</v>
      </c>
      <c r="C4798" t="s">
        <v>80</v>
      </c>
      <c r="D4798" t="s">
        <v>8953</v>
      </c>
      <c r="E4798" t="s">
        <v>8954</v>
      </c>
      <c r="G4798">
        <v>10</v>
      </c>
      <c r="H4798">
        <v>1</v>
      </c>
      <c r="I4798" t="s">
        <v>276</v>
      </c>
    </row>
    <row r="4799" spans="1:9" x14ac:dyDescent="0.25">
      <c r="A4799">
        <v>6</v>
      </c>
      <c r="B4799" t="s">
        <v>277</v>
      </c>
      <c r="C4799" t="s">
        <v>126</v>
      </c>
      <c r="D4799" t="s">
        <v>8955</v>
      </c>
      <c r="E4799" t="s">
        <v>8956</v>
      </c>
      <c r="G4799">
        <v>12</v>
      </c>
      <c r="H4799">
        <v>2</v>
      </c>
      <c r="I4799" t="s">
        <v>276</v>
      </c>
    </row>
    <row r="4800" spans="1:9" x14ac:dyDescent="0.25">
      <c r="A4800">
        <v>35</v>
      </c>
      <c r="B4800" t="s">
        <v>271</v>
      </c>
      <c r="C4800" t="s">
        <v>110</v>
      </c>
      <c r="D4800" t="s">
        <v>8957</v>
      </c>
      <c r="E4800" t="s">
        <v>8958</v>
      </c>
      <c r="G4800">
        <v>6</v>
      </c>
      <c r="H4800">
        <v>0</v>
      </c>
      <c r="I4800" t="s">
        <v>276</v>
      </c>
    </row>
    <row r="4801" spans="1:9" x14ac:dyDescent="0.25">
      <c r="A4801">
        <v>33</v>
      </c>
      <c r="B4801" t="s">
        <v>310</v>
      </c>
      <c r="C4801" t="s">
        <v>185</v>
      </c>
      <c r="D4801" t="s">
        <v>8959</v>
      </c>
      <c r="E4801" t="s">
        <v>8960</v>
      </c>
      <c r="G4801">
        <v>6</v>
      </c>
      <c r="H4801">
        <v>0</v>
      </c>
      <c r="I4801" t="s">
        <v>276</v>
      </c>
    </row>
    <row r="4802" spans="1:9" x14ac:dyDescent="0.25">
      <c r="A4802">
        <v>40</v>
      </c>
      <c r="B4802" t="s">
        <v>271</v>
      </c>
      <c r="C4802" t="s">
        <v>72</v>
      </c>
      <c r="D4802" t="s">
        <v>8961</v>
      </c>
      <c r="E4802" t="s">
        <v>8962</v>
      </c>
      <c r="G4802">
        <v>6</v>
      </c>
      <c r="H4802">
        <v>0</v>
      </c>
      <c r="I4802" t="s">
        <v>276</v>
      </c>
    </row>
    <row r="4803" spans="1:9" x14ac:dyDescent="0.25">
      <c r="A4803">
        <v>9</v>
      </c>
      <c r="B4803" t="s">
        <v>271</v>
      </c>
      <c r="C4803" t="s">
        <v>67</v>
      </c>
      <c r="D4803" t="s">
        <v>8963</v>
      </c>
      <c r="E4803" t="s">
        <v>8964</v>
      </c>
      <c r="G4803">
        <v>8</v>
      </c>
      <c r="H4803">
        <v>1</v>
      </c>
      <c r="I4803" t="s">
        <v>276</v>
      </c>
    </row>
    <row r="4804" spans="1:9" x14ac:dyDescent="0.25">
      <c r="A4804">
        <v>40</v>
      </c>
      <c r="B4804" t="s">
        <v>271</v>
      </c>
      <c r="C4804" t="s">
        <v>113</v>
      </c>
      <c r="D4804" t="s">
        <v>8965</v>
      </c>
      <c r="E4804" t="s">
        <v>8966</v>
      </c>
      <c r="G4804">
        <v>6</v>
      </c>
      <c r="H4804">
        <v>0</v>
      </c>
      <c r="I4804" t="s">
        <v>276</v>
      </c>
    </row>
    <row r="4805" spans="1:9" x14ac:dyDescent="0.25">
      <c r="A4805">
        <v>42</v>
      </c>
      <c r="B4805" t="s">
        <v>271</v>
      </c>
      <c r="C4805" t="s">
        <v>51</v>
      </c>
      <c r="D4805" t="s">
        <v>8967</v>
      </c>
      <c r="E4805" t="s">
        <v>8968</v>
      </c>
      <c r="G4805">
        <v>10</v>
      </c>
      <c r="H4805">
        <v>0</v>
      </c>
      <c r="I4805" t="s">
        <v>276</v>
      </c>
    </row>
    <row r="4806" spans="1:9" x14ac:dyDescent="0.25">
      <c r="A4806">
        <v>8</v>
      </c>
      <c r="B4806" t="s">
        <v>271</v>
      </c>
      <c r="C4806" t="s">
        <v>243</v>
      </c>
      <c r="D4806" t="s">
        <v>8969</v>
      </c>
      <c r="E4806" t="s">
        <v>8970</v>
      </c>
      <c r="G4806">
        <v>50</v>
      </c>
      <c r="H4806">
        <v>28</v>
      </c>
      <c r="I4806" t="s">
        <v>276</v>
      </c>
    </row>
    <row r="4807" spans="1:9" x14ac:dyDescent="0.25">
      <c r="A4807">
        <v>5</v>
      </c>
      <c r="B4807" t="s">
        <v>271</v>
      </c>
      <c r="C4807" t="s">
        <v>135</v>
      </c>
      <c r="D4807" t="s">
        <v>8971</v>
      </c>
      <c r="E4807" t="s">
        <v>8972</v>
      </c>
      <c r="G4807">
        <v>7</v>
      </c>
      <c r="H4807">
        <v>0</v>
      </c>
      <c r="I4807" t="s">
        <v>276</v>
      </c>
    </row>
    <row r="4808" spans="1:9" x14ac:dyDescent="0.25">
      <c r="A4808">
        <v>29</v>
      </c>
      <c r="B4808" t="s">
        <v>271</v>
      </c>
      <c r="C4808" t="s">
        <v>249</v>
      </c>
      <c r="D4808" t="s">
        <v>8973</v>
      </c>
      <c r="E4808" t="s">
        <v>8974</v>
      </c>
      <c r="G4808">
        <v>6</v>
      </c>
      <c r="H4808">
        <v>1</v>
      </c>
      <c r="I4808" t="s">
        <v>276</v>
      </c>
    </row>
    <row r="4809" spans="1:9" x14ac:dyDescent="0.25">
      <c r="A4809">
        <v>35</v>
      </c>
      <c r="B4809" t="s">
        <v>271</v>
      </c>
      <c r="C4809" t="s">
        <v>243</v>
      </c>
      <c r="D4809" t="s">
        <v>8969</v>
      </c>
      <c r="E4809" t="s">
        <v>8975</v>
      </c>
      <c r="G4809">
        <v>10</v>
      </c>
      <c r="H4809">
        <v>1</v>
      </c>
      <c r="I4809" t="s">
        <v>276</v>
      </c>
    </row>
    <row r="4810" spans="1:9" x14ac:dyDescent="0.25">
      <c r="A4810">
        <v>9</v>
      </c>
      <c r="B4810" t="s">
        <v>277</v>
      </c>
      <c r="D4810" t="s">
        <v>8976</v>
      </c>
      <c r="E4810" t="s">
        <v>8977</v>
      </c>
      <c r="G4810">
        <v>6</v>
      </c>
      <c r="H4810">
        <v>0</v>
      </c>
      <c r="I4810" t="s">
        <v>276</v>
      </c>
    </row>
    <row r="4811" spans="1:9" x14ac:dyDescent="0.25">
      <c r="A4811">
        <v>6</v>
      </c>
      <c r="B4811" t="s">
        <v>277</v>
      </c>
      <c r="C4811" t="s">
        <v>77</v>
      </c>
      <c r="D4811" t="s">
        <v>8978</v>
      </c>
      <c r="E4811" t="s">
        <v>8979</v>
      </c>
      <c r="G4811">
        <v>6</v>
      </c>
      <c r="H4811">
        <v>1</v>
      </c>
      <c r="I4811" t="s">
        <v>276</v>
      </c>
    </row>
    <row r="4812" spans="1:9" x14ac:dyDescent="0.25">
      <c r="A4812">
        <v>40</v>
      </c>
      <c r="B4812" t="s">
        <v>271</v>
      </c>
      <c r="C4812" t="s">
        <v>203</v>
      </c>
      <c r="D4812" t="s">
        <v>8980</v>
      </c>
      <c r="E4812" t="s">
        <v>8981</v>
      </c>
      <c r="G4812">
        <v>10</v>
      </c>
      <c r="H4812">
        <v>1</v>
      </c>
      <c r="I4812" t="s">
        <v>276</v>
      </c>
    </row>
    <row r="4813" spans="1:9" x14ac:dyDescent="0.25">
      <c r="A4813">
        <v>7</v>
      </c>
      <c r="B4813" t="s">
        <v>277</v>
      </c>
      <c r="C4813" t="s">
        <v>135</v>
      </c>
      <c r="D4813" t="s">
        <v>8982</v>
      </c>
      <c r="E4813" t="s">
        <v>8983</v>
      </c>
      <c r="G4813">
        <v>6</v>
      </c>
      <c r="H4813">
        <v>0</v>
      </c>
      <c r="I4813" t="s">
        <v>276</v>
      </c>
    </row>
    <row r="4814" spans="1:9" x14ac:dyDescent="0.25">
      <c r="A4814">
        <v>41</v>
      </c>
      <c r="B4814" t="s">
        <v>271</v>
      </c>
      <c r="C4814" t="s">
        <v>210</v>
      </c>
      <c r="D4814" t="s">
        <v>8984</v>
      </c>
      <c r="E4814" t="s">
        <v>8985</v>
      </c>
      <c r="G4814">
        <v>4</v>
      </c>
      <c r="H4814">
        <v>1</v>
      </c>
      <c r="I4814" t="s">
        <v>276</v>
      </c>
    </row>
    <row r="4815" spans="1:9" x14ac:dyDescent="0.25">
      <c r="A4815">
        <v>43</v>
      </c>
      <c r="B4815" t="s">
        <v>271</v>
      </c>
      <c r="C4815" t="s">
        <v>160</v>
      </c>
      <c r="D4815" t="s">
        <v>8986</v>
      </c>
      <c r="E4815" t="s">
        <v>8987</v>
      </c>
      <c r="G4815">
        <v>6</v>
      </c>
      <c r="H4815">
        <v>2</v>
      </c>
      <c r="I4815" t="s">
        <v>276</v>
      </c>
    </row>
    <row r="4816" spans="1:9" x14ac:dyDescent="0.25">
      <c r="A4816">
        <v>43</v>
      </c>
      <c r="B4816" t="s">
        <v>271</v>
      </c>
      <c r="C4816" t="s">
        <v>249</v>
      </c>
      <c r="D4816" t="s">
        <v>7353</v>
      </c>
      <c r="E4816" t="s">
        <v>8988</v>
      </c>
      <c r="G4816">
        <v>6</v>
      </c>
      <c r="H4816">
        <v>4</v>
      </c>
      <c r="I4816" t="s">
        <v>276</v>
      </c>
    </row>
    <row r="4817" spans="1:9" x14ac:dyDescent="0.25">
      <c r="A4817">
        <v>7</v>
      </c>
      <c r="B4817" t="s">
        <v>271</v>
      </c>
      <c r="C4817" t="s">
        <v>151</v>
      </c>
      <c r="D4817" t="s">
        <v>8989</v>
      </c>
      <c r="E4817" t="s">
        <v>8990</v>
      </c>
      <c r="G4817">
        <v>12</v>
      </c>
      <c r="H4817">
        <v>1</v>
      </c>
      <c r="I4817" t="s">
        <v>276</v>
      </c>
    </row>
    <row r="4818" spans="1:9" x14ac:dyDescent="0.25">
      <c r="A4818">
        <v>51</v>
      </c>
      <c r="B4818" t="s">
        <v>271</v>
      </c>
      <c r="C4818" t="s">
        <v>133</v>
      </c>
      <c r="D4818" t="s">
        <v>8991</v>
      </c>
      <c r="E4818" t="s">
        <v>8992</v>
      </c>
      <c r="G4818">
        <v>8</v>
      </c>
      <c r="H4818">
        <v>0</v>
      </c>
      <c r="I4818" t="s">
        <v>276</v>
      </c>
    </row>
    <row r="4819" spans="1:9" x14ac:dyDescent="0.25">
      <c r="A4819">
        <v>42</v>
      </c>
      <c r="B4819" t="s">
        <v>271</v>
      </c>
      <c r="D4819">
        <v>700046</v>
      </c>
      <c r="E4819" t="s">
        <v>8993</v>
      </c>
      <c r="G4819">
        <v>6</v>
      </c>
      <c r="H4819">
        <v>0</v>
      </c>
      <c r="I4819" t="s">
        <v>276</v>
      </c>
    </row>
    <row r="4820" spans="1:9" x14ac:dyDescent="0.25">
      <c r="A4820">
        <v>7</v>
      </c>
      <c r="B4820" t="s">
        <v>271</v>
      </c>
      <c r="C4820" t="s">
        <v>249</v>
      </c>
      <c r="D4820" t="s">
        <v>8994</v>
      </c>
      <c r="E4820" t="s">
        <v>8995</v>
      </c>
      <c r="G4820">
        <v>3</v>
      </c>
      <c r="H4820">
        <v>0</v>
      </c>
      <c r="I4820" t="s">
        <v>276</v>
      </c>
    </row>
    <row r="4821" spans="1:9" x14ac:dyDescent="0.25">
      <c r="A4821">
        <v>33</v>
      </c>
      <c r="B4821" t="s">
        <v>277</v>
      </c>
      <c r="D4821" t="s">
        <v>8996</v>
      </c>
      <c r="E4821" t="s">
        <v>8997</v>
      </c>
      <c r="G4821">
        <v>8</v>
      </c>
      <c r="H4821">
        <v>3</v>
      </c>
      <c r="I4821" t="s">
        <v>276</v>
      </c>
    </row>
    <row r="4822" spans="1:9" x14ac:dyDescent="0.25">
      <c r="A4822">
        <v>9</v>
      </c>
      <c r="B4822" t="s">
        <v>277</v>
      </c>
      <c r="C4822" t="s">
        <v>151</v>
      </c>
      <c r="D4822" t="s">
        <v>8998</v>
      </c>
      <c r="E4822" t="s">
        <v>8999</v>
      </c>
      <c r="G4822">
        <v>6</v>
      </c>
      <c r="H4822">
        <v>1</v>
      </c>
      <c r="I4822" t="s">
        <v>276</v>
      </c>
    </row>
    <row r="4823" spans="1:9" x14ac:dyDescent="0.25">
      <c r="A4823">
        <v>30</v>
      </c>
      <c r="B4823" t="s">
        <v>277</v>
      </c>
      <c r="C4823" t="s">
        <v>110</v>
      </c>
      <c r="D4823" t="s">
        <v>9000</v>
      </c>
      <c r="E4823" t="s">
        <v>9001</v>
      </c>
      <c r="G4823">
        <v>20</v>
      </c>
      <c r="H4823">
        <v>0</v>
      </c>
      <c r="I4823" t="s">
        <v>276</v>
      </c>
    </row>
    <row r="4824" spans="1:9" x14ac:dyDescent="0.25">
      <c r="A4824">
        <v>46</v>
      </c>
      <c r="B4824" t="s">
        <v>277</v>
      </c>
      <c r="C4824" t="s">
        <v>158</v>
      </c>
      <c r="D4824" t="s">
        <v>9002</v>
      </c>
      <c r="E4824" t="s">
        <v>9003</v>
      </c>
      <c r="G4824">
        <v>6</v>
      </c>
      <c r="H4824">
        <v>0</v>
      </c>
      <c r="I4824" t="s">
        <v>276</v>
      </c>
    </row>
    <row r="4825" spans="1:9" x14ac:dyDescent="0.25">
      <c r="A4825">
        <v>4</v>
      </c>
      <c r="B4825" t="s">
        <v>277</v>
      </c>
      <c r="C4825" t="s">
        <v>220</v>
      </c>
      <c r="D4825" t="s">
        <v>9004</v>
      </c>
      <c r="E4825" t="s">
        <v>9005</v>
      </c>
      <c r="G4825">
        <v>6</v>
      </c>
      <c r="H4825">
        <v>0</v>
      </c>
      <c r="I4825" t="s">
        <v>276</v>
      </c>
    </row>
    <row r="4826" spans="1:9" x14ac:dyDescent="0.25">
      <c r="A4826">
        <v>7</v>
      </c>
      <c r="B4826" t="s">
        <v>271</v>
      </c>
      <c r="C4826" t="s">
        <v>226</v>
      </c>
      <c r="D4826" t="s">
        <v>9006</v>
      </c>
      <c r="E4826" t="s">
        <v>9007</v>
      </c>
      <c r="G4826">
        <v>6</v>
      </c>
      <c r="H4826">
        <v>0</v>
      </c>
      <c r="I4826" t="s">
        <v>276</v>
      </c>
    </row>
    <row r="4827" spans="1:9" x14ac:dyDescent="0.25">
      <c r="A4827">
        <v>9</v>
      </c>
      <c r="B4827" t="s">
        <v>271</v>
      </c>
      <c r="C4827" t="s">
        <v>128</v>
      </c>
      <c r="D4827" t="s">
        <v>9008</v>
      </c>
      <c r="E4827" t="s">
        <v>9009</v>
      </c>
      <c r="G4827">
        <v>6</v>
      </c>
      <c r="H4827">
        <v>1</v>
      </c>
      <c r="I4827" t="s">
        <v>276</v>
      </c>
    </row>
    <row r="4828" spans="1:9" x14ac:dyDescent="0.25">
      <c r="A4828">
        <v>34</v>
      </c>
      <c r="B4828" t="s">
        <v>271</v>
      </c>
      <c r="C4828" t="s">
        <v>143</v>
      </c>
      <c r="D4828" t="s">
        <v>9010</v>
      </c>
      <c r="E4828" t="s">
        <v>9011</v>
      </c>
      <c r="G4828">
        <v>12</v>
      </c>
      <c r="H4828">
        <v>1</v>
      </c>
      <c r="I4828" t="s">
        <v>276</v>
      </c>
    </row>
    <row r="4829" spans="1:9" x14ac:dyDescent="0.25">
      <c r="A4829">
        <v>38</v>
      </c>
      <c r="B4829" t="s">
        <v>271</v>
      </c>
      <c r="C4829" t="s">
        <v>222</v>
      </c>
      <c r="D4829" t="s">
        <v>9012</v>
      </c>
      <c r="E4829" t="s">
        <v>9013</v>
      </c>
      <c r="G4829">
        <v>6</v>
      </c>
      <c r="H4829">
        <v>2</v>
      </c>
      <c r="I4829" t="s">
        <v>276</v>
      </c>
    </row>
    <row r="4830" spans="1:9" x14ac:dyDescent="0.25">
      <c r="A4830">
        <v>39</v>
      </c>
      <c r="B4830" t="s">
        <v>277</v>
      </c>
      <c r="C4830" t="s">
        <v>184</v>
      </c>
      <c r="D4830" t="s">
        <v>9014</v>
      </c>
      <c r="E4830" t="s">
        <v>9015</v>
      </c>
      <c r="G4830">
        <v>6</v>
      </c>
      <c r="H4830">
        <v>0</v>
      </c>
      <c r="I4830" t="s">
        <v>276</v>
      </c>
    </row>
    <row r="4831" spans="1:9" x14ac:dyDescent="0.25">
      <c r="A4831">
        <v>9</v>
      </c>
      <c r="B4831" t="s">
        <v>271</v>
      </c>
      <c r="D4831" t="s">
        <v>9016</v>
      </c>
      <c r="E4831" t="s">
        <v>9017</v>
      </c>
      <c r="G4831">
        <v>10</v>
      </c>
      <c r="H4831">
        <v>1</v>
      </c>
      <c r="I4831" t="s">
        <v>276</v>
      </c>
    </row>
    <row r="4832" spans="1:9" x14ac:dyDescent="0.25">
      <c r="A4832">
        <v>42</v>
      </c>
      <c r="B4832" t="s">
        <v>271</v>
      </c>
      <c r="C4832" t="s">
        <v>250</v>
      </c>
      <c r="D4832" t="s">
        <v>9018</v>
      </c>
      <c r="E4832" t="s">
        <v>9019</v>
      </c>
      <c r="G4832">
        <v>10</v>
      </c>
      <c r="H4832">
        <v>0</v>
      </c>
      <c r="I4832" t="s">
        <v>276</v>
      </c>
    </row>
    <row r="4833" spans="1:9" x14ac:dyDescent="0.25">
      <c r="A4833">
        <v>7</v>
      </c>
      <c r="B4833" t="s">
        <v>277</v>
      </c>
      <c r="C4833" t="s">
        <v>250</v>
      </c>
      <c r="D4833" t="s">
        <v>9018</v>
      </c>
      <c r="E4833" t="s">
        <v>9020</v>
      </c>
      <c r="G4833">
        <v>10</v>
      </c>
      <c r="H4833">
        <v>0</v>
      </c>
      <c r="I4833" t="s">
        <v>276</v>
      </c>
    </row>
    <row r="4834" spans="1:9" x14ac:dyDescent="0.25">
      <c r="A4834">
        <v>46</v>
      </c>
      <c r="B4834" t="s">
        <v>271</v>
      </c>
      <c r="C4834" t="s">
        <v>251</v>
      </c>
      <c r="D4834" t="s">
        <v>9021</v>
      </c>
      <c r="E4834" t="s">
        <v>9022</v>
      </c>
      <c r="G4834">
        <v>6</v>
      </c>
      <c r="H4834">
        <v>0</v>
      </c>
      <c r="I4834" t="s">
        <v>276</v>
      </c>
    </row>
    <row r="4835" spans="1:9" x14ac:dyDescent="0.25">
      <c r="A4835">
        <v>4</v>
      </c>
      <c r="B4835" t="s">
        <v>271</v>
      </c>
      <c r="C4835" t="s">
        <v>220</v>
      </c>
      <c r="D4835" t="s">
        <v>9023</v>
      </c>
      <c r="E4835" t="s">
        <v>9024</v>
      </c>
      <c r="G4835">
        <v>10</v>
      </c>
      <c r="H4835">
        <v>0</v>
      </c>
      <c r="I4835" t="s">
        <v>276</v>
      </c>
    </row>
    <row r="4836" spans="1:9" x14ac:dyDescent="0.25">
      <c r="A4836">
        <v>38</v>
      </c>
      <c r="B4836" t="s">
        <v>271</v>
      </c>
      <c r="C4836" t="s">
        <v>126</v>
      </c>
      <c r="D4836" t="s">
        <v>9025</v>
      </c>
      <c r="E4836" t="s">
        <v>9026</v>
      </c>
      <c r="G4836">
        <v>6</v>
      </c>
      <c r="H4836">
        <v>0</v>
      </c>
      <c r="I4836" t="s">
        <v>276</v>
      </c>
    </row>
    <row r="4837" spans="1:9" x14ac:dyDescent="0.25">
      <c r="A4837">
        <v>9</v>
      </c>
      <c r="B4837" t="s">
        <v>277</v>
      </c>
      <c r="C4837" t="s">
        <v>110</v>
      </c>
      <c r="D4837" t="s">
        <v>9027</v>
      </c>
      <c r="E4837" t="s">
        <v>9028</v>
      </c>
      <c r="G4837">
        <v>6</v>
      </c>
      <c r="H4837">
        <v>0</v>
      </c>
      <c r="I4837" t="s">
        <v>276</v>
      </c>
    </row>
    <row r="4838" spans="1:9" x14ac:dyDescent="0.25">
      <c r="A4838">
        <v>8</v>
      </c>
      <c r="B4838" t="s">
        <v>271</v>
      </c>
      <c r="C4838" t="s">
        <v>57</v>
      </c>
      <c r="D4838" t="s">
        <v>9029</v>
      </c>
      <c r="E4838" t="s">
        <v>9030</v>
      </c>
      <c r="G4838">
        <v>6</v>
      </c>
      <c r="H4838">
        <v>0</v>
      </c>
      <c r="I4838" t="s">
        <v>276</v>
      </c>
    </row>
    <row r="4839" spans="1:9" x14ac:dyDescent="0.25">
      <c r="A4839">
        <v>6</v>
      </c>
      <c r="B4839" t="s">
        <v>271</v>
      </c>
      <c r="C4839" t="s">
        <v>105</v>
      </c>
      <c r="D4839" t="s">
        <v>9031</v>
      </c>
      <c r="E4839" t="s">
        <v>9032</v>
      </c>
      <c r="G4839">
        <v>16</v>
      </c>
      <c r="H4839">
        <v>4</v>
      </c>
      <c r="I4839" t="s">
        <v>276</v>
      </c>
    </row>
    <row r="4840" spans="1:9" x14ac:dyDescent="0.25">
      <c r="A4840">
        <v>30</v>
      </c>
      <c r="B4840" t="s">
        <v>271</v>
      </c>
      <c r="C4840" t="s">
        <v>243</v>
      </c>
      <c r="D4840" t="s">
        <v>9033</v>
      </c>
      <c r="E4840" t="s">
        <v>9034</v>
      </c>
      <c r="G4840">
        <v>20</v>
      </c>
      <c r="H4840">
        <v>1</v>
      </c>
      <c r="I4840" t="s">
        <v>276</v>
      </c>
    </row>
    <row r="4841" spans="1:9" x14ac:dyDescent="0.25">
      <c r="A4841">
        <v>43</v>
      </c>
      <c r="B4841" t="s">
        <v>271</v>
      </c>
      <c r="C4841" t="s">
        <v>250</v>
      </c>
      <c r="D4841" t="s">
        <v>9035</v>
      </c>
      <c r="E4841" t="s">
        <v>9036</v>
      </c>
      <c r="G4841">
        <v>6</v>
      </c>
      <c r="H4841">
        <v>0</v>
      </c>
      <c r="I4841" t="s">
        <v>276</v>
      </c>
    </row>
    <row r="4842" spans="1:9" x14ac:dyDescent="0.25">
      <c r="A4842">
        <v>51</v>
      </c>
      <c r="B4842" t="s">
        <v>271</v>
      </c>
      <c r="C4842" t="s">
        <v>100</v>
      </c>
      <c r="D4842" t="s">
        <v>9037</v>
      </c>
      <c r="E4842" t="s">
        <v>9038</v>
      </c>
      <c r="G4842">
        <v>6</v>
      </c>
      <c r="H4842">
        <v>0</v>
      </c>
      <c r="I4842" t="s">
        <v>276</v>
      </c>
    </row>
    <row r="4843" spans="1:9" x14ac:dyDescent="0.25">
      <c r="A4843">
        <v>42</v>
      </c>
      <c r="B4843" t="s">
        <v>271</v>
      </c>
      <c r="C4843" t="s">
        <v>243</v>
      </c>
      <c r="D4843" t="s">
        <v>9039</v>
      </c>
      <c r="E4843" t="s">
        <v>9040</v>
      </c>
      <c r="G4843">
        <v>6</v>
      </c>
      <c r="H4843">
        <v>0</v>
      </c>
      <c r="I4843" t="s">
        <v>276</v>
      </c>
    </row>
    <row r="4844" spans="1:9" x14ac:dyDescent="0.25">
      <c r="A4844">
        <v>8</v>
      </c>
      <c r="B4844" t="s">
        <v>271</v>
      </c>
      <c r="C4844" t="s">
        <v>243</v>
      </c>
      <c r="D4844" t="s">
        <v>5038</v>
      </c>
      <c r="E4844" t="s">
        <v>9041</v>
      </c>
      <c r="G4844">
        <v>6</v>
      </c>
      <c r="H4844">
        <v>0</v>
      </c>
      <c r="I4844" t="s">
        <v>276</v>
      </c>
    </row>
    <row r="4845" spans="1:9" x14ac:dyDescent="0.25">
      <c r="A4845">
        <v>5</v>
      </c>
      <c r="B4845" t="s">
        <v>277</v>
      </c>
      <c r="C4845" t="s">
        <v>243</v>
      </c>
      <c r="D4845" t="s">
        <v>9042</v>
      </c>
      <c r="E4845" t="s">
        <v>9043</v>
      </c>
      <c r="G4845">
        <v>6</v>
      </c>
      <c r="H4845">
        <v>0</v>
      </c>
      <c r="I4845" t="s">
        <v>276</v>
      </c>
    </row>
    <row r="4846" spans="1:9" x14ac:dyDescent="0.25">
      <c r="A4846">
        <v>30</v>
      </c>
      <c r="B4846" t="s">
        <v>271</v>
      </c>
      <c r="C4846" t="s">
        <v>126</v>
      </c>
      <c r="D4846" t="s">
        <v>9044</v>
      </c>
      <c r="E4846" t="s">
        <v>9045</v>
      </c>
      <c r="F4846" t="s">
        <v>9046</v>
      </c>
      <c r="G4846">
        <v>6</v>
      </c>
      <c r="H4846">
        <v>6</v>
      </c>
      <c r="I4846" t="s">
        <v>299</v>
      </c>
    </row>
    <row r="4847" spans="1:9" x14ac:dyDescent="0.25">
      <c r="A4847">
        <v>6</v>
      </c>
      <c r="B4847" t="s">
        <v>277</v>
      </c>
      <c r="C4847" t="s">
        <v>174</v>
      </c>
      <c r="D4847" t="s">
        <v>9047</v>
      </c>
      <c r="E4847" t="s">
        <v>9048</v>
      </c>
      <c r="G4847">
        <v>6</v>
      </c>
      <c r="H4847">
        <v>0</v>
      </c>
      <c r="I4847" t="s">
        <v>276</v>
      </c>
    </row>
    <row r="4848" spans="1:9" x14ac:dyDescent="0.25">
      <c r="A4848">
        <v>8</v>
      </c>
      <c r="B4848" t="s">
        <v>277</v>
      </c>
      <c r="C4848" t="s">
        <v>207</v>
      </c>
      <c r="D4848" t="s">
        <v>9049</v>
      </c>
      <c r="E4848" t="s">
        <v>9050</v>
      </c>
      <c r="F4848" t="s">
        <v>9051</v>
      </c>
      <c r="G4848">
        <v>10</v>
      </c>
      <c r="H4848">
        <v>6</v>
      </c>
      <c r="I4848" t="s">
        <v>299</v>
      </c>
    </row>
    <row r="4849" spans="1:9" x14ac:dyDescent="0.25">
      <c r="A4849">
        <v>7</v>
      </c>
      <c r="B4849" t="s">
        <v>277</v>
      </c>
      <c r="C4849" t="s">
        <v>126</v>
      </c>
      <c r="D4849" t="s">
        <v>9044</v>
      </c>
      <c r="E4849" t="s">
        <v>9052</v>
      </c>
      <c r="G4849">
        <v>6</v>
      </c>
      <c r="H4849">
        <v>0</v>
      </c>
      <c r="I4849" t="s">
        <v>276</v>
      </c>
    </row>
    <row r="4850" spans="1:9" x14ac:dyDescent="0.25">
      <c r="A4850">
        <v>16</v>
      </c>
      <c r="B4850" t="s">
        <v>277</v>
      </c>
      <c r="C4850" t="s">
        <v>63</v>
      </c>
      <c r="D4850" t="s">
        <v>9053</v>
      </c>
      <c r="E4850" t="s">
        <v>9054</v>
      </c>
      <c r="G4850">
        <v>6</v>
      </c>
      <c r="H4850">
        <v>0</v>
      </c>
      <c r="I4850" t="s">
        <v>276</v>
      </c>
    </row>
    <row r="4851" spans="1:9" x14ac:dyDescent="0.25">
      <c r="A4851">
        <v>43</v>
      </c>
      <c r="B4851" t="s">
        <v>271</v>
      </c>
      <c r="C4851" t="s">
        <v>247</v>
      </c>
      <c r="D4851" t="s">
        <v>9055</v>
      </c>
      <c r="E4851" t="s">
        <v>9056</v>
      </c>
      <c r="G4851">
        <v>6</v>
      </c>
      <c r="H4851">
        <v>0</v>
      </c>
      <c r="I4851" t="s">
        <v>276</v>
      </c>
    </row>
    <row r="4852" spans="1:9" x14ac:dyDescent="0.25">
      <c r="A4852">
        <v>33</v>
      </c>
      <c r="B4852" t="s">
        <v>271</v>
      </c>
      <c r="C4852" t="s">
        <v>252</v>
      </c>
      <c r="D4852" t="s">
        <v>9057</v>
      </c>
      <c r="E4852" t="s">
        <v>9058</v>
      </c>
      <c r="G4852">
        <v>4</v>
      </c>
      <c r="H4852">
        <v>0</v>
      </c>
      <c r="I4852" t="s">
        <v>276</v>
      </c>
    </row>
    <row r="4853" spans="1:9" x14ac:dyDescent="0.25">
      <c r="A4853">
        <v>6</v>
      </c>
      <c r="B4853" t="s">
        <v>271</v>
      </c>
      <c r="C4853" t="s">
        <v>170</v>
      </c>
      <c r="D4853" t="s">
        <v>9059</v>
      </c>
      <c r="E4853" t="s">
        <v>9060</v>
      </c>
      <c r="G4853">
        <v>6</v>
      </c>
      <c r="H4853">
        <v>4</v>
      </c>
      <c r="I4853" t="s">
        <v>276</v>
      </c>
    </row>
    <row r="4854" spans="1:9" x14ac:dyDescent="0.25">
      <c r="A4854">
        <v>48</v>
      </c>
      <c r="B4854" t="s">
        <v>271</v>
      </c>
      <c r="C4854" t="s">
        <v>102</v>
      </c>
      <c r="D4854" t="s">
        <v>9061</v>
      </c>
      <c r="E4854" t="s">
        <v>9062</v>
      </c>
      <c r="G4854">
        <v>6</v>
      </c>
      <c r="H4854">
        <v>0</v>
      </c>
      <c r="I4854" t="s">
        <v>276</v>
      </c>
    </row>
    <row r="4855" spans="1:9" x14ac:dyDescent="0.25">
      <c r="A4855">
        <v>3</v>
      </c>
      <c r="B4855" t="s">
        <v>271</v>
      </c>
      <c r="C4855" t="s">
        <v>174</v>
      </c>
      <c r="D4855" t="s">
        <v>9063</v>
      </c>
      <c r="E4855" t="s">
        <v>9064</v>
      </c>
      <c r="G4855">
        <v>6</v>
      </c>
      <c r="H4855">
        <v>0</v>
      </c>
      <c r="I4855" t="s">
        <v>276</v>
      </c>
    </row>
    <row r="4856" spans="1:9" x14ac:dyDescent="0.25">
      <c r="A4856">
        <v>3</v>
      </c>
      <c r="B4856" t="s">
        <v>277</v>
      </c>
      <c r="C4856" t="s">
        <v>180</v>
      </c>
      <c r="D4856" t="s">
        <v>9065</v>
      </c>
      <c r="E4856" t="s">
        <v>9066</v>
      </c>
      <c r="G4856">
        <v>6</v>
      </c>
      <c r="H4856">
        <v>0</v>
      </c>
      <c r="I4856" t="s">
        <v>276</v>
      </c>
    </row>
    <row r="4857" spans="1:9" x14ac:dyDescent="0.25">
      <c r="A4857">
        <v>36</v>
      </c>
      <c r="B4857" t="s">
        <v>271</v>
      </c>
      <c r="C4857" t="s">
        <v>15</v>
      </c>
      <c r="D4857" t="s">
        <v>9067</v>
      </c>
      <c r="E4857" t="s">
        <v>9068</v>
      </c>
      <c r="G4857">
        <v>6</v>
      </c>
      <c r="H4857">
        <v>0</v>
      </c>
      <c r="I4857" t="s">
        <v>276</v>
      </c>
    </row>
    <row r="4858" spans="1:9" x14ac:dyDescent="0.25">
      <c r="A4858">
        <v>9</v>
      </c>
      <c r="B4858" t="s">
        <v>277</v>
      </c>
      <c r="C4858" t="s">
        <v>121</v>
      </c>
      <c r="D4858" t="s">
        <v>9069</v>
      </c>
      <c r="E4858" t="s">
        <v>9070</v>
      </c>
      <c r="G4858">
        <v>6</v>
      </c>
      <c r="H4858">
        <v>0</v>
      </c>
      <c r="I4858" t="s">
        <v>276</v>
      </c>
    </row>
    <row r="4859" spans="1:9" x14ac:dyDescent="0.25">
      <c r="A4859">
        <v>42</v>
      </c>
      <c r="B4859" t="s">
        <v>271</v>
      </c>
      <c r="C4859" t="s">
        <v>228</v>
      </c>
      <c r="D4859" t="s">
        <v>9071</v>
      </c>
      <c r="E4859" t="s">
        <v>9072</v>
      </c>
      <c r="G4859">
        <v>6</v>
      </c>
      <c r="H4859">
        <v>0</v>
      </c>
      <c r="I4859" t="s">
        <v>276</v>
      </c>
    </row>
    <row r="4860" spans="1:9" x14ac:dyDescent="0.25">
      <c r="A4860">
        <v>7</v>
      </c>
      <c r="B4860" t="s">
        <v>310</v>
      </c>
      <c r="C4860" t="s">
        <v>138</v>
      </c>
      <c r="D4860" t="s">
        <v>3893</v>
      </c>
      <c r="E4860" t="s">
        <v>9073</v>
      </c>
      <c r="G4860">
        <v>6</v>
      </c>
      <c r="H4860">
        <v>1</v>
      </c>
      <c r="I4860" t="s">
        <v>276</v>
      </c>
    </row>
    <row r="4861" spans="1:9" x14ac:dyDescent="0.25">
      <c r="A4861">
        <v>32</v>
      </c>
      <c r="B4861" t="s">
        <v>271</v>
      </c>
      <c r="C4861" t="s">
        <v>87</v>
      </c>
      <c r="D4861" t="s">
        <v>9074</v>
      </c>
      <c r="E4861" t="s">
        <v>9075</v>
      </c>
      <c r="G4861">
        <v>10</v>
      </c>
      <c r="H4861">
        <v>0</v>
      </c>
      <c r="I4861" t="s">
        <v>276</v>
      </c>
    </row>
    <row r="4862" spans="1:9" x14ac:dyDescent="0.25">
      <c r="A4862">
        <v>8</v>
      </c>
      <c r="B4862" t="s">
        <v>277</v>
      </c>
      <c r="C4862" t="s">
        <v>98</v>
      </c>
      <c r="D4862" t="s">
        <v>9076</v>
      </c>
      <c r="E4862" t="s">
        <v>9077</v>
      </c>
      <c r="G4862">
        <v>12</v>
      </c>
      <c r="H4862">
        <v>0</v>
      </c>
      <c r="I4862" t="s">
        <v>276</v>
      </c>
    </row>
    <row r="4863" spans="1:9" x14ac:dyDescent="0.25">
      <c r="A4863">
        <v>7</v>
      </c>
      <c r="B4863" t="s">
        <v>277</v>
      </c>
      <c r="C4863" t="s">
        <v>110</v>
      </c>
      <c r="D4863" t="s">
        <v>9078</v>
      </c>
      <c r="E4863" t="s">
        <v>9079</v>
      </c>
      <c r="G4863">
        <v>30</v>
      </c>
      <c r="H4863">
        <v>18</v>
      </c>
      <c r="I4863" t="s">
        <v>276</v>
      </c>
    </row>
    <row r="4864" spans="1:9" x14ac:dyDescent="0.25">
      <c r="A4864">
        <v>33</v>
      </c>
      <c r="B4864" t="s">
        <v>271</v>
      </c>
      <c r="C4864" t="s">
        <v>110</v>
      </c>
      <c r="D4864" t="s">
        <v>9080</v>
      </c>
      <c r="E4864" t="s">
        <v>9081</v>
      </c>
      <c r="G4864">
        <v>6</v>
      </c>
      <c r="H4864">
        <v>0</v>
      </c>
      <c r="I4864" t="s">
        <v>276</v>
      </c>
    </row>
    <row r="4865" spans="1:9" x14ac:dyDescent="0.25">
      <c r="A4865">
        <v>31</v>
      </c>
      <c r="B4865" t="s">
        <v>271</v>
      </c>
      <c r="C4865" t="s">
        <v>61</v>
      </c>
      <c r="D4865" t="s">
        <v>9082</v>
      </c>
      <c r="E4865" t="s">
        <v>9083</v>
      </c>
      <c r="G4865">
        <v>6</v>
      </c>
      <c r="H4865">
        <v>0</v>
      </c>
      <c r="I4865" t="s">
        <v>276</v>
      </c>
    </row>
    <row r="4866" spans="1:9" x14ac:dyDescent="0.25">
      <c r="A4866">
        <v>32</v>
      </c>
      <c r="B4866" t="s">
        <v>271</v>
      </c>
      <c r="C4866" t="s">
        <v>86</v>
      </c>
      <c r="D4866" t="s">
        <v>9084</v>
      </c>
      <c r="E4866" t="s">
        <v>9085</v>
      </c>
      <c r="G4866">
        <v>6</v>
      </c>
      <c r="H4866">
        <v>0</v>
      </c>
      <c r="I4866" t="s">
        <v>276</v>
      </c>
    </row>
    <row r="4867" spans="1:9" x14ac:dyDescent="0.25">
      <c r="A4867">
        <v>4</v>
      </c>
      <c r="B4867" t="s">
        <v>271</v>
      </c>
      <c r="C4867" t="s">
        <v>86</v>
      </c>
      <c r="D4867" t="s">
        <v>9084</v>
      </c>
      <c r="E4867" t="s">
        <v>9086</v>
      </c>
      <c r="G4867">
        <v>6</v>
      </c>
      <c r="H4867">
        <v>2</v>
      </c>
      <c r="I4867" t="s">
        <v>276</v>
      </c>
    </row>
    <row r="4868" spans="1:9" x14ac:dyDescent="0.25">
      <c r="A4868">
        <v>8</v>
      </c>
      <c r="B4868" t="s">
        <v>271</v>
      </c>
      <c r="C4868" t="s">
        <v>174</v>
      </c>
      <c r="D4868" t="s">
        <v>9087</v>
      </c>
      <c r="E4868" t="s">
        <v>9088</v>
      </c>
      <c r="G4868">
        <v>8</v>
      </c>
      <c r="H4868">
        <v>1</v>
      </c>
      <c r="I4868" t="s">
        <v>276</v>
      </c>
    </row>
    <row r="4869" spans="1:9" x14ac:dyDescent="0.25">
      <c r="A4869">
        <v>51</v>
      </c>
      <c r="B4869" t="s">
        <v>310</v>
      </c>
      <c r="C4869" t="s">
        <v>189</v>
      </c>
      <c r="D4869" t="s">
        <v>9089</v>
      </c>
      <c r="E4869" t="s">
        <v>9090</v>
      </c>
      <c r="G4869">
        <v>6</v>
      </c>
      <c r="H4869">
        <v>0</v>
      </c>
      <c r="I4869" t="s">
        <v>276</v>
      </c>
    </row>
    <row r="4870" spans="1:9" x14ac:dyDescent="0.25">
      <c r="A4870">
        <v>41</v>
      </c>
      <c r="B4870" t="s">
        <v>271</v>
      </c>
      <c r="C4870" t="s">
        <v>110</v>
      </c>
      <c r="D4870" t="s">
        <v>9091</v>
      </c>
      <c r="E4870" t="s">
        <v>9092</v>
      </c>
      <c r="G4870">
        <v>6</v>
      </c>
      <c r="H4870">
        <v>0</v>
      </c>
      <c r="I4870" t="s">
        <v>276</v>
      </c>
    </row>
    <row r="4871" spans="1:9" x14ac:dyDescent="0.25">
      <c r="A4871">
        <v>8</v>
      </c>
      <c r="B4871" t="s">
        <v>271</v>
      </c>
      <c r="C4871" t="s">
        <v>85</v>
      </c>
      <c r="D4871" t="s">
        <v>9093</v>
      </c>
      <c r="E4871" t="s">
        <v>9094</v>
      </c>
      <c r="G4871">
        <v>6</v>
      </c>
      <c r="H4871">
        <v>0</v>
      </c>
      <c r="I4871" t="s">
        <v>276</v>
      </c>
    </row>
    <row r="4872" spans="1:9" x14ac:dyDescent="0.25">
      <c r="A4872">
        <v>5</v>
      </c>
      <c r="B4872" t="s">
        <v>277</v>
      </c>
      <c r="C4872" t="s">
        <v>187</v>
      </c>
      <c r="D4872" t="s">
        <v>9095</v>
      </c>
      <c r="E4872" t="s">
        <v>9096</v>
      </c>
      <c r="G4872">
        <v>100</v>
      </c>
      <c r="H4872">
        <v>10</v>
      </c>
      <c r="I4872" t="s">
        <v>276</v>
      </c>
    </row>
    <row r="4873" spans="1:9" x14ac:dyDescent="0.25">
      <c r="A4873">
        <v>42</v>
      </c>
      <c r="B4873" t="s">
        <v>271</v>
      </c>
      <c r="C4873" t="s">
        <v>155</v>
      </c>
      <c r="D4873" t="s">
        <v>9097</v>
      </c>
      <c r="E4873" t="s">
        <v>9098</v>
      </c>
      <c r="G4873">
        <v>8</v>
      </c>
      <c r="H4873">
        <v>1</v>
      </c>
      <c r="I4873" t="s">
        <v>276</v>
      </c>
    </row>
    <row r="4874" spans="1:9" x14ac:dyDescent="0.25">
      <c r="A4874">
        <v>7</v>
      </c>
      <c r="B4874" t="s">
        <v>271</v>
      </c>
      <c r="C4874" t="s">
        <v>174</v>
      </c>
      <c r="D4874" t="s">
        <v>9099</v>
      </c>
      <c r="E4874" t="s">
        <v>9100</v>
      </c>
      <c r="G4874">
        <v>6</v>
      </c>
      <c r="H4874">
        <v>0</v>
      </c>
      <c r="I4874" t="s">
        <v>276</v>
      </c>
    </row>
    <row r="4875" spans="1:9" x14ac:dyDescent="0.25">
      <c r="A4875">
        <v>6</v>
      </c>
      <c r="B4875" t="s">
        <v>277</v>
      </c>
      <c r="C4875" t="s">
        <v>63</v>
      </c>
      <c r="D4875" t="s">
        <v>6203</v>
      </c>
      <c r="E4875" t="s">
        <v>9101</v>
      </c>
      <c r="G4875">
        <v>25</v>
      </c>
      <c r="H4875">
        <v>6</v>
      </c>
      <c r="I4875" t="s">
        <v>276</v>
      </c>
    </row>
    <row r="4876" spans="1:9" x14ac:dyDescent="0.25">
      <c r="A4876">
        <v>7</v>
      </c>
      <c r="B4876" t="s">
        <v>271</v>
      </c>
      <c r="C4876" t="s">
        <v>130</v>
      </c>
      <c r="D4876" t="s">
        <v>9102</v>
      </c>
      <c r="E4876" t="s">
        <v>9103</v>
      </c>
      <c r="G4876">
        <v>6</v>
      </c>
      <c r="H4876">
        <v>0</v>
      </c>
      <c r="I4876" t="s">
        <v>276</v>
      </c>
    </row>
    <row r="4877" spans="1:9" x14ac:dyDescent="0.25">
      <c r="A4877">
        <v>10</v>
      </c>
      <c r="B4877" t="s">
        <v>271</v>
      </c>
      <c r="C4877" t="s">
        <v>181</v>
      </c>
      <c r="D4877" t="s">
        <v>9104</v>
      </c>
      <c r="E4877" t="s">
        <v>9105</v>
      </c>
      <c r="G4877">
        <v>6</v>
      </c>
      <c r="H4877">
        <v>2</v>
      </c>
      <c r="I4877" t="s">
        <v>276</v>
      </c>
    </row>
    <row r="4878" spans="1:9" x14ac:dyDescent="0.25">
      <c r="A4878">
        <v>6</v>
      </c>
      <c r="B4878" t="s">
        <v>271</v>
      </c>
      <c r="C4878" t="s">
        <v>174</v>
      </c>
      <c r="D4878" t="s">
        <v>9099</v>
      </c>
      <c r="E4878" t="s">
        <v>9106</v>
      </c>
      <c r="G4878">
        <v>6</v>
      </c>
      <c r="H4878">
        <v>0</v>
      </c>
      <c r="I4878" t="s">
        <v>276</v>
      </c>
    </row>
    <row r="4879" spans="1:9" x14ac:dyDescent="0.25">
      <c r="A4879">
        <v>41</v>
      </c>
      <c r="B4879" t="s">
        <v>271</v>
      </c>
      <c r="C4879" t="s">
        <v>154</v>
      </c>
      <c r="D4879" t="s">
        <v>9107</v>
      </c>
      <c r="E4879" t="s">
        <v>9108</v>
      </c>
      <c r="G4879">
        <v>6</v>
      </c>
      <c r="H4879">
        <v>0</v>
      </c>
      <c r="I4879" t="s">
        <v>276</v>
      </c>
    </row>
    <row r="4880" spans="1:9" x14ac:dyDescent="0.25">
      <c r="A4880">
        <v>9</v>
      </c>
      <c r="B4880" t="s">
        <v>277</v>
      </c>
      <c r="C4880" t="s">
        <v>154</v>
      </c>
      <c r="D4880" t="s">
        <v>9107</v>
      </c>
      <c r="E4880" t="s">
        <v>9109</v>
      </c>
      <c r="G4880">
        <v>6</v>
      </c>
      <c r="H4880">
        <v>0</v>
      </c>
      <c r="I4880" t="s">
        <v>276</v>
      </c>
    </row>
    <row r="4881" spans="1:9" x14ac:dyDescent="0.25">
      <c r="A4881">
        <v>28</v>
      </c>
      <c r="B4881" t="s">
        <v>271</v>
      </c>
      <c r="C4881" t="s">
        <v>63</v>
      </c>
      <c r="D4881" t="s">
        <v>9110</v>
      </c>
      <c r="E4881" t="s">
        <v>9111</v>
      </c>
      <c r="G4881">
        <v>6</v>
      </c>
      <c r="H4881">
        <v>0</v>
      </c>
      <c r="I4881" t="s">
        <v>276</v>
      </c>
    </row>
    <row r="4882" spans="1:9" x14ac:dyDescent="0.25">
      <c r="A4882">
        <v>6</v>
      </c>
      <c r="B4882" t="s">
        <v>277</v>
      </c>
      <c r="C4882" t="s">
        <v>154</v>
      </c>
      <c r="D4882" t="s">
        <v>9107</v>
      </c>
      <c r="E4882" t="s">
        <v>9112</v>
      </c>
      <c r="G4882">
        <v>6</v>
      </c>
      <c r="H4882">
        <v>0</v>
      </c>
      <c r="I4882" t="s">
        <v>276</v>
      </c>
    </row>
    <row r="4883" spans="1:9" x14ac:dyDescent="0.25">
      <c r="A4883">
        <v>35</v>
      </c>
      <c r="B4883" t="s">
        <v>271</v>
      </c>
      <c r="C4883" t="s">
        <v>160</v>
      </c>
      <c r="D4883" t="s">
        <v>9113</v>
      </c>
      <c r="E4883" t="s">
        <v>9114</v>
      </c>
      <c r="G4883">
        <v>15</v>
      </c>
      <c r="H4883">
        <v>0</v>
      </c>
      <c r="I4883" t="s">
        <v>276</v>
      </c>
    </row>
    <row r="4884" spans="1:9" x14ac:dyDescent="0.25">
      <c r="A4884">
        <v>33</v>
      </c>
      <c r="B4884" t="s">
        <v>271</v>
      </c>
      <c r="C4884" t="s">
        <v>121</v>
      </c>
      <c r="D4884" t="s">
        <v>9115</v>
      </c>
      <c r="E4884" t="s">
        <v>9116</v>
      </c>
      <c r="G4884">
        <v>4</v>
      </c>
      <c r="H4884">
        <v>0</v>
      </c>
      <c r="I4884" t="s">
        <v>276</v>
      </c>
    </row>
    <row r="4885" spans="1:9" x14ac:dyDescent="0.25">
      <c r="A4885">
        <v>29</v>
      </c>
      <c r="B4885" t="s">
        <v>271</v>
      </c>
      <c r="D4885" t="s">
        <v>9117</v>
      </c>
      <c r="E4885" t="s">
        <v>9118</v>
      </c>
      <c r="G4885">
        <v>6</v>
      </c>
      <c r="H4885">
        <v>1</v>
      </c>
      <c r="I4885" t="s">
        <v>276</v>
      </c>
    </row>
    <row r="4886" spans="1:9" x14ac:dyDescent="0.25">
      <c r="A4886">
        <v>31</v>
      </c>
      <c r="B4886" t="s">
        <v>271</v>
      </c>
      <c r="D4886" t="s">
        <v>9119</v>
      </c>
      <c r="E4886" t="s">
        <v>9120</v>
      </c>
      <c r="G4886">
        <v>6</v>
      </c>
      <c r="H4886">
        <v>0</v>
      </c>
      <c r="I4886" t="s">
        <v>276</v>
      </c>
    </row>
    <row r="4887" spans="1:9" x14ac:dyDescent="0.25">
      <c r="A4887">
        <v>8</v>
      </c>
      <c r="B4887" t="s">
        <v>277</v>
      </c>
      <c r="C4887" t="s">
        <v>121</v>
      </c>
      <c r="D4887" t="s">
        <v>9121</v>
      </c>
      <c r="E4887" t="s">
        <v>9122</v>
      </c>
      <c r="G4887">
        <v>20</v>
      </c>
      <c r="H4887">
        <v>0</v>
      </c>
      <c r="I4887" t="s">
        <v>276</v>
      </c>
    </row>
    <row r="4888" spans="1:9" x14ac:dyDescent="0.25">
      <c r="A4888">
        <v>8</v>
      </c>
      <c r="B4888" t="s">
        <v>271</v>
      </c>
      <c r="C4888" t="s">
        <v>100</v>
      </c>
      <c r="D4888" t="s">
        <v>9123</v>
      </c>
      <c r="E4888" t="s">
        <v>9124</v>
      </c>
      <c r="G4888">
        <v>10</v>
      </c>
      <c r="H4888">
        <v>0</v>
      </c>
      <c r="I4888" t="s">
        <v>276</v>
      </c>
    </row>
    <row r="4889" spans="1:9" x14ac:dyDescent="0.25">
      <c r="A4889">
        <v>34</v>
      </c>
      <c r="B4889" t="s">
        <v>271</v>
      </c>
      <c r="C4889" t="s">
        <v>73</v>
      </c>
      <c r="D4889" t="s">
        <v>9125</v>
      </c>
      <c r="E4889" t="s">
        <v>9126</v>
      </c>
      <c r="G4889">
        <v>6</v>
      </c>
      <c r="H4889">
        <v>0</v>
      </c>
      <c r="I4889" t="s">
        <v>276</v>
      </c>
    </row>
    <row r="4890" spans="1:9" x14ac:dyDescent="0.25">
      <c r="A4890">
        <v>10</v>
      </c>
      <c r="B4890" t="s">
        <v>271</v>
      </c>
      <c r="C4890" t="s">
        <v>210</v>
      </c>
      <c r="D4890" t="s">
        <v>9127</v>
      </c>
      <c r="E4890" t="s">
        <v>9128</v>
      </c>
      <c r="G4890">
        <v>6</v>
      </c>
      <c r="H4890">
        <v>0</v>
      </c>
      <c r="I4890" t="s">
        <v>276</v>
      </c>
    </row>
    <row r="4891" spans="1:9" x14ac:dyDescent="0.25">
      <c r="A4891">
        <v>30</v>
      </c>
      <c r="B4891" t="s">
        <v>271</v>
      </c>
      <c r="C4891" t="s">
        <v>179</v>
      </c>
      <c r="D4891" t="s">
        <v>9129</v>
      </c>
      <c r="E4891" t="s">
        <v>9130</v>
      </c>
      <c r="G4891">
        <v>6</v>
      </c>
      <c r="H4891">
        <v>0</v>
      </c>
      <c r="I4891" t="s">
        <v>276</v>
      </c>
    </row>
    <row r="4892" spans="1:9" x14ac:dyDescent="0.25">
      <c r="A4892">
        <v>44</v>
      </c>
      <c r="B4892" t="s">
        <v>271</v>
      </c>
      <c r="C4892" t="s">
        <v>112</v>
      </c>
      <c r="D4892" t="s">
        <v>9131</v>
      </c>
      <c r="E4892" t="s">
        <v>9132</v>
      </c>
      <c r="G4892">
        <v>6</v>
      </c>
      <c r="H4892">
        <v>1</v>
      </c>
      <c r="I4892" t="s">
        <v>276</v>
      </c>
    </row>
    <row r="4893" spans="1:9" x14ac:dyDescent="0.25">
      <c r="A4893">
        <v>41</v>
      </c>
      <c r="B4893" t="s">
        <v>271</v>
      </c>
      <c r="C4893" t="s">
        <v>15</v>
      </c>
      <c r="D4893" t="s">
        <v>9133</v>
      </c>
      <c r="E4893" t="s">
        <v>9134</v>
      </c>
      <c r="G4893">
        <v>6</v>
      </c>
      <c r="H4893">
        <v>0</v>
      </c>
      <c r="I4893" t="s">
        <v>276</v>
      </c>
    </row>
    <row r="4894" spans="1:9" x14ac:dyDescent="0.25">
      <c r="A4894">
        <v>9</v>
      </c>
      <c r="B4894" t="s">
        <v>271</v>
      </c>
      <c r="C4894" t="s">
        <v>247</v>
      </c>
      <c r="D4894" t="s">
        <v>9135</v>
      </c>
      <c r="E4894" t="s">
        <v>9136</v>
      </c>
      <c r="G4894">
        <v>6</v>
      </c>
      <c r="H4894">
        <v>0</v>
      </c>
      <c r="I4894" t="s">
        <v>276</v>
      </c>
    </row>
    <row r="4895" spans="1:9" x14ac:dyDescent="0.25">
      <c r="A4895">
        <v>5</v>
      </c>
      <c r="B4895" t="s">
        <v>271</v>
      </c>
      <c r="C4895" t="s">
        <v>178</v>
      </c>
      <c r="D4895" t="s">
        <v>9137</v>
      </c>
      <c r="E4895" t="s">
        <v>9138</v>
      </c>
      <c r="G4895">
        <v>6</v>
      </c>
      <c r="H4895">
        <v>0</v>
      </c>
      <c r="I4895" t="s">
        <v>276</v>
      </c>
    </row>
    <row r="4896" spans="1:9" x14ac:dyDescent="0.25">
      <c r="A4896">
        <v>8</v>
      </c>
      <c r="B4896" t="s">
        <v>271</v>
      </c>
      <c r="C4896" t="s">
        <v>182</v>
      </c>
      <c r="D4896" t="s">
        <v>9139</v>
      </c>
      <c r="E4896" t="s">
        <v>9140</v>
      </c>
      <c r="G4896">
        <v>8</v>
      </c>
      <c r="H4896">
        <v>2</v>
      </c>
      <c r="I4896" t="s">
        <v>276</v>
      </c>
    </row>
    <row r="4897" spans="1:9" x14ac:dyDescent="0.25">
      <c r="A4897">
        <v>39</v>
      </c>
      <c r="B4897" t="s">
        <v>271</v>
      </c>
      <c r="C4897" t="s">
        <v>221</v>
      </c>
      <c r="D4897" t="s">
        <v>9141</v>
      </c>
      <c r="E4897" t="s">
        <v>9142</v>
      </c>
      <c r="G4897">
        <v>3</v>
      </c>
      <c r="H4897">
        <v>0</v>
      </c>
      <c r="I4897" t="s">
        <v>276</v>
      </c>
    </row>
    <row r="4898" spans="1:9" x14ac:dyDescent="0.25">
      <c r="A4898">
        <v>39</v>
      </c>
      <c r="B4898" t="s">
        <v>271</v>
      </c>
      <c r="C4898" t="s">
        <v>121</v>
      </c>
      <c r="D4898" t="s">
        <v>7025</v>
      </c>
      <c r="E4898" t="s">
        <v>9143</v>
      </c>
      <c r="G4898">
        <v>6</v>
      </c>
      <c r="H4898">
        <v>0</v>
      </c>
      <c r="I4898" t="s">
        <v>276</v>
      </c>
    </row>
    <row r="4899" spans="1:9" x14ac:dyDescent="0.25">
      <c r="A4899">
        <v>44</v>
      </c>
      <c r="B4899" t="s">
        <v>271</v>
      </c>
      <c r="C4899" t="s">
        <v>15</v>
      </c>
      <c r="D4899" t="s">
        <v>9144</v>
      </c>
      <c r="E4899" t="s">
        <v>9145</v>
      </c>
      <c r="G4899">
        <v>6</v>
      </c>
      <c r="H4899">
        <v>0</v>
      </c>
      <c r="I4899" t="s">
        <v>276</v>
      </c>
    </row>
    <row r="4900" spans="1:9" x14ac:dyDescent="0.25">
      <c r="A4900">
        <v>41</v>
      </c>
      <c r="B4900" t="s">
        <v>271</v>
      </c>
      <c r="C4900" t="s">
        <v>99</v>
      </c>
      <c r="D4900" t="s">
        <v>9146</v>
      </c>
      <c r="E4900" t="s">
        <v>9147</v>
      </c>
      <c r="G4900">
        <v>6</v>
      </c>
      <c r="H4900">
        <v>0</v>
      </c>
      <c r="I4900" t="s">
        <v>276</v>
      </c>
    </row>
    <row r="4901" spans="1:9" x14ac:dyDescent="0.25">
      <c r="A4901">
        <v>4</v>
      </c>
      <c r="B4901" t="s">
        <v>271</v>
      </c>
      <c r="C4901" t="s">
        <v>128</v>
      </c>
      <c r="D4901" t="s">
        <v>9148</v>
      </c>
      <c r="E4901" t="s">
        <v>9149</v>
      </c>
      <c r="G4901">
        <v>10</v>
      </c>
      <c r="H4901">
        <v>4</v>
      </c>
      <c r="I4901" t="s">
        <v>276</v>
      </c>
    </row>
    <row r="4902" spans="1:9" x14ac:dyDescent="0.25">
      <c r="A4902">
        <v>5</v>
      </c>
      <c r="B4902" t="s">
        <v>271</v>
      </c>
      <c r="C4902" t="s">
        <v>121</v>
      </c>
      <c r="D4902" t="s">
        <v>9150</v>
      </c>
      <c r="E4902" t="s">
        <v>9151</v>
      </c>
      <c r="G4902">
        <v>6</v>
      </c>
      <c r="H4902">
        <v>1</v>
      </c>
      <c r="I4902" t="s">
        <v>276</v>
      </c>
    </row>
    <row r="4903" spans="1:9" x14ac:dyDescent="0.25">
      <c r="A4903">
        <v>5</v>
      </c>
      <c r="B4903" t="s">
        <v>277</v>
      </c>
      <c r="C4903" t="s">
        <v>135</v>
      </c>
      <c r="D4903" t="s">
        <v>9152</v>
      </c>
      <c r="E4903" t="s">
        <v>9153</v>
      </c>
      <c r="G4903">
        <v>8</v>
      </c>
      <c r="H4903">
        <v>0</v>
      </c>
      <c r="I4903" t="s">
        <v>276</v>
      </c>
    </row>
    <row r="4904" spans="1:9" x14ac:dyDescent="0.25">
      <c r="A4904">
        <v>2</v>
      </c>
      <c r="B4904" t="s">
        <v>277</v>
      </c>
      <c r="C4904" t="s">
        <v>128</v>
      </c>
      <c r="D4904" t="s">
        <v>9148</v>
      </c>
      <c r="E4904" t="s">
        <v>9154</v>
      </c>
      <c r="G4904">
        <v>20</v>
      </c>
      <c r="H4904">
        <v>4</v>
      </c>
      <c r="I4904" t="s">
        <v>276</v>
      </c>
    </row>
    <row r="4905" spans="1:9" x14ac:dyDescent="0.25">
      <c r="A4905">
        <v>4</v>
      </c>
      <c r="B4905" t="s">
        <v>271</v>
      </c>
      <c r="C4905" t="s">
        <v>184</v>
      </c>
      <c r="D4905" t="s">
        <v>9155</v>
      </c>
      <c r="E4905" t="s">
        <v>9156</v>
      </c>
      <c r="G4905">
        <v>6</v>
      </c>
      <c r="H4905">
        <v>2</v>
      </c>
      <c r="I4905" t="s">
        <v>276</v>
      </c>
    </row>
    <row r="4906" spans="1:9" x14ac:dyDescent="0.25">
      <c r="A4906">
        <v>6</v>
      </c>
      <c r="B4906" t="s">
        <v>271</v>
      </c>
      <c r="C4906" t="s">
        <v>121</v>
      </c>
      <c r="D4906" t="s">
        <v>9157</v>
      </c>
      <c r="E4906" t="s">
        <v>9158</v>
      </c>
      <c r="G4906">
        <v>6</v>
      </c>
      <c r="H4906">
        <v>4</v>
      </c>
      <c r="I4906" t="s">
        <v>276</v>
      </c>
    </row>
    <row r="4907" spans="1:9" x14ac:dyDescent="0.25">
      <c r="A4907">
        <v>37</v>
      </c>
      <c r="B4907" t="s">
        <v>271</v>
      </c>
      <c r="C4907" t="s">
        <v>63</v>
      </c>
      <c r="D4907" t="s">
        <v>9159</v>
      </c>
      <c r="E4907" t="s">
        <v>9160</v>
      </c>
      <c r="G4907">
        <v>10</v>
      </c>
      <c r="H4907">
        <v>0</v>
      </c>
      <c r="I4907" t="s">
        <v>276</v>
      </c>
    </row>
    <row r="4908" spans="1:9" x14ac:dyDescent="0.25">
      <c r="A4908">
        <v>47</v>
      </c>
      <c r="B4908" t="s">
        <v>271</v>
      </c>
      <c r="C4908" t="s">
        <v>249</v>
      </c>
      <c r="D4908" t="s">
        <v>9161</v>
      </c>
      <c r="E4908" t="s">
        <v>9162</v>
      </c>
      <c r="G4908">
        <v>6</v>
      </c>
      <c r="H4908">
        <v>0</v>
      </c>
      <c r="I4908" t="s">
        <v>276</v>
      </c>
    </row>
    <row r="4909" spans="1:9" x14ac:dyDescent="0.25">
      <c r="A4909">
        <v>42</v>
      </c>
      <c r="B4909" t="s">
        <v>271</v>
      </c>
      <c r="C4909" t="s">
        <v>187</v>
      </c>
      <c r="D4909" t="s">
        <v>9163</v>
      </c>
      <c r="E4909" t="s">
        <v>9164</v>
      </c>
      <c r="G4909">
        <v>6</v>
      </c>
      <c r="H4909">
        <v>0</v>
      </c>
      <c r="I4909" t="s">
        <v>276</v>
      </c>
    </row>
    <row r="4910" spans="1:9" x14ac:dyDescent="0.25">
      <c r="A4910">
        <v>39</v>
      </c>
      <c r="B4910" t="s">
        <v>271</v>
      </c>
      <c r="C4910" t="s">
        <v>88</v>
      </c>
      <c r="D4910" t="s">
        <v>9165</v>
      </c>
      <c r="E4910" t="s">
        <v>9166</v>
      </c>
      <c r="G4910">
        <v>6</v>
      </c>
      <c r="H4910">
        <v>0</v>
      </c>
      <c r="I4910" t="s">
        <v>276</v>
      </c>
    </row>
    <row r="4911" spans="1:9" x14ac:dyDescent="0.25">
      <c r="A4911">
        <v>43</v>
      </c>
      <c r="B4911" t="s">
        <v>271</v>
      </c>
      <c r="C4911" t="s">
        <v>209</v>
      </c>
      <c r="D4911" t="s">
        <v>9167</v>
      </c>
      <c r="E4911" t="s">
        <v>9168</v>
      </c>
      <c r="G4911">
        <v>6</v>
      </c>
      <c r="H4911">
        <v>0</v>
      </c>
      <c r="I4911" t="s">
        <v>276</v>
      </c>
    </row>
    <row r="4912" spans="1:9" x14ac:dyDescent="0.25">
      <c r="A4912">
        <v>7</v>
      </c>
      <c r="B4912" t="s">
        <v>271</v>
      </c>
      <c r="C4912" t="s">
        <v>203</v>
      </c>
      <c r="D4912" t="s">
        <v>9169</v>
      </c>
      <c r="E4912" t="s">
        <v>9170</v>
      </c>
      <c r="G4912">
        <v>5</v>
      </c>
      <c r="H4912">
        <v>0</v>
      </c>
      <c r="I4912" t="s">
        <v>276</v>
      </c>
    </row>
    <row r="4913" spans="1:9" x14ac:dyDescent="0.25">
      <c r="A4913">
        <v>6</v>
      </c>
      <c r="B4913" t="s">
        <v>271</v>
      </c>
      <c r="C4913" t="s">
        <v>88</v>
      </c>
      <c r="D4913" t="s">
        <v>9171</v>
      </c>
      <c r="E4913" t="s">
        <v>9172</v>
      </c>
      <c r="G4913">
        <v>10</v>
      </c>
      <c r="H4913">
        <v>1</v>
      </c>
      <c r="I4913" t="s">
        <v>276</v>
      </c>
    </row>
    <row r="4914" spans="1:9" x14ac:dyDescent="0.25">
      <c r="A4914">
        <v>40</v>
      </c>
      <c r="B4914" t="s">
        <v>271</v>
      </c>
      <c r="C4914" t="s">
        <v>220</v>
      </c>
      <c r="D4914" t="s">
        <v>9173</v>
      </c>
      <c r="E4914" t="s">
        <v>9174</v>
      </c>
      <c r="G4914">
        <v>2</v>
      </c>
      <c r="H4914">
        <v>0</v>
      </c>
      <c r="I4914" t="s">
        <v>276</v>
      </c>
    </row>
    <row r="4915" spans="1:9" x14ac:dyDescent="0.25">
      <c r="A4915">
        <v>35</v>
      </c>
      <c r="B4915" t="s">
        <v>271</v>
      </c>
      <c r="C4915" t="s">
        <v>113</v>
      </c>
      <c r="D4915" t="s">
        <v>9175</v>
      </c>
      <c r="E4915" t="s">
        <v>9176</v>
      </c>
      <c r="F4915" t="s">
        <v>9177</v>
      </c>
      <c r="G4915">
        <v>6</v>
      </c>
      <c r="H4915">
        <v>20</v>
      </c>
      <c r="I4915" t="s">
        <v>299</v>
      </c>
    </row>
    <row r="4916" spans="1:9" x14ac:dyDescent="0.25">
      <c r="A4916">
        <v>6</v>
      </c>
      <c r="B4916" t="s">
        <v>277</v>
      </c>
      <c r="C4916" t="s">
        <v>179</v>
      </c>
      <c r="D4916" t="s">
        <v>6029</v>
      </c>
      <c r="E4916" t="s">
        <v>9178</v>
      </c>
      <c r="G4916">
        <v>10</v>
      </c>
      <c r="H4916">
        <v>0</v>
      </c>
      <c r="I4916" t="s">
        <v>276</v>
      </c>
    </row>
    <row r="4917" spans="1:9" x14ac:dyDescent="0.25">
      <c r="A4917">
        <v>0</v>
      </c>
      <c r="B4917" t="s">
        <v>277</v>
      </c>
      <c r="C4917" t="s">
        <v>216</v>
      </c>
      <c r="D4917" t="s">
        <v>9179</v>
      </c>
      <c r="E4917" t="s">
        <v>9180</v>
      </c>
      <c r="G4917">
        <v>6</v>
      </c>
      <c r="H4917">
        <v>0</v>
      </c>
      <c r="I4917" t="s">
        <v>276</v>
      </c>
    </row>
    <row r="4918" spans="1:9" x14ac:dyDescent="0.25">
      <c r="A4918">
        <v>5</v>
      </c>
      <c r="B4918" t="s">
        <v>310</v>
      </c>
      <c r="D4918" t="s">
        <v>9181</v>
      </c>
      <c r="E4918" t="s">
        <v>9182</v>
      </c>
      <c r="G4918">
        <v>6</v>
      </c>
      <c r="H4918">
        <v>0</v>
      </c>
      <c r="I4918" t="s">
        <v>276</v>
      </c>
    </row>
    <row r="4919" spans="1:9" x14ac:dyDescent="0.25">
      <c r="A4919">
        <v>39</v>
      </c>
      <c r="B4919" t="s">
        <v>271</v>
      </c>
      <c r="C4919" t="s">
        <v>168</v>
      </c>
      <c r="D4919" t="s">
        <v>9183</v>
      </c>
      <c r="E4919" t="s">
        <v>9184</v>
      </c>
      <c r="G4919">
        <v>10</v>
      </c>
      <c r="H4919">
        <v>0</v>
      </c>
      <c r="I4919" t="s">
        <v>276</v>
      </c>
    </row>
    <row r="4920" spans="1:9" x14ac:dyDescent="0.25">
      <c r="A4920">
        <v>5</v>
      </c>
      <c r="B4920" t="s">
        <v>277</v>
      </c>
      <c r="C4920" t="s">
        <v>76</v>
      </c>
      <c r="D4920" t="s">
        <v>9185</v>
      </c>
      <c r="E4920" t="s">
        <v>9186</v>
      </c>
      <c r="G4920">
        <v>20</v>
      </c>
      <c r="H4920">
        <v>0</v>
      </c>
      <c r="I4920" t="s">
        <v>276</v>
      </c>
    </row>
    <row r="4921" spans="1:9" x14ac:dyDescent="0.25">
      <c r="A4921">
        <v>5</v>
      </c>
      <c r="B4921" t="s">
        <v>277</v>
      </c>
      <c r="C4921" t="s">
        <v>126</v>
      </c>
      <c r="D4921" t="s">
        <v>9187</v>
      </c>
      <c r="E4921" t="s">
        <v>9188</v>
      </c>
      <c r="G4921">
        <v>6</v>
      </c>
      <c r="H4921">
        <v>0</v>
      </c>
      <c r="I4921" t="s">
        <v>276</v>
      </c>
    </row>
    <row r="4922" spans="1:9" x14ac:dyDescent="0.25">
      <c r="A4922">
        <v>4</v>
      </c>
      <c r="B4922" t="s">
        <v>271</v>
      </c>
      <c r="C4922" t="s">
        <v>49</v>
      </c>
      <c r="D4922" t="s">
        <v>9189</v>
      </c>
      <c r="E4922" t="s">
        <v>9190</v>
      </c>
      <c r="G4922">
        <v>6</v>
      </c>
      <c r="H4922">
        <v>0</v>
      </c>
      <c r="I4922" t="s">
        <v>276</v>
      </c>
    </row>
    <row r="4923" spans="1:9" x14ac:dyDescent="0.25">
      <c r="A4923">
        <v>11</v>
      </c>
      <c r="B4923" t="s">
        <v>277</v>
      </c>
      <c r="C4923" t="s">
        <v>174</v>
      </c>
      <c r="D4923" t="s">
        <v>9191</v>
      </c>
      <c r="E4923" t="s">
        <v>9192</v>
      </c>
      <c r="G4923">
        <v>3</v>
      </c>
      <c r="H4923">
        <v>0</v>
      </c>
      <c r="I4923" t="s">
        <v>276</v>
      </c>
    </row>
    <row r="4924" spans="1:9" x14ac:dyDescent="0.25">
      <c r="A4924">
        <v>4</v>
      </c>
      <c r="B4924" t="s">
        <v>310</v>
      </c>
      <c r="C4924" t="s">
        <v>163</v>
      </c>
      <c r="D4924" t="s">
        <v>9193</v>
      </c>
      <c r="E4924" t="s">
        <v>9194</v>
      </c>
      <c r="G4924">
        <v>6</v>
      </c>
      <c r="H4924">
        <v>0</v>
      </c>
      <c r="I4924" t="s">
        <v>276</v>
      </c>
    </row>
    <row r="4925" spans="1:9" x14ac:dyDescent="0.25">
      <c r="A4925">
        <v>39</v>
      </c>
      <c r="B4925" t="s">
        <v>271</v>
      </c>
      <c r="C4925" t="s">
        <v>67</v>
      </c>
      <c r="D4925" t="s">
        <v>9195</v>
      </c>
      <c r="E4925" t="s">
        <v>9196</v>
      </c>
      <c r="G4925">
        <v>6</v>
      </c>
      <c r="H4925">
        <v>0</v>
      </c>
      <c r="I4925" t="s">
        <v>276</v>
      </c>
    </row>
    <row r="4926" spans="1:9" x14ac:dyDescent="0.25">
      <c r="A4926">
        <v>9</v>
      </c>
      <c r="B4926" t="s">
        <v>271</v>
      </c>
      <c r="C4926" t="s">
        <v>182</v>
      </c>
      <c r="D4926" t="s">
        <v>9197</v>
      </c>
      <c r="E4926" t="s">
        <v>9198</v>
      </c>
      <c r="G4926">
        <v>6</v>
      </c>
      <c r="H4926">
        <v>0</v>
      </c>
      <c r="I4926" t="s">
        <v>276</v>
      </c>
    </row>
    <row r="4927" spans="1:9" x14ac:dyDescent="0.25">
      <c r="A4927">
        <v>10</v>
      </c>
      <c r="B4927" t="s">
        <v>271</v>
      </c>
      <c r="C4927" t="s">
        <v>182</v>
      </c>
      <c r="D4927" t="s">
        <v>9199</v>
      </c>
      <c r="E4927" t="s">
        <v>9200</v>
      </c>
      <c r="G4927">
        <v>10</v>
      </c>
      <c r="H4927">
        <v>1</v>
      </c>
      <c r="I4927" t="s">
        <v>276</v>
      </c>
    </row>
    <row r="4928" spans="1:9" x14ac:dyDescent="0.25">
      <c r="A4928">
        <v>6</v>
      </c>
      <c r="B4928" t="s">
        <v>271</v>
      </c>
      <c r="C4928" t="s">
        <v>96</v>
      </c>
      <c r="D4928" t="s">
        <v>9201</v>
      </c>
      <c r="E4928" t="s">
        <v>9202</v>
      </c>
      <c r="G4928">
        <v>6</v>
      </c>
      <c r="H4928">
        <v>0</v>
      </c>
      <c r="I4928" t="s">
        <v>276</v>
      </c>
    </row>
    <row r="4929" spans="1:9" x14ac:dyDescent="0.25">
      <c r="A4929">
        <v>39</v>
      </c>
      <c r="B4929" t="s">
        <v>271</v>
      </c>
      <c r="D4929" t="s">
        <v>9203</v>
      </c>
      <c r="E4929" t="s">
        <v>9204</v>
      </c>
      <c r="G4929">
        <v>2</v>
      </c>
      <c r="H4929">
        <v>0</v>
      </c>
      <c r="I4929" t="s">
        <v>276</v>
      </c>
    </row>
    <row r="4930" spans="1:9" x14ac:dyDescent="0.25">
      <c r="A4930">
        <v>6</v>
      </c>
      <c r="B4930" t="s">
        <v>271</v>
      </c>
      <c r="C4930" t="s">
        <v>52</v>
      </c>
      <c r="D4930" t="s">
        <v>9205</v>
      </c>
      <c r="E4930" t="s">
        <v>9206</v>
      </c>
      <c r="G4930">
        <v>10</v>
      </c>
      <c r="H4930">
        <v>0</v>
      </c>
      <c r="I4930" t="s">
        <v>276</v>
      </c>
    </row>
    <row r="4931" spans="1:9" x14ac:dyDescent="0.25">
      <c r="A4931">
        <v>30</v>
      </c>
      <c r="B4931" t="s">
        <v>271</v>
      </c>
      <c r="C4931" t="s">
        <v>180</v>
      </c>
      <c r="D4931" t="s">
        <v>9207</v>
      </c>
      <c r="E4931" t="s">
        <v>9208</v>
      </c>
      <c r="G4931">
        <v>6</v>
      </c>
      <c r="H4931">
        <v>0</v>
      </c>
      <c r="I4931" t="s">
        <v>276</v>
      </c>
    </row>
    <row r="4932" spans="1:9" x14ac:dyDescent="0.25">
      <c r="A4932">
        <v>42</v>
      </c>
      <c r="B4932" t="s">
        <v>271</v>
      </c>
      <c r="D4932" t="s">
        <v>9209</v>
      </c>
      <c r="E4932" t="s">
        <v>9210</v>
      </c>
      <c r="G4932">
        <v>6</v>
      </c>
      <c r="H4932">
        <v>1</v>
      </c>
      <c r="I4932" t="s">
        <v>276</v>
      </c>
    </row>
    <row r="4933" spans="1:9" x14ac:dyDescent="0.25">
      <c r="A4933">
        <v>68</v>
      </c>
      <c r="B4933" t="s">
        <v>277</v>
      </c>
      <c r="C4933" t="s">
        <v>187</v>
      </c>
      <c r="D4933" t="s">
        <v>9211</v>
      </c>
      <c r="E4933" t="s">
        <v>9212</v>
      </c>
      <c r="G4933">
        <v>6</v>
      </c>
      <c r="H4933">
        <v>1</v>
      </c>
      <c r="I4933" t="s">
        <v>276</v>
      </c>
    </row>
    <row r="4934" spans="1:9" x14ac:dyDescent="0.25">
      <c r="A4934">
        <v>9</v>
      </c>
      <c r="B4934" t="s">
        <v>277</v>
      </c>
      <c r="C4934" t="s">
        <v>99</v>
      </c>
      <c r="D4934" t="s">
        <v>9213</v>
      </c>
      <c r="E4934" t="s">
        <v>9214</v>
      </c>
      <c r="G4934">
        <v>6</v>
      </c>
      <c r="H4934">
        <v>0</v>
      </c>
      <c r="I4934" t="s">
        <v>276</v>
      </c>
    </row>
    <row r="4935" spans="1:9" x14ac:dyDescent="0.25">
      <c r="A4935">
        <v>9</v>
      </c>
      <c r="B4935" t="s">
        <v>271</v>
      </c>
      <c r="C4935" t="s">
        <v>85</v>
      </c>
      <c r="D4935" t="s">
        <v>9215</v>
      </c>
      <c r="E4935" t="s">
        <v>9216</v>
      </c>
      <c r="G4935">
        <v>30</v>
      </c>
      <c r="H4935">
        <v>16</v>
      </c>
      <c r="I4935" t="s">
        <v>276</v>
      </c>
    </row>
    <row r="4936" spans="1:9" x14ac:dyDescent="0.25">
      <c r="A4936">
        <v>43</v>
      </c>
      <c r="B4936" t="s">
        <v>271</v>
      </c>
      <c r="C4936" t="s">
        <v>99</v>
      </c>
      <c r="D4936" t="s">
        <v>9217</v>
      </c>
      <c r="E4936" t="s">
        <v>9218</v>
      </c>
      <c r="G4936">
        <v>6</v>
      </c>
      <c r="H4936">
        <v>0</v>
      </c>
      <c r="I4936" t="s">
        <v>276</v>
      </c>
    </row>
    <row r="4937" spans="1:9" x14ac:dyDescent="0.25">
      <c r="A4937">
        <v>6</v>
      </c>
      <c r="B4937" t="s">
        <v>277</v>
      </c>
      <c r="C4937" t="s">
        <v>104</v>
      </c>
      <c r="D4937" t="s">
        <v>9219</v>
      </c>
      <c r="E4937" t="s">
        <v>9220</v>
      </c>
      <c r="G4937">
        <v>6</v>
      </c>
      <c r="H4937">
        <v>0</v>
      </c>
      <c r="I4937" t="s">
        <v>276</v>
      </c>
    </row>
    <row r="4938" spans="1:9" x14ac:dyDescent="0.25">
      <c r="A4938">
        <v>37</v>
      </c>
      <c r="B4938" t="s">
        <v>271</v>
      </c>
      <c r="C4938" t="s">
        <v>182</v>
      </c>
      <c r="D4938" t="s">
        <v>9221</v>
      </c>
      <c r="E4938" t="s">
        <v>9222</v>
      </c>
      <c r="G4938">
        <v>6</v>
      </c>
      <c r="H4938">
        <v>0</v>
      </c>
      <c r="I4938" t="s">
        <v>276</v>
      </c>
    </row>
    <row r="4939" spans="1:9" x14ac:dyDescent="0.25">
      <c r="A4939">
        <v>50</v>
      </c>
      <c r="B4939" t="s">
        <v>271</v>
      </c>
      <c r="C4939" t="s">
        <v>249</v>
      </c>
      <c r="D4939" t="s">
        <v>9223</v>
      </c>
      <c r="E4939" t="s">
        <v>9224</v>
      </c>
      <c r="G4939">
        <v>8</v>
      </c>
      <c r="H4939">
        <v>0</v>
      </c>
      <c r="I4939" t="s">
        <v>276</v>
      </c>
    </row>
    <row r="4940" spans="1:9" x14ac:dyDescent="0.25">
      <c r="A4940">
        <v>5</v>
      </c>
      <c r="B4940" t="s">
        <v>277</v>
      </c>
      <c r="C4940" t="s">
        <v>174</v>
      </c>
      <c r="D4940" t="s">
        <v>9225</v>
      </c>
      <c r="E4940" t="s">
        <v>9226</v>
      </c>
      <c r="G4940">
        <v>10</v>
      </c>
      <c r="H4940">
        <v>6</v>
      </c>
      <c r="I4940" t="s">
        <v>276</v>
      </c>
    </row>
    <row r="4941" spans="1:9" x14ac:dyDescent="0.25">
      <c r="A4941">
        <v>4</v>
      </c>
      <c r="B4941" t="s">
        <v>271</v>
      </c>
      <c r="C4941" t="s">
        <v>182</v>
      </c>
      <c r="D4941" t="s">
        <v>9221</v>
      </c>
      <c r="E4941" t="s">
        <v>9227</v>
      </c>
      <c r="G4941">
        <v>6</v>
      </c>
      <c r="H4941">
        <v>0</v>
      </c>
      <c r="I4941" t="s">
        <v>276</v>
      </c>
    </row>
    <row r="4942" spans="1:9" x14ac:dyDescent="0.25">
      <c r="A4942">
        <v>5</v>
      </c>
      <c r="B4942" t="s">
        <v>277</v>
      </c>
      <c r="C4942" t="s">
        <v>154</v>
      </c>
      <c r="D4942" t="s">
        <v>9228</v>
      </c>
      <c r="E4942" t="s">
        <v>9229</v>
      </c>
      <c r="G4942">
        <v>6</v>
      </c>
      <c r="H4942">
        <v>0</v>
      </c>
      <c r="I4942" t="s">
        <v>276</v>
      </c>
    </row>
    <row r="4943" spans="1:9" x14ac:dyDescent="0.25">
      <c r="A4943">
        <v>10</v>
      </c>
      <c r="B4943" t="s">
        <v>271</v>
      </c>
      <c r="C4943" t="s">
        <v>113</v>
      </c>
      <c r="D4943" t="s">
        <v>9230</v>
      </c>
      <c r="E4943" t="s">
        <v>9231</v>
      </c>
      <c r="G4943">
        <v>6</v>
      </c>
      <c r="H4943">
        <v>0</v>
      </c>
      <c r="I4943" t="s">
        <v>276</v>
      </c>
    </row>
    <row r="4944" spans="1:9" x14ac:dyDescent="0.25">
      <c r="A4944">
        <v>37</v>
      </c>
      <c r="B4944" t="s">
        <v>271</v>
      </c>
      <c r="C4944" t="s">
        <v>212</v>
      </c>
      <c r="D4944" t="s">
        <v>9232</v>
      </c>
      <c r="E4944" t="s">
        <v>9233</v>
      </c>
      <c r="G4944">
        <v>6</v>
      </c>
      <c r="H4944">
        <v>0</v>
      </c>
      <c r="I4944" t="s">
        <v>276</v>
      </c>
    </row>
    <row r="4945" spans="1:9" x14ac:dyDescent="0.25">
      <c r="A4945">
        <v>8</v>
      </c>
      <c r="B4945" t="s">
        <v>277</v>
      </c>
      <c r="C4945" t="s">
        <v>228</v>
      </c>
      <c r="D4945" t="s">
        <v>9234</v>
      </c>
      <c r="E4945" t="s">
        <v>9235</v>
      </c>
      <c r="G4945">
        <v>6</v>
      </c>
      <c r="H4945">
        <v>0</v>
      </c>
      <c r="I4945" t="s">
        <v>276</v>
      </c>
    </row>
    <row r="4946" spans="1:9" x14ac:dyDescent="0.25">
      <c r="A4946">
        <v>8</v>
      </c>
      <c r="B4946" t="s">
        <v>271</v>
      </c>
      <c r="C4946" t="s">
        <v>73</v>
      </c>
      <c r="D4946" t="s">
        <v>9236</v>
      </c>
      <c r="E4946" t="s">
        <v>9237</v>
      </c>
      <c r="G4946">
        <v>6</v>
      </c>
      <c r="H4946">
        <v>0</v>
      </c>
      <c r="I4946" t="s">
        <v>276</v>
      </c>
    </row>
    <row r="4947" spans="1:9" x14ac:dyDescent="0.25">
      <c r="A4947">
        <v>6</v>
      </c>
      <c r="B4947" t="s">
        <v>277</v>
      </c>
      <c r="C4947" t="s">
        <v>182</v>
      </c>
      <c r="D4947" t="s">
        <v>9238</v>
      </c>
      <c r="E4947" t="s">
        <v>9239</v>
      </c>
      <c r="G4947">
        <v>2</v>
      </c>
      <c r="H4947">
        <v>0</v>
      </c>
      <c r="I4947" t="s">
        <v>276</v>
      </c>
    </row>
    <row r="4948" spans="1:9" x14ac:dyDescent="0.25">
      <c r="A4948">
        <v>33</v>
      </c>
      <c r="B4948" t="s">
        <v>271</v>
      </c>
      <c r="C4948" t="s">
        <v>110</v>
      </c>
      <c r="D4948" t="s">
        <v>9240</v>
      </c>
      <c r="E4948" t="s">
        <v>9241</v>
      </c>
      <c r="G4948">
        <v>6</v>
      </c>
      <c r="H4948">
        <v>1</v>
      </c>
      <c r="I4948" t="s">
        <v>276</v>
      </c>
    </row>
    <row r="4949" spans="1:9" x14ac:dyDescent="0.25">
      <c r="A4949">
        <v>44</v>
      </c>
      <c r="B4949" t="s">
        <v>271</v>
      </c>
      <c r="D4949" t="s">
        <v>9242</v>
      </c>
      <c r="E4949" t="s">
        <v>9243</v>
      </c>
      <c r="G4949">
        <v>6</v>
      </c>
      <c r="H4949">
        <v>0</v>
      </c>
      <c r="I4949" t="s">
        <v>276</v>
      </c>
    </row>
    <row r="4950" spans="1:9" x14ac:dyDescent="0.25">
      <c r="A4950">
        <v>36</v>
      </c>
      <c r="B4950" t="s">
        <v>271</v>
      </c>
      <c r="C4950" t="s">
        <v>99</v>
      </c>
      <c r="D4950" t="s">
        <v>9244</v>
      </c>
      <c r="E4950" t="s">
        <v>9245</v>
      </c>
      <c r="G4950">
        <v>6</v>
      </c>
      <c r="H4950">
        <v>0</v>
      </c>
      <c r="I4950" t="s">
        <v>276</v>
      </c>
    </row>
    <row r="4951" spans="1:9" x14ac:dyDescent="0.25">
      <c r="A4951">
        <v>8</v>
      </c>
      <c r="B4951" t="s">
        <v>277</v>
      </c>
      <c r="C4951" t="s">
        <v>169</v>
      </c>
      <c r="D4951" t="s">
        <v>9246</v>
      </c>
      <c r="E4951" t="s">
        <v>9247</v>
      </c>
      <c r="G4951">
        <v>6</v>
      </c>
      <c r="H4951">
        <v>1</v>
      </c>
      <c r="I4951" t="s">
        <v>276</v>
      </c>
    </row>
    <row r="4952" spans="1:9" x14ac:dyDescent="0.25">
      <c r="A4952">
        <v>7</v>
      </c>
      <c r="B4952" t="s">
        <v>271</v>
      </c>
      <c r="C4952" t="s">
        <v>100</v>
      </c>
      <c r="D4952" t="s">
        <v>9248</v>
      </c>
      <c r="E4952" t="s">
        <v>9249</v>
      </c>
      <c r="G4952">
        <v>11</v>
      </c>
      <c r="H4952">
        <v>3</v>
      </c>
      <c r="I4952" t="s">
        <v>276</v>
      </c>
    </row>
    <row r="4953" spans="1:9" x14ac:dyDescent="0.25">
      <c r="A4953">
        <v>5</v>
      </c>
      <c r="B4953" t="s">
        <v>277</v>
      </c>
      <c r="C4953" t="s">
        <v>58</v>
      </c>
      <c r="D4953" t="s">
        <v>9250</v>
      </c>
      <c r="E4953" t="s">
        <v>9251</v>
      </c>
      <c r="G4953">
        <v>6</v>
      </c>
      <c r="H4953">
        <v>0</v>
      </c>
      <c r="I4953" t="s">
        <v>276</v>
      </c>
    </row>
    <row r="4954" spans="1:9" x14ac:dyDescent="0.25">
      <c r="A4954">
        <v>6</v>
      </c>
      <c r="B4954" t="s">
        <v>271</v>
      </c>
      <c r="C4954" t="s">
        <v>99</v>
      </c>
      <c r="D4954" t="s">
        <v>9244</v>
      </c>
      <c r="E4954" t="s">
        <v>9252</v>
      </c>
      <c r="G4954">
        <v>6</v>
      </c>
      <c r="H4954">
        <v>0</v>
      </c>
      <c r="I4954" t="s">
        <v>276</v>
      </c>
    </row>
    <row r="4955" spans="1:9" x14ac:dyDescent="0.25">
      <c r="A4955">
        <v>11</v>
      </c>
      <c r="B4955" t="s">
        <v>277</v>
      </c>
      <c r="C4955" t="s">
        <v>187</v>
      </c>
      <c r="D4955" t="s">
        <v>9253</v>
      </c>
      <c r="E4955" t="s">
        <v>9254</v>
      </c>
      <c r="G4955">
        <v>5</v>
      </c>
      <c r="H4955">
        <v>0</v>
      </c>
      <c r="I4955" t="s">
        <v>276</v>
      </c>
    </row>
    <row r="4956" spans="1:9" x14ac:dyDescent="0.25">
      <c r="A4956">
        <v>7</v>
      </c>
      <c r="B4956" t="s">
        <v>277</v>
      </c>
      <c r="D4956" t="s">
        <v>9255</v>
      </c>
      <c r="E4956" t="s">
        <v>9256</v>
      </c>
      <c r="G4956">
        <v>5</v>
      </c>
      <c r="H4956">
        <v>1</v>
      </c>
      <c r="I4956" t="s">
        <v>276</v>
      </c>
    </row>
    <row r="4957" spans="1:9" x14ac:dyDescent="0.25">
      <c r="A4957">
        <v>32</v>
      </c>
      <c r="B4957" t="s">
        <v>271</v>
      </c>
      <c r="C4957" t="s">
        <v>100</v>
      </c>
      <c r="D4957" t="s">
        <v>9257</v>
      </c>
      <c r="E4957" t="s">
        <v>9258</v>
      </c>
      <c r="G4957">
        <v>6</v>
      </c>
      <c r="H4957">
        <v>0</v>
      </c>
      <c r="I4957" t="s">
        <v>276</v>
      </c>
    </row>
    <row r="4958" spans="1:9" x14ac:dyDescent="0.25">
      <c r="A4958">
        <v>7</v>
      </c>
      <c r="B4958" t="s">
        <v>271</v>
      </c>
      <c r="C4958" t="s">
        <v>140</v>
      </c>
      <c r="D4958" t="s">
        <v>9259</v>
      </c>
      <c r="E4958" t="s">
        <v>9260</v>
      </c>
      <c r="G4958">
        <v>3</v>
      </c>
      <c r="H4958">
        <v>0</v>
      </c>
      <c r="I4958" t="s">
        <v>276</v>
      </c>
    </row>
    <row r="4959" spans="1:9" x14ac:dyDescent="0.25">
      <c r="A4959">
        <v>8</v>
      </c>
      <c r="B4959" t="s">
        <v>277</v>
      </c>
      <c r="C4959" t="s">
        <v>155</v>
      </c>
      <c r="D4959" t="s">
        <v>9261</v>
      </c>
      <c r="E4959" t="s">
        <v>9262</v>
      </c>
      <c r="G4959">
        <v>5</v>
      </c>
      <c r="H4959">
        <v>1</v>
      </c>
      <c r="I4959" t="s">
        <v>276</v>
      </c>
    </row>
    <row r="4960" spans="1:9" x14ac:dyDescent="0.25">
      <c r="A4960">
        <v>43</v>
      </c>
      <c r="B4960" t="s">
        <v>277</v>
      </c>
      <c r="C4960" t="s">
        <v>57</v>
      </c>
      <c r="D4960" t="s">
        <v>9263</v>
      </c>
      <c r="E4960" t="s">
        <v>9264</v>
      </c>
      <c r="G4960">
        <v>6</v>
      </c>
      <c r="H4960">
        <v>0</v>
      </c>
      <c r="I4960" t="s">
        <v>276</v>
      </c>
    </row>
    <row r="4961" spans="1:9" x14ac:dyDescent="0.25">
      <c r="A4961">
        <v>34</v>
      </c>
      <c r="B4961" t="s">
        <v>271</v>
      </c>
      <c r="C4961" t="s">
        <v>128</v>
      </c>
      <c r="D4961" t="s">
        <v>9265</v>
      </c>
      <c r="E4961" t="s">
        <v>9266</v>
      </c>
      <c r="G4961">
        <v>6</v>
      </c>
      <c r="H4961">
        <v>0</v>
      </c>
      <c r="I4961" t="s">
        <v>276</v>
      </c>
    </row>
    <row r="4962" spans="1:9" x14ac:dyDescent="0.25">
      <c r="A4962">
        <v>9</v>
      </c>
      <c r="B4962" t="s">
        <v>277</v>
      </c>
      <c r="C4962" t="s">
        <v>187</v>
      </c>
      <c r="D4962" t="s">
        <v>9253</v>
      </c>
      <c r="E4962" t="s">
        <v>9267</v>
      </c>
      <c r="G4962">
        <v>5</v>
      </c>
      <c r="H4962">
        <v>0</v>
      </c>
      <c r="I4962" t="s">
        <v>276</v>
      </c>
    </row>
    <row r="4963" spans="1:9" x14ac:dyDescent="0.25">
      <c r="A4963">
        <v>31</v>
      </c>
      <c r="B4963" t="s">
        <v>271</v>
      </c>
      <c r="C4963" t="s">
        <v>231</v>
      </c>
      <c r="D4963" t="s">
        <v>9268</v>
      </c>
      <c r="E4963" t="s">
        <v>9269</v>
      </c>
      <c r="G4963">
        <v>6</v>
      </c>
      <c r="H4963">
        <v>1</v>
      </c>
      <c r="I4963" t="s">
        <v>276</v>
      </c>
    </row>
    <row r="4964" spans="1:9" x14ac:dyDescent="0.25">
      <c r="A4964">
        <v>6</v>
      </c>
      <c r="B4964" t="s">
        <v>271</v>
      </c>
      <c r="C4964" t="s">
        <v>113</v>
      </c>
      <c r="D4964" t="s">
        <v>9270</v>
      </c>
      <c r="E4964" t="s">
        <v>9271</v>
      </c>
      <c r="G4964">
        <v>6</v>
      </c>
      <c r="H4964">
        <v>5</v>
      </c>
      <c r="I4964" t="s">
        <v>276</v>
      </c>
    </row>
    <row r="4965" spans="1:9" x14ac:dyDescent="0.25">
      <c r="A4965">
        <v>7</v>
      </c>
      <c r="B4965" t="s">
        <v>271</v>
      </c>
      <c r="C4965" t="s">
        <v>151</v>
      </c>
      <c r="D4965" t="s">
        <v>9272</v>
      </c>
      <c r="E4965" t="s">
        <v>9273</v>
      </c>
      <c r="G4965">
        <v>5</v>
      </c>
      <c r="H4965">
        <v>0</v>
      </c>
      <c r="I4965" t="s">
        <v>276</v>
      </c>
    </row>
    <row r="4966" spans="1:9" x14ac:dyDescent="0.25">
      <c r="A4966">
        <v>10</v>
      </c>
      <c r="B4966" t="s">
        <v>271</v>
      </c>
      <c r="C4966" t="s">
        <v>126</v>
      </c>
      <c r="D4966" t="s">
        <v>9274</v>
      </c>
      <c r="E4966" t="s">
        <v>9275</v>
      </c>
      <c r="G4966">
        <v>6</v>
      </c>
      <c r="H4966">
        <v>2</v>
      </c>
      <c r="I4966" t="s">
        <v>276</v>
      </c>
    </row>
    <row r="4967" spans="1:9" x14ac:dyDescent="0.25">
      <c r="A4967">
        <v>41</v>
      </c>
      <c r="B4967" t="s">
        <v>271</v>
      </c>
      <c r="C4967" t="s">
        <v>174</v>
      </c>
      <c r="D4967" t="s">
        <v>9276</v>
      </c>
      <c r="E4967" t="s">
        <v>9277</v>
      </c>
      <c r="G4967">
        <v>6</v>
      </c>
      <c r="H4967">
        <v>0</v>
      </c>
      <c r="I4967" t="s">
        <v>276</v>
      </c>
    </row>
    <row r="4968" spans="1:9" x14ac:dyDescent="0.25">
      <c r="A4968">
        <v>9</v>
      </c>
      <c r="B4968" t="s">
        <v>271</v>
      </c>
      <c r="C4968" t="s">
        <v>113</v>
      </c>
      <c r="D4968" t="s">
        <v>9270</v>
      </c>
      <c r="E4968" t="s">
        <v>9278</v>
      </c>
      <c r="G4968">
        <v>16</v>
      </c>
      <c r="H4968">
        <v>6</v>
      </c>
      <c r="I4968" t="s">
        <v>276</v>
      </c>
    </row>
    <row r="4969" spans="1:9" x14ac:dyDescent="0.25">
      <c r="A4969">
        <v>6</v>
      </c>
      <c r="B4969" t="s">
        <v>277</v>
      </c>
      <c r="C4969" t="s">
        <v>252</v>
      </c>
      <c r="D4969" t="s">
        <v>9279</v>
      </c>
      <c r="E4969" t="s">
        <v>9280</v>
      </c>
      <c r="G4969">
        <v>6</v>
      </c>
      <c r="H4969">
        <v>2</v>
      </c>
      <c r="I4969" t="s">
        <v>276</v>
      </c>
    </row>
    <row r="4970" spans="1:9" x14ac:dyDescent="0.25">
      <c r="A4970">
        <v>6</v>
      </c>
      <c r="B4970" t="s">
        <v>271</v>
      </c>
      <c r="C4970" t="s">
        <v>240</v>
      </c>
      <c r="D4970" t="s">
        <v>9281</v>
      </c>
      <c r="E4970" t="s">
        <v>9282</v>
      </c>
      <c r="G4970">
        <v>6</v>
      </c>
      <c r="H4970">
        <v>0</v>
      </c>
      <c r="I4970" t="s">
        <v>276</v>
      </c>
    </row>
    <row r="4971" spans="1:9" x14ac:dyDescent="0.25">
      <c r="A4971">
        <v>61</v>
      </c>
      <c r="B4971" t="s">
        <v>310</v>
      </c>
      <c r="C4971" t="s">
        <v>160</v>
      </c>
      <c r="D4971" t="s">
        <v>9283</v>
      </c>
      <c r="E4971" t="s">
        <v>9284</v>
      </c>
      <c r="G4971">
        <v>6</v>
      </c>
      <c r="H4971">
        <v>3</v>
      </c>
      <c r="I4971" t="s">
        <v>276</v>
      </c>
    </row>
    <row r="4972" spans="1:9" x14ac:dyDescent="0.25">
      <c r="A4972">
        <v>43</v>
      </c>
      <c r="B4972" t="s">
        <v>271</v>
      </c>
      <c r="C4972" t="s">
        <v>147</v>
      </c>
      <c r="D4972" t="s">
        <v>9285</v>
      </c>
      <c r="E4972" t="s">
        <v>9286</v>
      </c>
      <c r="G4972">
        <v>6</v>
      </c>
      <c r="H4972">
        <v>0</v>
      </c>
      <c r="I4972" t="s">
        <v>276</v>
      </c>
    </row>
    <row r="4973" spans="1:9" x14ac:dyDescent="0.25">
      <c r="A4973">
        <v>8</v>
      </c>
      <c r="B4973" t="s">
        <v>277</v>
      </c>
      <c r="C4973" t="s">
        <v>126</v>
      </c>
      <c r="D4973" t="s">
        <v>9287</v>
      </c>
      <c r="E4973" t="s">
        <v>9288</v>
      </c>
      <c r="G4973">
        <v>6</v>
      </c>
      <c r="H4973">
        <v>0</v>
      </c>
      <c r="I4973" t="s">
        <v>276</v>
      </c>
    </row>
    <row r="4974" spans="1:9" x14ac:dyDescent="0.25">
      <c r="A4974">
        <v>8</v>
      </c>
      <c r="B4974" t="s">
        <v>271</v>
      </c>
      <c r="C4974" t="s">
        <v>174</v>
      </c>
      <c r="D4974" t="s">
        <v>9289</v>
      </c>
      <c r="E4974" t="s">
        <v>9290</v>
      </c>
      <c r="G4974">
        <v>6</v>
      </c>
      <c r="H4974">
        <v>0</v>
      </c>
      <c r="I4974" t="s">
        <v>276</v>
      </c>
    </row>
    <row r="4975" spans="1:9" x14ac:dyDescent="0.25">
      <c r="A4975">
        <v>49</v>
      </c>
      <c r="B4975" t="s">
        <v>271</v>
      </c>
      <c r="C4975" t="s">
        <v>220</v>
      </c>
      <c r="D4975" t="s">
        <v>9291</v>
      </c>
      <c r="E4975" t="s">
        <v>9292</v>
      </c>
      <c r="G4975">
        <v>6</v>
      </c>
      <c r="H4975">
        <v>5</v>
      </c>
      <c r="I4975" t="s">
        <v>276</v>
      </c>
    </row>
    <row r="4976" spans="1:9" x14ac:dyDescent="0.25">
      <c r="A4976">
        <v>12</v>
      </c>
      <c r="B4976" t="s">
        <v>277</v>
      </c>
      <c r="C4976" t="s">
        <v>99</v>
      </c>
      <c r="D4976" t="s">
        <v>9293</v>
      </c>
      <c r="E4976" t="s">
        <v>9294</v>
      </c>
      <c r="G4976">
        <v>10</v>
      </c>
      <c r="H4976">
        <v>2</v>
      </c>
      <c r="I4976" t="s">
        <v>276</v>
      </c>
    </row>
    <row r="4977" spans="1:9" x14ac:dyDescent="0.25">
      <c r="A4977">
        <v>9</v>
      </c>
      <c r="B4977" t="s">
        <v>271</v>
      </c>
      <c r="C4977" t="s">
        <v>228</v>
      </c>
      <c r="D4977" t="s">
        <v>9295</v>
      </c>
      <c r="E4977" t="s">
        <v>9296</v>
      </c>
      <c r="G4977">
        <v>10</v>
      </c>
      <c r="H4977">
        <v>0</v>
      </c>
      <c r="I4977" t="s">
        <v>276</v>
      </c>
    </row>
    <row r="4978" spans="1:9" x14ac:dyDescent="0.25">
      <c r="A4978">
        <v>27</v>
      </c>
      <c r="B4978" t="s">
        <v>277</v>
      </c>
      <c r="C4978" t="s">
        <v>87</v>
      </c>
      <c r="D4978" t="s">
        <v>9297</v>
      </c>
      <c r="E4978" t="s">
        <v>9298</v>
      </c>
      <c r="G4978">
        <v>4</v>
      </c>
      <c r="H4978">
        <v>0</v>
      </c>
      <c r="I4978" t="s">
        <v>276</v>
      </c>
    </row>
    <row r="4979" spans="1:9" x14ac:dyDescent="0.25">
      <c r="A4979">
        <v>38</v>
      </c>
      <c r="B4979" t="s">
        <v>271</v>
      </c>
      <c r="C4979" t="s">
        <v>187</v>
      </c>
      <c r="D4979" t="s">
        <v>9253</v>
      </c>
      <c r="E4979" t="s">
        <v>9299</v>
      </c>
      <c r="G4979">
        <v>6</v>
      </c>
      <c r="H4979">
        <v>0</v>
      </c>
      <c r="I4979" t="s">
        <v>276</v>
      </c>
    </row>
    <row r="4980" spans="1:9" x14ac:dyDescent="0.25">
      <c r="A4980">
        <v>39</v>
      </c>
      <c r="B4980" t="s">
        <v>277</v>
      </c>
      <c r="C4980" t="s">
        <v>228</v>
      </c>
      <c r="D4980" t="s">
        <v>9295</v>
      </c>
      <c r="E4980" t="s">
        <v>9300</v>
      </c>
      <c r="G4980">
        <v>10</v>
      </c>
      <c r="H4980">
        <v>0</v>
      </c>
      <c r="I4980" t="s">
        <v>276</v>
      </c>
    </row>
    <row r="4981" spans="1:9" x14ac:dyDescent="0.25">
      <c r="A4981">
        <v>6</v>
      </c>
      <c r="B4981" t="s">
        <v>271</v>
      </c>
      <c r="C4981" t="s">
        <v>106</v>
      </c>
      <c r="D4981" t="s">
        <v>9301</v>
      </c>
      <c r="E4981" t="s">
        <v>9302</v>
      </c>
      <c r="G4981">
        <v>6</v>
      </c>
      <c r="H4981">
        <v>1</v>
      </c>
      <c r="I4981" t="s">
        <v>276</v>
      </c>
    </row>
    <row r="4982" spans="1:9" x14ac:dyDescent="0.25">
      <c r="A4982">
        <v>10</v>
      </c>
      <c r="B4982" t="s">
        <v>271</v>
      </c>
      <c r="C4982" t="s">
        <v>174</v>
      </c>
      <c r="D4982" t="s">
        <v>9303</v>
      </c>
      <c r="E4982" t="s">
        <v>9304</v>
      </c>
      <c r="G4982">
        <v>3</v>
      </c>
      <c r="H4982">
        <v>0</v>
      </c>
      <c r="I4982" t="s">
        <v>276</v>
      </c>
    </row>
    <row r="4983" spans="1:9" x14ac:dyDescent="0.25">
      <c r="A4983">
        <v>29</v>
      </c>
      <c r="B4983" t="s">
        <v>271</v>
      </c>
      <c r="C4983" t="s">
        <v>174</v>
      </c>
      <c r="D4983" t="s">
        <v>9305</v>
      </c>
      <c r="E4983" t="s">
        <v>9306</v>
      </c>
      <c r="G4983">
        <v>6</v>
      </c>
      <c r="H4983">
        <v>0</v>
      </c>
      <c r="I4983" t="s">
        <v>276</v>
      </c>
    </row>
    <row r="4984" spans="1:9" x14ac:dyDescent="0.25">
      <c r="A4984">
        <v>9</v>
      </c>
      <c r="B4984" t="s">
        <v>310</v>
      </c>
      <c r="C4984" t="s">
        <v>110</v>
      </c>
      <c r="D4984" t="s">
        <v>9307</v>
      </c>
      <c r="E4984" t="s">
        <v>9308</v>
      </c>
      <c r="G4984">
        <v>6</v>
      </c>
      <c r="H4984">
        <v>0</v>
      </c>
      <c r="I4984" t="s">
        <v>276</v>
      </c>
    </row>
    <row r="4985" spans="1:9" x14ac:dyDescent="0.25">
      <c r="A4985">
        <v>39</v>
      </c>
      <c r="B4985" t="s">
        <v>271</v>
      </c>
      <c r="C4985" t="s">
        <v>135</v>
      </c>
      <c r="D4985" t="s">
        <v>9309</v>
      </c>
      <c r="E4985" t="s">
        <v>9310</v>
      </c>
      <c r="G4985">
        <v>6</v>
      </c>
      <c r="H4985">
        <v>0</v>
      </c>
      <c r="I4985" t="s">
        <v>276</v>
      </c>
    </row>
    <row r="4986" spans="1:9" x14ac:dyDescent="0.25">
      <c r="A4986">
        <v>40</v>
      </c>
      <c r="B4986" t="s">
        <v>271</v>
      </c>
      <c r="C4986" t="s">
        <v>201</v>
      </c>
      <c r="D4986" t="s">
        <v>5609</v>
      </c>
      <c r="E4986" t="s">
        <v>9311</v>
      </c>
      <c r="G4986">
        <v>6</v>
      </c>
      <c r="H4986">
        <v>0</v>
      </c>
      <c r="I4986" t="s">
        <v>276</v>
      </c>
    </row>
    <row r="4987" spans="1:9" x14ac:dyDescent="0.25">
      <c r="A4987">
        <v>41</v>
      </c>
      <c r="B4987" t="s">
        <v>271</v>
      </c>
      <c r="C4987" t="s">
        <v>99</v>
      </c>
      <c r="D4987" t="s">
        <v>9312</v>
      </c>
      <c r="E4987" t="s">
        <v>9313</v>
      </c>
      <c r="G4987">
        <v>6</v>
      </c>
      <c r="H4987">
        <v>0</v>
      </c>
      <c r="I4987" t="s">
        <v>276</v>
      </c>
    </row>
    <row r="4988" spans="1:9" x14ac:dyDescent="0.25">
      <c r="A4988">
        <v>32</v>
      </c>
      <c r="B4988" t="s">
        <v>271</v>
      </c>
      <c r="C4988" t="s">
        <v>110</v>
      </c>
      <c r="D4988" t="s">
        <v>9314</v>
      </c>
      <c r="E4988" t="s">
        <v>9315</v>
      </c>
      <c r="G4988">
        <v>7</v>
      </c>
      <c r="H4988">
        <v>0</v>
      </c>
      <c r="I4988" t="s">
        <v>276</v>
      </c>
    </row>
    <row r="4989" spans="1:9" x14ac:dyDescent="0.25">
      <c r="A4989">
        <v>37</v>
      </c>
      <c r="B4989" t="s">
        <v>271</v>
      </c>
      <c r="C4989" t="s">
        <v>75</v>
      </c>
      <c r="D4989" t="s">
        <v>9316</v>
      </c>
      <c r="E4989" t="s">
        <v>9317</v>
      </c>
      <c r="G4989">
        <v>6</v>
      </c>
      <c r="H4989">
        <v>1</v>
      </c>
      <c r="I4989" t="s">
        <v>276</v>
      </c>
    </row>
    <row r="4990" spans="1:9" x14ac:dyDescent="0.25">
      <c r="A4990">
        <v>38</v>
      </c>
      <c r="B4990" t="s">
        <v>271</v>
      </c>
      <c r="C4990" t="s">
        <v>156</v>
      </c>
      <c r="D4990" t="s">
        <v>9318</v>
      </c>
      <c r="E4990" t="s">
        <v>9319</v>
      </c>
      <c r="G4990">
        <v>6</v>
      </c>
      <c r="H4990">
        <v>0</v>
      </c>
      <c r="I4990" t="s">
        <v>276</v>
      </c>
    </row>
    <row r="4991" spans="1:9" x14ac:dyDescent="0.25">
      <c r="A4991">
        <v>33</v>
      </c>
      <c r="B4991" t="s">
        <v>271</v>
      </c>
      <c r="C4991" t="s">
        <v>85</v>
      </c>
      <c r="D4991" t="s">
        <v>9320</v>
      </c>
      <c r="E4991" t="s">
        <v>9321</v>
      </c>
      <c r="G4991">
        <v>6</v>
      </c>
      <c r="H4991">
        <v>0</v>
      </c>
      <c r="I4991" t="s">
        <v>276</v>
      </c>
    </row>
    <row r="4992" spans="1:9" x14ac:dyDescent="0.25">
      <c r="A4992">
        <v>9</v>
      </c>
      <c r="B4992" t="s">
        <v>271</v>
      </c>
      <c r="C4992" t="s">
        <v>187</v>
      </c>
      <c r="D4992" t="s">
        <v>9322</v>
      </c>
      <c r="E4992" t="s">
        <v>9323</v>
      </c>
      <c r="G4992">
        <v>4</v>
      </c>
      <c r="H4992">
        <v>0</v>
      </c>
      <c r="I4992" t="s">
        <v>276</v>
      </c>
    </row>
    <row r="4993" spans="1:9" x14ac:dyDescent="0.25">
      <c r="A4993">
        <v>10</v>
      </c>
      <c r="B4993" t="s">
        <v>271</v>
      </c>
      <c r="D4993" t="s">
        <v>9324</v>
      </c>
      <c r="E4993" t="s">
        <v>9325</v>
      </c>
      <c r="G4993">
        <v>6</v>
      </c>
      <c r="H4993">
        <v>0</v>
      </c>
      <c r="I4993" t="s">
        <v>276</v>
      </c>
    </row>
    <row r="4994" spans="1:9" x14ac:dyDescent="0.25">
      <c r="A4994">
        <v>9</v>
      </c>
      <c r="B4994" t="s">
        <v>271</v>
      </c>
      <c r="C4994" t="s">
        <v>126</v>
      </c>
      <c r="D4994" t="s">
        <v>9326</v>
      </c>
      <c r="E4994" t="s">
        <v>9327</v>
      </c>
      <c r="F4994" t="s">
        <v>9328</v>
      </c>
      <c r="G4994">
        <v>7</v>
      </c>
      <c r="H4994">
        <v>7</v>
      </c>
      <c r="I4994" t="s">
        <v>299</v>
      </c>
    </row>
    <row r="4995" spans="1:9" x14ac:dyDescent="0.25">
      <c r="A4995">
        <v>4</v>
      </c>
      <c r="B4995" t="s">
        <v>277</v>
      </c>
      <c r="C4995" t="s">
        <v>100</v>
      </c>
      <c r="D4995" t="s">
        <v>9329</v>
      </c>
      <c r="E4995" t="s">
        <v>9330</v>
      </c>
      <c r="G4995">
        <v>6</v>
      </c>
      <c r="H4995">
        <v>0</v>
      </c>
      <c r="I4995" t="s">
        <v>276</v>
      </c>
    </row>
    <row r="4996" spans="1:9" x14ac:dyDescent="0.25">
      <c r="A4996">
        <v>7</v>
      </c>
      <c r="B4996" t="s">
        <v>271</v>
      </c>
      <c r="C4996" t="s">
        <v>100</v>
      </c>
      <c r="D4996" t="s">
        <v>9329</v>
      </c>
      <c r="E4996" t="s">
        <v>9331</v>
      </c>
      <c r="G4996">
        <v>7</v>
      </c>
      <c r="H4996">
        <v>0</v>
      </c>
      <c r="I4996" t="s">
        <v>276</v>
      </c>
    </row>
    <row r="4997" spans="1:9" x14ac:dyDescent="0.25">
      <c r="A4997">
        <v>45</v>
      </c>
      <c r="B4997" t="s">
        <v>271</v>
      </c>
      <c r="D4997" t="s">
        <v>9332</v>
      </c>
      <c r="E4997" t="s">
        <v>9333</v>
      </c>
      <c r="G4997">
        <v>2</v>
      </c>
      <c r="H4997">
        <v>0</v>
      </c>
      <c r="I4997" t="s">
        <v>276</v>
      </c>
    </row>
    <row r="4998" spans="1:9" x14ac:dyDescent="0.25">
      <c r="A4998">
        <v>8</v>
      </c>
      <c r="B4998" t="s">
        <v>277</v>
      </c>
      <c r="C4998" t="s">
        <v>113</v>
      </c>
      <c r="D4998" t="s">
        <v>9334</v>
      </c>
      <c r="E4998" t="s">
        <v>9335</v>
      </c>
      <c r="G4998">
        <v>6</v>
      </c>
      <c r="H4998">
        <v>0</v>
      </c>
      <c r="I4998" t="s">
        <v>276</v>
      </c>
    </row>
    <row r="4999" spans="1:9" x14ac:dyDescent="0.25">
      <c r="A4999">
        <v>4</v>
      </c>
      <c r="B4999" t="s">
        <v>271</v>
      </c>
      <c r="C4999" t="s">
        <v>128</v>
      </c>
      <c r="D4999" t="s">
        <v>9336</v>
      </c>
      <c r="E4999" t="s">
        <v>9337</v>
      </c>
      <c r="G4999">
        <v>6</v>
      </c>
      <c r="H4999">
        <v>0</v>
      </c>
      <c r="I4999" t="s">
        <v>276</v>
      </c>
    </row>
    <row r="5000" spans="1:9" x14ac:dyDescent="0.25">
      <c r="A5000">
        <v>41</v>
      </c>
      <c r="B5000" t="s">
        <v>310</v>
      </c>
      <c r="C5000" t="s">
        <v>191</v>
      </c>
      <c r="D5000" t="s">
        <v>9338</v>
      </c>
      <c r="E5000" t="s">
        <v>9339</v>
      </c>
      <c r="G5000">
        <v>100</v>
      </c>
      <c r="H5000">
        <v>56</v>
      </c>
      <c r="I5000" t="s">
        <v>276</v>
      </c>
    </row>
    <row r="5001" spans="1:9" x14ac:dyDescent="0.25">
      <c r="A5001">
        <v>8</v>
      </c>
      <c r="B5001" t="s">
        <v>271</v>
      </c>
      <c r="C5001" t="s">
        <v>106</v>
      </c>
      <c r="D5001" t="s">
        <v>9301</v>
      </c>
      <c r="E5001" t="s">
        <v>9340</v>
      </c>
      <c r="G5001">
        <v>20</v>
      </c>
      <c r="H5001">
        <v>1</v>
      </c>
      <c r="I5001" t="s">
        <v>276</v>
      </c>
    </row>
    <row r="5002" spans="1:9" x14ac:dyDescent="0.25">
      <c r="A5002">
        <v>2</v>
      </c>
      <c r="B5002" t="s">
        <v>271</v>
      </c>
      <c r="C5002" t="s">
        <v>113</v>
      </c>
      <c r="D5002" t="s">
        <v>9341</v>
      </c>
      <c r="E5002" t="s">
        <v>9342</v>
      </c>
      <c r="G5002">
        <v>2</v>
      </c>
      <c r="H5002">
        <v>0</v>
      </c>
      <c r="I5002" t="s">
        <v>276</v>
      </c>
    </row>
    <row r="5003" spans="1:9" x14ac:dyDescent="0.25">
      <c r="A5003">
        <v>42</v>
      </c>
      <c r="B5003" t="s">
        <v>271</v>
      </c>
      <c r="C5003" t="s">
        <v>106</v>
      </c>
      <c r="D5003" t="s">
        <v>9301</v>
      </c>
      <c r="E5003" t="s">
        <v>9343</v>
      </c>
      <c r="G5003">
        <v>6</v>
      </c>
      <c r="H5003">
        <v>0</v>
      </c>
      <c r="I5003" t="s">
        <v>276</v>
      </c>
    </row>
    <row r="5004" spans="1:9" x14ac:dyDescent="0.25">
      <c r="A5004">
        <v>34</v>
      </c>
      <c r="B5004" t="s">
        <v>271</v>
      </c>
      <c r="C5004" t="s">
        <v>127</v>
      </c>
      <c r="D5004" t="s">
        <v>9344</v>
      </c>
      <c r="E5004" t="s">
        <v>9345</v>
      </c>
      <c r="G5004">
        <v>2</v>
      </c>
      <c r="H5004">
        <v>0</v>
      </c>
      <c r="I5004" t="s">
        <v>276</v>
      </c>
    </row>
    <row r="5005" spans="1:9" x14ac:dyDescent="0.25">
      <c r="A5005">
        <v>7</v>
      </c>
      <c r="B5005" t="s">
        <v>271</v>
      </c>
      <c r="C5005" t="s">
        <v>100</v>
      </c>
      <c r="D5005" t="s">
        <v>9346</v>
      </c>
      <c r="E5005" t="s">
        <v>9347</v>
      </c>
      <c r="G5005">
        <v>6</v>
      </c>
      <c r="H5005">
        <v>0</v>
      </c>
      <c r="I5005" t="s">
        <v>276</v>
      </c>
    </row>
    <row r="5006" spans="1:9" x14ac:dyDescent="0.25">
      <c r="A5006">
        <v>34</v>
      </c>
      <c r="B5006" t="s">
        <v>271</v>
      </c>
      <c r="C5006" t="s">
        <v>220</v>
      </c>
      <c r="D5006" t="s">
        <v>9348</v>
      </c>
      <c r="E5006" t="s">
        <v>9349</v>
      </c>
      <c r="G5006">
        <v>6</v>
      </c>
      <c r="H5006">
        <v>0</v>
      </c>
      <c r="I5006" t="s">
        <v>276</v>
      </c>
    </row>
    <row r="5007" spans="1:9" x14ac:dyDescent="0.25">
      <c r="A5007">
        <v>5</v>
      </c>
      <c r="B5007" t="s">
        <v>277</v>
      </c>
      <c r="C5007" t="s">
        <v>182</v>
      </c>
      <c r="D5007" t="s">
        <v>9350</v>
      </c>
      <c r="E5007" t="s">
        <v>9351</v>
      </c>
      <c r="G5007">
        <v>6</v>
      </c>
      <c r="H5007">
        <v>0</v>
      </c>
      <c r="I5007" t="s">
        <v>276</v>
      </c>
    </row>
    <row r="5008" spans="1:9" x14ac:dyDescent="0.25">
      <c r="A5008">
        <v>10</v>
      </c>
      <c r="B5008" t="s">
        <v>271</v>
      </c>
      <c r="C5008" t="s">
        <v>141</v>
      </c>
      <c r="D5008" t="s">
        <v>9352</v>
      </c>
      <c r="E5008" t="s">
        <v>9353</v>
      </c>
      <c r="G5008">
        <v>7</v>
      </c>
      <c r="H5008">
        <v>1</v>
      </c>
      <c r="I5008" t="s">
        <v>276</v>
      </c>
    </row>
    <row r="5009" spans="1:9" x14ac:dyDescent="0.25">
      <c r="A5009">
        <v>9</v>
      </c>
      <c r="B5009" t="s">
        <v>271</v>
      </c>
      <c r="C5009" t="s">
        <v>206</v>
      </c>
      <c r="D5009" t="s">
        <v>9354</v>
      </c>
      <c r="E5009" t="s">
        <v>9355</v>
      </c>
      <c r="G5009">
        <v>20</v>
      </c>
      <c r="H5009">
        <v>0</v>
      </c>
      <c r="I5009" t="s">
        <v>276</v>
      </c>
    </row>
    <row r="5010" spans="1:9" x14ac:dyDescent="0.25">
      <c r="A5010">
        <v>48</v>
      </c>
      <c r="B5010" t="s">
        <v>277</v>
      </c>
      <c r="C5010" t="s">
        <v>128</v>
      </c>
      <c r="D5010" t="s">
        <v>9356</v>
      </c>
      <c r="E5010" t="s">
        <v>9357</v>
      </c>
      <c r="G5010">
        <v>5</v>
      </c>
      <c r="H5010">
        <v>1</v>
      </c>
      <c r="I5010" t="s">
        <v>276</v>
      </c>
    </row>
    <row r="5011" spans="1:9" x14ac:dyDescent="0.25">
      <c r="A5011">
        <v>10</v>
      </c>
      <c r="B5011" t="s">
        <v>271</v>
      </c>
      <c r="C5011" t="s">
        <v>66</v>
      </c>
      <c r="D5011" t="s">
        <v>9358</v>
      </c>
      <c r="E5011" t="s">
        <v>9359</v>
      </c>
      <c r="G5011">
        <v>6</v>
      </c>
      <c r="H5011">
        <v>0</v>
      </c>
      <c r="I5011" t="s">
        <v>276</v>
      </c>
    </row>
    <row r="5012" spans="1:9" x14ac:dyDescent="0.25">
      <c r="A5012">
        <v>32</v>
      </c>
      <c r="B5012" t="s">
        <v>277</v>
      </c>
      <c r="C5012" t="s">
        <v>212</v>
      </c>
      <c r="D5012" t="s">
        <v>9360</v>
      </c>
      <c r="E5012" t="s">
        <v>9361</v>
      </c>
      <c r="G5012">
        <v>5</v>
      </c>
      <c r="H5012">
        <v>0</v>
      </c>
      <c r="I5012" t="s">
        <v>276</v>
      </c>
    </row>
    <row r="5013" spans="1:9" x14ac:dyDescent="0.25">
      <c r="A5013">
        <v>8</v>
      </c>
      <c r="B5013" t="s">
        <v>277</v>
      </c>
      <c r="C5013" t="s">
        <v>110</v>
      </c>
      <c r="D5013" t="s">
        <v>9362</v>
      </c>
      <c r="E5013" t="s">
        <v>9363</v>
      </c>
      <c r="G5013">
        <v>30</v>
      </c>
      <c r="H5013">
        <v>2</v>
      </c>
      <c r="I5013" t="s">
        <v>276</v>
      </c>
    </row>
    <row r="5014" spans="1:9" x14ac:dyDescent="0.25">
      <c r="A5014">
        <v>35</v>
      </c>
      <c r="B5014" t="s">
        <v>271</v>
      </c>
      <c r="C5014" t="s">
        <v>168</v>
      </c>
      <c r="D5014" t="s">
        <v>9364</v>
      </c>
      <c r="E5014" t="s">
        <v>9365</v>
      </c>
      <c r="G5014">
        <v>6</v>
      </c>
      <c r="H5014">
        <v>0</v>
      </c>
      <c r="I5014" t="s">
        <v>276</v>
      </c>
    </row>
    <row r="5015" spans="1:9" x14ac:dyDescent="0.25">
      <c r="A5015">
        <v>5</v>
      </c>
      <c r="B5015" t="s">
        <v>271</v>
      </c>
      <c r="C5015" t="s">
        <v>243</v>
      </c>
      <c r="D5015" t="s">
        <v>9366</v>
      </c>
      <c r="E5015" t="s">
        <v>9367</v>
      </c>
      <c r="G5015">
        <v>6</v>
      </c>
      <c r="H5015">
        <v>0</v>
      </c>
      <c r="I5015" t="s">
        <v>276</v>
      </c>
    </row>
    <row r="5016" spans="1:9" x14ac:dyDescent="0.25">
      <c r="A5016">
        <v>24</v>
      </c>
      <c r="B5016" t="s">
        <v>271</v>
      </c>
      <c r="C5016" t="s">
        <v>168</v>
      </c>
      <c r="D5016" t="s">
        <v>9368</v>
      </c>
      <c r="E5016" t="s">
        <v>9369</v>
      </c>
      <c r="G5016">
        <v>6</v>
      </c>
      <c r="H5016">
        <v>1</v>
      </c>
      <c r="I5016" t="s">
        <v>276</v>
      </c>
    </row>
    <row r="5017" spans="1:9" x14ac:dyDescent="0.25">
      <c r="A5017">
        <v>6</v>
      </c>
      <c r="B5017" t="s">
        <v>277</v>
      </c>
      <c r="C5017" t="s">
        <v>243</v>
      </c>
      <c r="D5017" t="s">
        <v>9370</v>
      </c>
      <c r="E5017" t="s">
        <v>9371</v>
      </c>
      <c r="G5017">
        <v>6</v>
      </c>
      <c r="H5017">
        <v>0</v>
      </c>
      <c r="I5017" t="s">
        <v>276</v>
      </c>
    </row>
    <row r="5018" spans="1:9" x14ac:dyDescent="0.25">
      <c r="A5018">
        <v>41</v>
      </c>
      <c r="B5018" t="s">
        <v>271</v>
      </c>
      <c r="C5018" t="s">
        <v>110</v>
      </c>
      <c r="D5018" t="s">
        <v>9372</v>
      </c>
      <c r="E5018" t="s">
        <v>9373</v>
      </c>
      <c r="G5018">
        <v>6</v>
      </c>
      <c r="H5018">
        <v>0</v>
      </c>
      <c r="I5018" t="s">
        <v>276</v>
      </c>
    </row>
    <row r="5019" spans="1:9" x14ac:dyDescent="0.25">
      <c r="A5019">
        <v>14</v>
      </c>
      <c r="B5019" t="s">
        <v>271</v>
      </c>
      <c r="D5019" t="s">
        <v>9374</v>
      </c>
      <c r="E5019" t="s">
        <v>9375</v>
      </c>
      <c r="G5019">
        <v>6</v>
      </c>
      <c r="H5019">
        <v>0</v>
      </c>
      <c r="I5019" t="s">
        <v>276</v>
      </c>
    </row>
    <row r="5020" spans="1:9" x14ac:dyDescent="0.25">
      <c r="A5020">
        <v>32</v>
      </c>
      <c r="B5020" t="s">
        <v>271</v>
      </c>
      <c r="C5020" t="s">
        <v>126</v>
      </c>
      <c r="D5020" t="s">
        <v>9376</v>
      </c>
      <c r="E5020" t="s">
        <v>9377</v>
      </c>
      <c r="G5020">
        <v>12</v>
      </c>
      <c r="H5020">
        <v>0</v>
      </c>
      <c r="I5020" t="s">
        <v>276</v>
      </c>
    </row>
    <row r="5021" spans="1:9" x14ac:dyDescent="0.25">
      <c r="A5021">
        <v>8</v>
      </c>
      <c r="B5021" t="s">
        <v>271</v>
      </c>
      <c r="C5021" t="s">
        <v>201</v>
      </c>
      <c r="D5021" t="s">
        <v>9378</v>
      </c>
      <c r="E5021" t="s">
        <v>9379</v>
      </c>
      <c r="G5021">
        <v>10</v>
      </c>
      <c r="H5021">
        <v>4</v>
      </c>
      <c r="I5021" t="s">
        <v>276</v>
      </c>
    </row>
    <row r="5022" spans="1:9" x14ac:dyDescent="0.25">
      <c r="A5022">
        <v>38</v>
      </c>
      <c r="B5022" t="s">
        <v>271</v>
      </c>
      <c r="D5022" t="s">
        <v>9380</v>
      </c>
      <c r="E5022" t="s">
        <v>9381</v>
      </c>
      <c r="G5022">
        <v>7</v>
      </c>
      <c r="H5022">
        <v>0</v>
      </c>
      <c r="I5022" t="s">
        <v>276</v>
      </c>
    </row>
    <row r="5023" spans="1:9" x14ac:dyDescent="0.25">
      <c r="A5023">
        <v>8</v>
      </c>
      <c r="B5023" t="s">
        <v>277</v>
      </c>
      <c r="C5023" t="s">
        <v>57</v>
      </c>
      <c r="D5023" t="s">
        <v>9382</v>
      </c>
      <c r="E5023" t="s">
        <v>9383</v>
      </c>
      <c r="G5023">
        <v>6</v>
      </c>
      <c r="H5023">
        <v>0</v>
      </c>
      <c r="I5023" t="s">
        <v>276</v>
      </c>
    </row>
    <row r="5024" spans="1:9" x14ac:dyDescent="0.25">
      <c r="A5024">
        <v>42</v>
      </c>
      <c r="B5024" t="s">
        <v>271</v>
      </c>
      <c r="C5024" t="s">
        <v>135</v>
      </c>
      <c r="D5024" t="s">
        <v>9384</v>
      </c>
      <c r="E5024" t="s">
        <v>9385</v>
      </c>
      <c r="G5024">
        <v>4</v>
      </c>
      <c r="H5024">
        <v>0</v>
      </c>
      <c r="I5024" t="s">
        <v>276</v>
      </c>
    </row>
    <row r="5025" spans="1:9" x14ac:dyDescent="0.25">
      <c r="A5025">
        <v>7</v>
      </c>
      <c r="B5025" t="s">
        <v>277</v>
      </c>
      <c r="D5025" t="s">
        <v>9117</v>
      </c>
      <c r="E5025" t="s">
        <v>9386</v>
      </c>
      <c r="F5025" t="s">
        <v>9387</v>
      </c>
      <c r="G5025">
        <v>6</v>
      </c>
      <c r="H5025">
        <v>10</v>
      </c>
      <c r="I5025" t="s">
        <v>299</v>
      </c>
    </row>
    <row r="5026" spans="1:9" x14ac:dyDescent="0.25">
      <c r="A5026">
        <v>9</v>
      </c>
      <c r="B5026" t="s">
        <v>271</v>
      </c>
      <c r="C5026" t="s">
        <v>80</v>
      </c>
      <c r="D5026" t="s">
        <v>9388</v>
      </c>
      <c r="E5026" t="s">
        <v>9389</v>
      </c>
      <c r="G5026">
        <v>4</v>
      </c>
      <c r="H5026">
        <v>0</v>
      </c>
      <c r="I5026" t="s">
        <v>276</v>
      </c>
    </row>
    <row r="5027" spans="1:9" x14ac:dyDescent="0.25">
      <c r="A5027">
        <v>7</v>
      </c>
      <c r="B5027" t="s">
        <v>277</v>
      </c>
      <c r="C5027" t="s">
        <v>192</v>
      </c>
      <c r="D5027" t="s">
        <v>9390</v>
      </c>
      <c r="E5027" t="s">
        <v>9391</v>
      </c>
      <c r="G5027">
        <v>6</v>
      </c>
      <c r="H5027">
        <v>0</v>
      </c>
      <c r="I5027" t="s">
        <v>276</v>
      </c>
    </row>
    <row r="5028" spans="1:9" x14ac:dyDescent="0.25">
      <c r="A5028">
        <v>45</v>
      </c>
      <c r="B5028" t="s">
        <v>271</v>
      </c>
      <c r="C5028" t="s">
        <v>166</v>
      </c>
      <c r="D5028" t="s">
        <v>9392</v>
      </c>
      <c r="E5028" t="s">
        <v>9393</v>
      </c>
      <c r="G5028">
        <v>6</v>
      </c>
      <c r="H5028">
        <v>0</v>
      </c>
      <c r="I5028" t="s">
        <v>276</v>
      </c>
    </row>
    <row r="5029" spans="1:9" x14ac:dyDescent="0.25">
      <c r="A5029">
        <v>6</v>
      </c>
      <c r="B5029" t="s">
        <v>271</v>
      </c>
      <c r="C5029" t="s">
        <v>233</v>
      </c>
      <c r="D5029" t="s">
        <v>9394</v>
      </c>
      <c r="E5029" t="s">
        <v>9395</v>
      </c>
      <c r="G5029">
        <v>8</v>
      </c>
      <c r="H5029">
        <v>0</v>
      </c>
      <c r="I5029" t="s">
        <v>276</v>
      </c>
    </row>
    <row r="5030" spans="1:9" x14ac:dyDescent="0.25">
      <c r="A5030">
        <v>7</v>
      </c>
      <c r="B5030" t="s">
        <v>271</v>
      </c>
      <c r="C5030" t="s">
        <v>152</v>
      </c>
      <c r="D5030" t="s">
        <v>9396</v>
      </c>
      <c r="E5030" t="s">
        <v>9397</v>
      </c>
      <c r="G5030">
        <v>6</v>
      </c>
      <c r="H5030">
        <v>0</v>
      </c>
      <c r="I5030" t="s">
        <v>276</v>
      </c>
    </row>
    <row r="5031" spans="1:9" x14ac:dyDescent="0.25">
      <c r="A5031">
        <v>40</v>
      </c>
      <c r="B5031" t="s">
        <v>271</v>
      </c>
      <c r="C5031" t="s">
        <v>126</v>
      </c>
      <c r="D5031" t="s">
        <v>9274</v>
      </c>
      <c r="E5031" t="s">
        <v>9398</v>
      </c>
      <c r="G5031">
        <v>6</v>
      </c>
      <c r="H5031">
        <v>0</v>
      </c>
      <c r="I5031" t="s">
        <v>276</v>
      </c>
    </row>
    <row r="5032" spans="1:9" x14ac:dyDescent="0.25">
      <c r="A5032">
        <v>10</v>
      </c>
      <c r="B5032" t="s">
        <v>271</v>
      </c>
      <c r="C5032" t="s">
        <v>61</v>
      </c>
      <c r="D5032" t="s">
        <v>9399</v>
      </c>
      <c r="E5032" t="s">
        <v>9400</v>
      </c>
      <c r="F5032" t="s">
        <v>9401</v>
      </c>
      <c r="G5032">
        <v>2</v>
      </c>
      <c r="H5032">
        <v>2</v>
      </c>
      <c r="I5032" t="s">
        <v>299</v>
      </c>
    </row>
    <row r="5033" spans="1:9" x14ac:dyDescent="0.25">
      <c r="A5033">
        <v>34</v>
      </c>
      <c r="B5033" t="s">
        <v>277</v>
      </c>
      <c r="C5033" t="s">
        <v>100</v>
      </c>
      <c r="D5033" t="s">
        <v>9402</v>
      </c>
      <c r="E5033" t="s">
        <v>9403</v>
      </c>
      <c r="G5033">
        <v>6</v>
      </c>
      <c r="H5033">
        <v>0</v>
      </c>
      <c r="I5033" t="s">
        <v>276</v>
      </c>
    </row>
    <row r="5034" spans="1:9" x14ac:dyDescent="0.25">
      <c r="A5034">
        <v>25</v>
      </c>
      <c r="B5034" t="s">
        <v>271</v>
      </c>
      <c r="C5034" t="s">
        <v>79</v>
      </c>
      <c r="D5034" t="s">
        <v>9404</v>
      </c>
      <c r="E5034" t="s">
        <v>9405</v>
      </c>
      <c r="G5034">
        <v>6</v>
      </c>
      <c r="H5034">
        <v>0</v>
      </c>
      <c r="I5034" t="s">
        <v>276</v>
      </c>
    </row>
    <row r="5035" spans="1:9" x14ac:dyDescent="0.25">
      <c r="A5035">
        <v>34</v>
      </c>
      <c r="B5035" t="s">
        <v>271</v>
      </c>
      <c r="C5035" t="s">
        <v>135</v>
      </c>
      <c r="D5035" t="s">
        <v>9152</v>
      </c>
      <c r="E5035" t="s">
        <v>9406</v>
      </c>
      <c r="G5035">
        <v>8</v>
      </c>
      <c r="H5035">
        <v>3</v>
      </c>
      <c r="I5035" t="s">
        <v>276</v>
      </c>
    </row>
    <row r="5036" spans="1:9" x14ac:dyDescent="0.25">
      <c r="A5036">
        <v>42</v>
      </c>
      <c r="B5036" t="s">
        <v>271</v>
      </c>
      <c r="C5036" t="s">
        <v>163</v>
      </c>
      <c r="D5036" t="s">
        <v>9407</v>
      </c>
      <c r="E5036" t="s">
        <v>9408</v>
      </c>
      <c r="G5036">
        <v>7</v>
      </c>
      <c r="H5036">
        <v>0</v>
      </c>
      <c r="I5036" t="s">
        <v>276</v>
      </c>
    </row>
    <row r="5037" spans="1:9" x14ac:dyDescent="0.25">
      <c r="A5037">
        <v>5</v>
      </c>
      <c r="B5037" t="s">
        <v>277</v>
      </c>
      <c r="C5037" t="s">
        <v>228</v>
      </c>
      <c r="D5037" t="s">
        <v>9409</v>
      </c>
      <c r="E5037" t="s">
        <v>9410</v>
      </c>
      <c r="G5037">
        <v>6</v>
      </c>
      <c r="H5037">
        <v>0</v>
      </c>
      <c r="I5037" t="s">
        <v>276</v>
      </c>
    </row>
    <row r="5038" spans="1:9" x14ac:dyDescent="0.25">
      <c r="A5038">
        <v>4</v>
      </c>
      <c r="B5038" t="s">
        <v>277</v>
      </c>
      <c r="C5038" t="s">
        <v>79</v>
      </c>
      <c r="D5038" t="s">
        <v>9404</v>
      </c>
      <c r="E5038" t="s">
        <v>9411</v>
      </c>
      <c r="G5038">
        <v>6</v>
      </c>
      <c r="H5038">
        <v>0</v>
      </c>
      <c r="I5038" t="s">
        <v>276</v>
      </c>
    </row>
    <row r="5039" spans="1:9" x14ac:dyDescent="0.25">
      <c r="A5039">
        <v>41</v>
      </c>
      <c r="B5039" t="s">
        <v>271</v>
      </c>
      <c r="C5039" t="s">
        <v>67</v>
      </c>
      <c r="D5039" t="s">
        <v>9412</v>
      </c>
      <c r="E5039" t="s">
        <v>9413</v>
      </c>
      <c r="G5039">
        <v>6</v>
      </c>
      <c r="H5039">
        <v>0</v>
      </c>
      <c r="I5039" t="s">
        <v>276</v>
      </c>
    </row>
    <row r="5040" spans="1:9" x14ac:dyDescent="0.25">
      <c r="A5040">
        <v>42</v>
      </c>
      <c r="B5040" t="s">
        <v>277</v>
      </c>
      <c r="C5040" t="s">
        <v>110</v>
      </c>
      <c r="D5040" t="s">
        <v>9414</v>
      </c>
      <c r="E5040" t="s">
        <v>9415</v>
      </c>
      <c r="G5040">
        <v>30</v>
      </c>
      <c r="H5040">
        <v>0</v>
      </c>
      <c r="I5040" t="s">
        <v>276</v>
      </c>
    </row>
    <row r="5041" spans="1:9" x14ac:dyDescent="0.25">
      <c r="A5041">
        <v>30</v>
      </c>
      <c r="B5041" t="s">
        <v>277</v>
      </c>
      <c r="C5041" t="s">
        <v>198</v>
      </c>
      <c r="D5041" t="s">
        <v>9416</v>
      </c>
      <c r="E5041" t="s">
        <v>9417</v>
      </c>
      <c r="G5041">
        <v>6</v>
      </c>
      <c r="H5041">
        <v>0</v>
      </c>
      <c r="I5041" t="s">
        <v>276</v>
      </c>
    </row>
    <row r="5042" spans="1:9" x14ac:dyDescent="0.25">
      <c r="A5042">
        <v>7</v>
      </c>
      <c r="B5042" t="s">
        <v>277</v>
      </c>
      <c r="D5042" t="s">
        <v>9418</v>
      </c>
      <c r="E5042" t="s">
        <v>9419</v>
      </c>
      <c r="G5042">
        <v>7</v>
      </c>
      <c r="H5042">
        <v>0</v>
      </c>
      <c r="I5042" t="s">
        <v>276</v>
      </c>
    </row>
    <row r="5043" spans="1:9" x14ac:dyDescent="0.25">
      <c r="A5043">
        <v>8</v>
      </c>
      <c r="B5043" t="s">
        <v>277</v>
      </c>
      <c r="C5043" t="s">
        <v>151</v>
      </c>
      <c r="D5043" t="s">
        <v>9420</v>
      </c>
      <c r="E5043" t="s">
        <v>9421</v>
      </c>
      <c r="G5043">
        <v>16</v>
      </c>
      <c r="H5043">
        <v>3</v>
      </c>
      <c r="I5043" t="s">
        <v>276</v>
      </c>
    </row>
    <row r="5044" spans="1:9" x14ac:dyDescent="0.25">
      <c r="A5044">
        <v>38</v>
      </c>
      <c r="B5044" t="s">
        <v>277</v>
      </c>
      <c r="C5044" t="s">
        <v>133</v>
      </c>
      <c r="D5044" t="s">
        <v>9422</v>
      </c>
      <c r="E5044" t="s">
        <v>9423</v>
      </c>
      <c r="G5044">
        <v>6</v>
      </c>
      <c r="H5044">
        <v>0</v>
      </c>
      <c r="I5044" t="s">
        <v>276</v>
      </c>
    </row>
    <row r="5045" spans="1:9" x14ac:dyDescent="0.25">
      <c r="A5045">
        <v>48</v>
      </c>
      <c r="B5045" t="s">
        <v>271</v>
      </c>
      <c r="C5045" t="s">
        <v>182</v>
      </c>
      <c r="D5045" t="s">
        <v>9424</v>
      </c>
      <c r="E5045" t="s">
        <v>9425</v>
      </c>
      <c r="G5045">
        <v>6</v>
      </c>
      <c r="H5045">
        <v>0</v>
      </c>
      <c r="I5045" t="s">
        <v>276</v>
      </c>
    </row>
    <row r="5046" spans="1:9" x14ac:dyDescent="0.25">
      <c r="A5046">
        <v>41</v>
      </c>
      <c r="B5046" t="s">
        <v>271</v>
      </c>
      <c r="C5046" t="s">
        <v>249</v>
      </c>
      <c r="D5046" t="s">
        <v>9426</v>
      </c>
      <c r="E5046" t="s">
        <v>9427</v>
      </c>
      <c r="G5046">
        <v>6</v>
      </c>
      <c r="H5046">
        <v>1</v>
      </c>
      <c r="I5046" t="s">
        <v>276</v>
      </c>
    </row>
    <row r="5047" spans="1:9" x14ac:dyDescent="0.25">
      <c r="A5047">
        <v>38</v>
      </c>
      <c r="B5047" t="s">
        <v>271</v>
      </c>
      <c r="C5047" t="s">
        <v>110</v>
      </c>
      <c r="D5047" t="s">
        <v>9362</v>
      </c>
      <c r="E5047" t="s">
        <v>9428</v>
      </c>
      <c r="G5047">
        <v>6</v>
      </c>
      <c r="H5047">
        <v>0</v>
      </c>
      <c r="I5047" t="s">
        <v>276</v>
      </c>
    </row>
    <row r="5048" spans="1:9" x14ac:dyDescent="0.25">
      <c r="A5048">
        <v>7</v>
      </c>
      <c r="B5048" t="s">
        <v>271</v>
      </c>
      <c r="C5048" t="s">
        <v>185</v>
      </c>
      <c r="D5048" t="s">
        <v>9429</v>
      </c>
      <c r="E5048" t="s">
        <v>9430</v>
      </c>
      <c r="G5048">
        <v>6</v>
      </c>
      <c r="H5048">
        <v>0</v>
      </c>
      <c r="I5048" t="s">
        <v>276</v>
      </c>
    </row>
    <row r="5049" spans="1:9" x14ac:dyDescent="0.25">
      <c r="A5049">
        <v>40</v>
      </c>
      <c r="B5049" t="s">
        <v>271</v>
      </c>
      <c r="C5049" t="s">
        <v>128</v>
      </c>
      <c r="D5049" t="s">
        <v>9431</v>
      </c>
      <c r="E5049" t="s">
        <v>9432</v>
      </c>
      <c r="G5049">
        <v>6</v>
      </c>
      <c r="H5049">
        <v>0</v>
      </c>
      <c r="I5049" t="s">
        <v>276</v>
      </c>
    </row>
    <row r="5050" spans="1:9" x14ac:dyDescent="0.25">
      <c r="A5050">
        <v>5</v>
      </c>
      <c r="B5050" t="s">
        <v>310</v>
      </c>
      <c r="C5050" t="s">
        <v>118</v>
      </c>
      <c r="D5050" t="s">
        <v>9433</v>
      </c>
      <c r="E5050" t="s">
        <v>9434</v>
      </c>
      <c r="F5050" t="s">
        <v>9435</v>
      </c>
      <c r="G5050">
        <v>6</v>
      </c>
      <c r="H5050">
        <v>11</v>
      </c>
      <c r="I5050" t="s">
        <v>299</v>
      </c>
    </row>
    <row r="5051" spans="1:9" x14ac:dyDescent="0.25">
      <c r="A5051">
        <v>8</v>
      </c>
      <c r="B5051" t="s">
        <v>277</v>
      </c>
      <c r="C5051" t="s">
        <v>128</v>
      </c>
      <c r="D5051" t="s">
        <v>9436</v>
      </c>
      <c r="E5051" t="s">
        <v>9437</v>
      </c>
      <c r="G5051">
        <v>12</v>
      </c>
      <c r="H5051">
        <v>0</v>
      </c>
      <c r="I5051" t="s">
        <v>276</v>
      </c>
    </row>
    <row r="5052" spans="1:9" x14ac:dyDescent="0.25">
      <c r="A5052">
        <v>6</v>
      </c>
      <c r="B5052" t="s">
        <v>271</v>
      </c>
      <c r="C5052" t="s">
        <v>223</v>
      </c>
      <c r="D5052" t="s">
        <v>9438</v>
      </c>
      <c r="E5052" t="s">
        <v>9439</v>
      </c>
      <c r="G5052">
        <v>6</v>
      </c>
      <c r="H5052">
        <v>0</v>
      </c>
      <c r="I5052" t="s">
        <v>276</v>
      </c>
    </row>
    <row r="5053" spans="1:9" x14ac:dyDescent="0.25">
      <c r="A5053">
        <v>6</v>
      </c>
      <c r="B5053" t="s">
        <v>271</v>
      </c>
      <c r="C5053" t="s">
        <v>191</v>
      </c>
      <c r="D5053" t="s">
        <v>9440</v>
      </c>
      <c r="E5053" t="s">
        <v>9441</v>
      </c>
      <c r="G5053">
        <v>6</v>
      </c>
      <c r="H5053">
        <v>0</v>
      </c>
      <c r="I5053" t="s">
        <v>276</v>
      </c>
    </row>
    <row r="5054" spans="1:9" x14ac:dyDescent="0.25">
      <c r="A5054">
        <v>6</v>
      </c>
      <c r="B5054" t="s">
        <v>271</v>
      </c>
      <c r="C5054" t="s">
        <v>155</v>
      </c>
      <c r="D5054" t="s">
        <v>9442</v>
      </c>
      <c r="E5054" t="s">
        <v>9443</v>
      </c>
      <c r="G5054">
        <v>10</v>
      </c>
      <c r="H5054">
        <v>7</v>
      </c>
      <c r="I5054" t="s">
        <v>276</v>
      </c>
    </row>
    <row r="5055" spans="1:9" x14ac:dyDescent="0.25">
      <c r="A5055">
        <v>41</v>
      </c>
      <c r="B5055" t="s">
        <v>277</v>
      </c>
      <c r="C5055" t="s">
        <v>141</v>
      </c>
      <c r="D5055" t="s">
        <v>9352</v>
      </c>
      <c r="E5055" t="s">
        <v>9444</v>
      </c>
      <c r="F5055" t="s">
        <v>9445</v>
      </c>
      <c r="G5055">
        <v>4</v>
      </c>
      <c r="H5055">
        <v>8</v>
      </c>
      <c r="I5055" t="s">
        <v>299</v>
      </c>
    </row>
    <row r="5056" spans="1:9" x14ac:dyDescent="0.25">
      <c r="A5056">
        <v>11</v>
      </c>
      <c r="B5056" t="s">
        <v>271</v>
      </c>
      <c r="C5056" t="s">
        <v>191</v>
      </c>
      <c r="D5056" t="s">
        <v>9440</v>
      </c>
      <c r="E5056" t="s">
        <v>9446</v>
      </c>
      <c r="G5056">
        <v>6</v>
      </c>
      <c r="H5056">
        <v>0</v>
      </c>
      <c r="I5056" t="s">
        <v>276</v>
      </c>
    </row>
    <row r="5057" spans="1:9" x14ac:dyDescent="0.25">
      <c r="A5057">
        <v>7</v>
      </c>
      <c r="B5057" t="s">
        <v>277</v>
      </c>
      <c r="C5057" t="s">
        <v>126</v>
      </c>
      <c r="D5057" t="s">
        <v>9447</v>
      </c>
      <c r="E5057" t="s">
        <v>9448</v>
      </c>
      <c r="G5057">
        <v>6</v>
      </c>
      <c r="H5057">
        <v>0</v>
      </c>
      <c r="I5057" t="s">
        <v>276</v>
      </c>
    </row>
    <row r="5058" spans="1:9" x14ac:dyDescent="0.25">
      <c r="A5058">
        <v>29</v>
      </c>
      <c r="B5058" t="s">
        <v>271</v>
      </c>
      <c r="C5058" t="s">
        <v>243</v>
      </c>
      <c r="D5058" t="s">
        <v>9366</v>
      </c>
      <c r="E5058" t="s">
        <v>9449</v>
      </c>
      <c r="G5058">
        <v>6</v>
      </c>
      <c r="H5058">
        <v>0</v>
      </c>
      <c r="I5058" t="s">
        <v>276</v>
      </c>
    </row>
    <row r="5059" spans="1:9" x14ac:dyDescent="0.25">
      <c r="A5059">
        <v>27</v>
      </c>
      <c r="B5059" t="s">
        <v>277</v>
      </c>
      <c r="C5059" t="s">
        <v>141</v>
      </c>
      <c r="D5059" t="s">
        <v>9450</v>
      </c>
      <c r="E5059" t="s">
        <v>9451</v>
      </c>
      <c r="G5059">
        <v>75</v>
      </c>
      <c r="H5059">
        <v>1</v>
      </c>
      <c r="I5059" t="s">
        <v>276</v>
      </c>
    </row>
    <row r="5060" spans="1:9" x14ac:dyDescent="0.25">
      <c r="A5060">
        <v>6</v>
      </c>
      <c r="B5060" t="s">
        <v>271</v>
      </c>
      <c r="C5060" t="s">
        <v>66</v>
      </c>
      <c r="D5060" t="s">
        <v>9452</v>
      </c>
      <c r="E5060" t="s">
        <v>9453</v>
      </c>
      <c r="F5060" t="s">
        <v>9454</v>
      </c>
      <c r="G5060">
        <v>10</v>
      </c>
      <c r="H5060">
        <v>11</v>
      </c>
      <c r="I5060" t="s">
        <v>299</v>
      </c>
    </row>
    <row r="5061" spans="1:9" x14ac:dyDescent="0.25">
      <c r="A5061">
        <v>4</v>
      </c>
      <c r="B5061" t="s">
        <v>277</v>
      </c>
      <c r="C5061" t="s">
        <v>75</v>
      </c>
      <c r="D5061" t="s">
        <v>9455</v>
      </c>
      <c r="E5061" t="s">
        <v>9456</v>
      </c>
      <c r="G5061">
        <v>13</v>
      </c>
      <c r="H5061">
        <v>0</v>
      </c>
      <c r="I5061" t="s">
        <v>276</v>
      </c>
    </row>
    <row r="5062" spans="1:9" x14ac:dyDescent="0.25">
      <c r="A5062">
        <v>33</v>
      </c>
      <c r="B5062" t="s">
        <v>271</v>
      </c>
      <c r="C5062" t="s">
        <v>89</v>
      </c>
      <c r="D5062" t="s">
        <v>9457</v>
      </c>
      <c r="E5062" t="s">
        <v>9458</v>
      </c>
      <c r="G5062">
        <v>6</v>
      </c>
      <c r="H5062">
        <v>0</v>
      </c>
      <c r="I5062" t="s">
        <v>276</v>
      </c>
    </row>
    <row r="5063" spans="1:9" x14ac:dyDescent="0.25">
      <c r="A5063">
        <v>41</v>
      </c>
      <c r="B5063" t="s">
        <v>277</v>
      </c>
      <c r="C5063" t="s">
        <v>113</v>
      </c>
      <c r="D5063" t="s">
        <v>9459</v>
      </c>
      <c r="E5063" t="s">
        <v>9460</v>
      </c>
      <c r="F5063" t="s">
        <v>9461</v>
      </c>
      <c r="G5063">
        <v>5</v>
      </c>
      <c r="H5063">
        <v>9</v>
      </c>
      <c r="I5063" t="s">
        <v>299</v>
      </c>
    </row>
    <row r="5064" spans="1:9" x14ac:dyDescent="0.25">
      <c r="A5064">
        <v>5</v>
      </c>
      <c r="B5064" t="s">
        <v>271</v>
      </c>
      <c r="C5064" t="s">
        <v>89</v>
      </c>
      <c r="D5064" t="s">
        <v>9462</v>
      </c>
      <c r="E5064" t="s">
        <v>9463</v>
      </c>
      <c r="G5064">
        <v>6</v>
      </c>
      <c r="H5064">
        <v>0</v>
      </c>
      <c r="I5064" t="s">
        <v>276</v>
      </c>
    </row>
    <row r="5065" spans="1:9" x14ac:dyDescent="0.25">
      <c r="A5065">
        <v>40</v>
      </c>
      <c r="B5065" t="s">
        <v>271</v>
      </c>
      <c r="C5065" t="s">
        <v>191</v>
      </c>
      <c r="D5065" t="s">
        <v>9464</v>
      </c>
      <c r="E5065" t="s">
        <v>9465</v>
      </c>
      <c r="G5065">
        <v>6</v>
      </c>
      <c r="H5065">
        <v>0</v>
      </c>
      <c r="I5065" t="s">
        <v>276</v>
      </c>
    </row>
    <row r="5066" spans="1:9" x14ac:dyDescent="0.25">
      <c r="A5066">
        <v>9</v>
      </c>
      <c r="B5066" t="s">
        <v>277</v>
      </c>
      <c r="C5066" t="s">
        <v>226</v>
      </c>
      <c r="D5066" t="s">
        <v>9466</v>
      </c>
      <c r="E5066" t="s">
        <v>9467</v>
      </c>
      <c r="G5066">
        <v>2</v>
      </c>
      <c r="H5066">
        <v>0</v>
      </c>
      <c r="I5066" t="s">
        <v>276</v>
      </c>
    </row>
    <row r="5067" spans="1:9" x14ac:dyDescent="0.25">
      <c r="A5067">
        <v>23</v>
      </c>
      <c r="B5067" t="s">
        <v>271</v>
      </c>
      <c r="C5067" t="s">
        <v>178</v>
      </c>
      <c r="D5067" t="s">
        <v>9468</v>
      </c>
      <c r="E5067" t="s">
        <v>9469</v>
      </c>
      <c r="G5067">
        <v>15</v>
      </c>
      <c r="H5067">
        <v>3</v>
      </c>
      <c r="I5067" t="s">
        <v>276</v>
      </c>
    </row>
    <row r="5068" spans="1:9" x14ac:dyDescent="0.25">
      <c r="A5068">
        <v>7</v>
      </c>
      <c r="B5068" t="s">
        <v>277</v>
      </c>
      <c r="C5068" t="s">
        <v>89</v>
      </c>
      <c r="D5068" t="s">
        <v>9457</v>
      </c>
      <c r="E5068" t="s">
        <v>9470</v>
      </c>
      <c r="G5068">
        <v>6</v>
      </c>
      <c r="H5068">
        <v>0</v>
      </c>
      <c r="I5068" t="s">
        <v>276</v>
      </c>
    </row>
    <row r="5069" spans="1:9" x14ac:dyDescent="0.25">
      <c r="A5069">
        <v>28</v>
      </c>
      <c r="B5069" t="s">
        <v>271</v>
      </c>
      <c r="C5069" t="s">
        <v>114</v>
      </c>
      <c r="D5069" t="s">
        <v>9471</v>
      </c>
      <c r="E5069" t="s">
        <v>9472</v>
      </c>
      <c r="G5069">
        <v>6</v>
      </c>
      <c r="H5069">
        <v>0</v>
      </c>
      <c r="I5069" t="s">
        <v>276</v>
      </c>
    </row>
    <row r="5070" spans="1:9" x14ac:dyDescent="0.25">
      <c r="A5070">
        <v>4</v>
      </c>
      <c r="B5070" t="s">
        <v>271</v>
      </c>
      <c r="C5070" t="s">
        <v>89</v>
      </c>
      <c r="D5070" t="s">
        <v>9457</v>
      </c>
      <c r="E5070" t="s">
        <v>9473</v>
      </c>
      <c r="G5070">
        <v>6</v>
      </c>
      <c r="H5070">
        <v>0</v>
      </c>
      <c r="I5070" t="s">
        <v>276</v>
      </c>
    </row>
    <row r="5071" spans="1:9" x14ac:dyDescent="0.25">
      <c r="A5071">
        <v>40</v>
      </c>
      <c r="B5071" t="s">
        <v>271</v>
      </c>
      <c r="C5071" t="s">
        <v>88</v>
      </c>
      <c r="D5071" t="s">
        <v>9474</v>
      </c>
      <c r="E5071" t="s">
        <v>9475</v>
      </c>
      <c r="G5071">
        <v>10</v>
      </c>
      <c r="H5071">
        <v>0</v>
      </c>
      <c r="I5071" t="s">
        <v>276</v>
      </c>
    </row>
    <row r="5072" spans="1:9" x14ac:dyDescent="0.25">
      <c r="A5072">
        <v>7</v>
      </c>
      <c r="B5072" t="s">
        <v>271</v>
      </c>
      <c r="C5072" t="s">
        <v>121</v>
      </c>
      <c r="D5072" t="s">
        <v>9476</v>
      </c>
      <c r="E5072" t="s">
        <v>9477</v>
      </c>
      <c r="G5072">
        <v>8</v>
      </c>
      <c r="H5072">
        <v>5</v>
      </c>
      <c r="I5072" t="s">
        <v>276</v>
      </c>
    </row>
    <row r="5073" spans="1:9" x14ac:dyDescent="0.25">
      <c r="A5073">
        <v>5</v>
      </c>
      <c r="B5073" t="s">
        <v>277</v>
      </c>
      <c r="C5073" t="s">
        <v>100</v>
      </c>
      <c r="D5073" t="s">
        <v>9478</v>
      </c>
      <c r="E5073" t="s">
        <v>9479</v>
      </c>
      <c r="G5073">
        <v>6</v>
      </c>
      <c r="H5073">
        <v>1</v>
      </c>
      <c r="I5073" t="s">
        <v>276</v>
      </c>
    </row>
    <row r="5074" spans="1:9" x14ac:dyDescent="0.25">
      <c r="A5074">
        <v>8</v>
      </c>
      <c r="B5074" t="s">
        <v>271</v>
      </c>
      <c r="C5074" t="s">
        <v>142</v>
      </c>
      <c r="D5074" t="s">
        <v>9480</v>
      </c>
      <c r="E5074" t="s">
        <v>9481</v>
      </c>
      <c r="G5074">
        <v>10</v>
      </c>
      <c r="H5074">
        <v>0</v>
      </c>
      <c r="I5074" t="s">
        <v>276</v>
      </c>
    </row>
    <row r="5075" spans="1:9" x14ac:dyDescent="0.25">
      <c r="A5075">
        <v>9</v>
      </c>
      <c r="B5075" t="s">
        <v>271</v>
      </c>
      <c r="C5075" t="s">
        <v>126</v>
      </c>
      <c r="D5075" t="s">
        <v>9482</v>
      </c>
      <c r="E5075" t="s">
        <v>9483</v>
      </c>
      <c r="F5075" t="s">
        <v>9484</v>
      </c>
      <c r="G5075">
        <v>6</v>
      </c>
      <c r="H5075">
        <v>19</v>
      </c>
      <c r="I5075" t="s">
        <v>299</v>
      </c>
    </row>
    <row r="5076" spans="1:9" x14ac:dyDescent="0.25">
      <c r="A5076">
        <v>39</v>
      </c>
      <c r="B5076" t="s">
        <v>271</v>
      </c>
      <c r="C5076" t="s">
        <v>187</v>
      </c>
      <c r="D5076" t="s">
        <v>9485</v>
      </c>
      <c r="E5076" t="s">
        <v>9486</v>
      </c>
      <c r="G5076">
        <v>100</v>
      </c>
      <c r="H5076">
        <v>1</v>
      </c>
      <c r="I5076" t="s">
        <v>276</v>
      </c>
    </row>
    <row r="5077" spans="1:9" x14ac:dyDescent="0.25">
      <c r="A5077">
        <v>8</v>
      </c>
      <c r="B5077" t="s">
        <v>271</v>
      </c>
      <c r="C5077" t="s">
        <v>155</v>
      </c>
      <c r="D5077" t="s">
        <v>9487</v>
      </c>
      <c r="E5077" t="s">
        <v>9488</v>
      </c>
      <c r="G5077">
        <v>5</v>
      </c>
      <c r="H5077">
        <v>0</v>
      </c>
      <c r="I5077" t="s">
        <v>276</v>
      </c>
    </row>
    <row r="5078" spans="1:9" x14ac:dyDescent="0.25">
      <c r="A5078">
        <v>42</v>
      </c>
      <c r="B5078" t="s">
        <v>271</v>
      </c>
      <c r="C5078" t="s">
        <v>146</v>
      </c>
      <c r="D5078" t="s">
        <v>9489</v>
      </c>
      <c r="E5078" t="s">
        <v>9490</v>
      </c>
      <c r="G5078">
        <v>7</v>
      </c>
      <c r="H5078">
        <v>2</v>
      </c>
      <c r="I5078" t="s">
        <v>276</v>
      </c>
    </row>
    <row r="5079" spans="1:9" x14ac:dyDescent="0.25">
      <c r="A5079">
        <v>6</v>
      </c>
      <c r="B5079" t="s">
        <v>271</v>
      </c>
      <c r="C5079" t="s">
        <v>63</v>
      </c>
      <c r="D5079" t="s">
        <v>9491</v>
      </c>
      <c r="E5079" t="s">
        <v>9492</v>
      </c>
      <c r="G5079">
        <v>6</v>
      </c>
      <c r="H5079">
        <v>0</v>
      </c>
      <c r="I5079" t="s">
        <v>276</v>
      </c>
    </row>
    <row r="5080" spans="1:9" x14ac:dyDescent="0.25">
      <c r="A5080">
        <v>43</v>
      </c>
      <c r="B5080" t="s">
        <v>271</v>
      </c>
      <c r="D5080" t="s">
        <v>9493</v>
      </c>
      <c r="E5080" t="s">
        <v>9494</v>
      </c>
      <c r="G5080">
        <v>2</v>
      </c>
      <c r="H5080">
        <v>1</v>
      </c>
      <c r="I5080" t="s">
        <v>276</v>
      </c>
    </row>
    <row r="5081" spans="1:9" x14ac:dyDescent="0.25">
      <c r="A5081">
        <v>34</v>
      </c>
      <c r="B5081" t="s">
        <v>271</v>
      </c>
      <c r="C5081" t="s">
        <v>182</v>
      </c>
      <c r="D5081" t="s">
        <v>9495</v>
      </c>
      <c r="E5081" t="s">
        <v>9496</v>
      </c>
      <c r="G5081">
        <v>6</v>
      </c>
      <c r="H5081">
        <v>0</v>
      </c>
      <c r="I5081" t="s">
        <v>276</v>
      </c>
    </row>
    <row r="5082" spans="1:9" x14ac:dyDescent="0.25">
      <c r="A5082">
        <v>45</v>
      </c>
      <c r="B5082" t="s">
        <v>271</v>
      </c>
      <c r="C5082" t="s">
        <v>247</v>
      </c>
      <c r="D5082" t="s">
        <v>9497</v>
      </c>
      <c r="E5082" t="s">
        <v>9498</v>
      </c>
      <c r="G5082">
        <v>10</v>
      </c>
      <c r="H5082">
        <v>0</v>
      </c>
      <c r="I5082" t="s">
        <v>276</v>
      </c>
    </row>
    <row r="5083" spans="1:9" x14ac:dyDescent="0.25">
      <c r="A5083">
        <v>35</v>
      </c>
      <c r="B5083" t="s">
        <v>271</v>
      </c>
      <c r="C5083" t="s">
        <v>249</v>
      </c>
      <c r="D5083" t="s">
        <v>9499</v>
      </c>
      <c r="E5083" t="s">
        <v>9500</v>
      </c>
      <c r="G5083">
        <v>10</v>
      </c>
      <c r="H5083">
        <v>0</v>
      </c>
      <c r="I5083" t="s">
        <v>276</v>
      </c>
    </row>
    <row r="5084" spans="1:9" x14ac:dyDescent="0.25">
      <c r="A5084">
        <v>5</v>
      </c>
      <c r="B5084" t="s">
        <v>277</v>
      </c>
      <c r="C5084" t="s">
        <v>187</v>
      </c>
      <c r="D5084" t="s">
        <v>9501</v>
      </c>
      <c r="E5084" t="s">
        <v>9502</v>
      </c>
      <c r="G5084">
        <v>20</v>
      </c>
      <c r="H5084">
        <v>0</v>
      </c>
      <c r="I5084" t="s">
        <v>276</v>
      </c>
    </row>
    <row r="5085" spans="1:9" x14ac:dyDescent="0.25">
      <c r="A5085">
        <v>7</v>
      </c>
      <c r="B5085" t="s">
        <v>271</v>
      </c>
      <c r="C5085" t="s">
        <v>226</v>
      </c>
      <c r="D5085" t="s">
        <v>9503</v>
      </c>
      <c r="E5085" t="s">
        <v>9504</v>
      </c>
      <c r="G5085">
        <v>6</v>
      </c>
      <c r="H5085">
        <v>1</v>
      </c>
      <c r="I5085" t="s">
        <v>276</v>
      </c>
    </row>
    <row r="5086" spans="1:9" x14ac:dyDescent="0.25">
      <c r="A5086">
        <v>41</v>
      </c>
      <c r="B5086" t="s">
        <v>277</v>
      </c>
      <c r="C5086" t="s">
        <v>121</v>
      </c>
      <c r="D5086" t="s">
        <v>9505</v>
      </c>
      <c r="E5086" t="s">
        <v>9506</v>
      </c>
      <c r="G5086">
        <v>6</v>
      </c>
      <c r="H5086">
        <v>0</v>
      </c>
      <c r="I5086" t="s">
        <v>276</v>
      </c>
    </row>
    <row r="5087" spans="1:9" x14ac:dyDescent="0.25">
      <c r="A5087">
        <v>42</v>
      </c>
      <c r="B5087" t="s">
        <v>271</v>
      </c>
      <c r="C5087" t="s">
        <v>187</v>
      </c>
      <c r="D5087" t="s">
        <v>9507</v>
      </c>
      <c r="E5087" t="s">
        <v>9508</v>
      </c>
      <c r="G5087">
        <v>6</v>
      </c>
      <c r="H5087">
        <v>0</v>
      </c>
      <c r="I5087" t="s">
        <v>276</v>
      </c>
    </row>
    <row r="5088" spans="1:9" x14ac:dyDescent="0.25">
      <c r="A5088">
        <v>6</v>
      </c>
      <c r="B5088" t="s">
        <v>271</v>
      </c>
      <c r="C5088" t="s">
        <v>243</v>
      </c>
      <c r="D5088" t="s">
        <v>8969</v>
      </c>
      <c r="E5088" t="s">
        <v>9509</v>
      </c>
      <c r="G5088">
        <v>50</v>
      </c>
      <c r="H5088">
        <v>26</v>
      </c>
      <c r="I5088" t="s">
        <v>276</v>
      </c>
    </row>
    <row r="5089" spans="1:9" x14ac:dyDescent="0.25">
      <c r="A5089">
        <v>10</v>
      </c>
      <c r="B5089" t="s">
        <v>277</v>
      </c>
      <c r="C5089" t="s">
        <v>184</v>
      </c>
      <c r="D5089" t="s">
        <v>9510</v>
      </c>
      <c r="E5089" t="s">
        <v>9511</v>
      </c>
      <c r="F5089" t="s">
        <v>9512</v>
      </c>
      <c r="G5089">
        <v>3</v>
      </c>
      <c r="H5089">
        <v>5</v>
      </c>
      <c r="I5089" t="s">
        <v>299</v>
      </c>
    </row>
    <row r="5090" spans="1:9" x14ac:dyDescent="0.25">
      <c r="A5090">
        <v>38</v>
      </c>
      <c r="B5090" t="s">
        <v>277</v>
      </c>
      <c r="C5090" t="s">
        <v>191</v>
      </c>
      <c r="D5090" t="s">
        <v>9513</v>
      </c>
      <c r="E5090" t="s">
        <v>9514</v>
      </c>
      <c r="G5090">
        <v>5</v>
      </c>
      <c r="H5090">
        <v>0</v>
      </c>
      <c r="I5090" t="s">
        <v>276</v>
      </c>
    </row>
    <row r="5091" spans="1:9" x14ac:dyDescent="0.25">
      <c r="A5091">
        <v>9</v>
      </c>
      <c r="B5091" t="s">
        <v>271</v>
      </c>
      <c r="C5091" t="s">
        <v>154</v>
      </c>
      <c r="D5091" t="s">
        <v>9515</v>
      </c>
      <c r="E5091" t="s">
        <v>9516</v>
      </c>
      <c r="G5091">
        <v>4</v>
      </c>
      <c r="H5091">
        <v>3</v>
      </c>
      <c r="I5091" t="s">
        <v>276</v>
      </c>
    </row>
    <row r="5092" spans="1:9" x14ac:dyDescent="0.25">
      <c r="A5092">
        <v>52</v>
      </c>
      <c r="B5092" t="s">
        <v>271</v>
      </c>
      <c r="C5092" t="s">
        <v>62</v>
      </c>
      <c r="D5092" t="s">
        <v>9517</v>
      </c>
      <c r="E5092" t="s">
        <v>9518</v>
      </c>
      <c r="G5092">
        <v>50</v>
      </c>
      <c r="H5092">
        <v>1</v>
      </c>
      <c r="I5092" t="s">
        <v>276</v>
      </c>
    </row>
    <row r="5093" spans="1:9" x14ac:dyDescent="0.25">
      <c r="A5093">
        <v>5</v>
      </c>
      <c r="B5093" t="s">
        <v>271</v>
      </c>
      <c r="C5093" t="s">
        <v>113</v>
      </c>
      <c r="D5093" t="s">
        <v>9519</v>
      </c>
      <c r="E5093" t="s">
        <v>9520</v>
      </c>
      <c r="G5093">
        <v>6</v>
      </c>
      <c r="H5093">
        <v>0</v>
      </c>
      <c r="I5093" t="s">
        <v>276</v>
      </c>
    </row>
    <row r="5094" spans="1:9" x14ac:dyDescent="0.25">
      <c r="A5094">
        <v>28</v>
      </c>
      <c r="B5094" t="s">
        <v>271</v>
      </c>
      <c r="C5094" t="s">
        <v>179</v>
      </c>
      <c r="D5094" t="s">
        <v>9521</v>
      </c>
      <c r="E5094" t="s">
        <v>9522</v>
      </c>
      <c r="G5094">
        <v>2</v>
      </c>
      <c r="H5094">
        <v>1</v>
      </c>
      <c r="I5094" t="s">
        <v>276</v>
      </c>
    </row>
    <row r="5095" spans="1:9" x14ac:dyDescent="0.25">
      <c r="A5095">
        <v>36</v>
      </c>
      <c r="B5095" t="s">
        <v>277</v>
      </c>
      <c r="D5095" t="s">
        <v>9523</v>
      </c>
      <c r="E5095" t="s">
        <v>9524</v>
      </c>
      <c r="G5095">
        <v>6</v>
      </c>
      <c r="H5095">
        <v>0</v>
      </c>
      <c r="I5095" t="s">
        <v>276</v>
      </c>
    </row>
    <row r="5096" spans="1:9" x14ac:dyDescent="0.25">
      <c r="A5096">
        <v>3</v>
      </c>
      <c r="B5096" t="s">
        <v>271</v>
      </c>
      <c r="C5096" t="s">
        <v>81</v>
      </c>
      <c r="D5096" t="s">
        <v>9525</v>
      </c>
      <c r="E5096" t="s">
        <v>9526</v>
      </c>
      <c r="G5096">
        <v>6</v>
      </c>
      <c r="H5096">
        <v>0</v>
      </c>
      <c r="I5096" t="s">
        <v>276</v>
      </c>
    </row>
    <row r="5097" spans="1:9" x14ac:dyDescent="0.25">
      <c r="A5097">
        <v>7</v>
      </c>
      <c r="B5097" t="s">
        <v>271</v>
      </c>
      <c r="C5097" t="s">
        <v>113</v>
      </c>
      <c r="D5097" t="s">
        <v>9527</v>
      </c>
      <c r="E5097" t="s">
        <v>9528</v>
      </c>
      <c r="G5097">
        <v>9</v>
      </c>
      <c r="H5097">
        <v>5</v>
      </c>
      <c r="I5097" t="s">
        <v>276</v>
      </c>
    </row>
    <row r="5098" spans="1:9" x14ac:dyDescent="0.25">
      <c r="A5098">
        <v>44</v>
      </c>
      <c r="B5098" t="s">
        <v>271</v>
      </c>
      <c r="C5098" t="s">
        <v>161</v>
      </c>
      <c r="D5098" t="s">
        <v>9529</v>
      </c>
      <c r="E5098" t="s">
        <v>9530</v>
      </c>
      <c r="G5098">
        <v>30</v>
      </c>
      <c r="H5098">
        <v>2</v>
      </c>
      <c r="I5098" t="s">
        <v>276</v>
      </c>
    </row>
    <row r="5099" spans="1:9" x14ac:dyDescent="0.25">
      <c r="A5099">
        <v>8</v>
      </c>
      <c r="B5099" t="s">
        <v>271</v>
      </c>
      <c r="C5099" t="s">
        <v>225</v>
      </c>
      <c r="D5099" t="s">
        <v>9531</v>
      </c>
      <c r="E5099" t="s">
        <v>9532</v>
      </c>
      <c r="G5099">
        <v>6</v>
      </c>
      <c r="H5099">
        <v>0</v>
      </c>
      <c r="I5099" t="s">
        <v>276</v>
      </c>
    </row>
    <row r="5100" spans="1:9" x14ac:dyDescent="0.25">
      <c r="A5100">
        <v>10</v>
      </c>
      <c r="B5100" t="s">
        <v>271</v>
      </c>
      <c r="C5100" t="s">
        <v>148</v>
      </c>
      <c r="D5100" t="s">
        <v>9533</v>
      </c>
      <c r="E5100" t="s">
        <v>9534</v>
      </c>
      <c r="G5100">
        <v>8</v>
      </c>
      <c r="H5100">
        <v>4</v>
      </c>
      <c r="I5100" t="s">
        <v>276</v>
      </c>
    </row>
    <row r="5101" spans="1:9" x14ac:dyDescent="0.25">
      <c r="A5101">
        <v>5</v>
      </c>
      <c r="B5101" t="s">
        <v>271</v>
      </c>
      <c r="C5101" t="s">
        <v>178</v>
      </c>
      <c r="D5101" t="s">
        <v>9535</v>
      </c>
      <c r="E5101" t="s">
        <v>9536</v>
      </c>
      <c r="G5101">
        <v>6</v>
      </c>
      <c r="H5101">
        <v>0</v>
      </c>
      <c r="I5101" t="s">
        <v>276</v>
      </c>
    </row>
    <row r="5102" spans="1:9" x14ac:dyDescent="0.25">
      <c r="A5102">
        <v>5</v>
      </c>
      <c r="B5102" t="s">
        <v>271</v>
      </c>
      <c r="C5102" t="s">
        <v>113</v>
      </c>
      <c r="D5102" t="s">
        <v>9527</v>
      </c>
      <c r="E5102" t="s">
        <v>9537</v>
      </c>
      <c r="G5102">
        <v>6</v>
      </c>
      <c r="H5102">
        <v>2</v>
      </c>
      <c r="I5102" t="s">
        <v>276</v>
      </c>
    </row>
    <row r="5103" spans="1:9" x14ac:dyDescent="0.25">
      <c r="A5103">
        <v>8</v>
      </c>
      <c r="B5103" t="s">
        <v>271</v>
      </c>
      <c r="C5103" t="s">
        <v>74</v>
      </c>
      <c r="D5103" t="s">
        <v>9538</v>
      </c>
      <c r="E5103" t="s">
        <v>9539</v>
      </c>
      <c r="G5103">
        <v>6</v>
      </c>
      <c r="H5103">
        <v>0</v>
      </c>
      <c r="I5103" t="s">
        <v>276</v>
      </c>
    </row>
    <row r="5104" spans="1:9" x14ac:dyDescent="0.25">
      <c r="A5104">
        <v>38</v>
      </c>
      <c r="B5104" t="s">
        <v>271</v>
      </c>
      <c r="C5104" t="s">
        <v>191</v>
      </c>
      <c r="D5104" t="s">
        <v>9540</v>
      </c>
      <c r="E5104" t="s">
        <v>9541</v>
      </c>
      <c r="G5104">
        <v>6</v>
      </c>
      <c r="H5104">
        <v>1</v>
      </c>
      <c r="I5104" t="s">
        <v>276</v>
      </c>
    </row>
    <row r="5105" spans="1:9" x14ac:dyDescent="0.25">
      <c r="A5105">
        <v>6</v>
      </c>
      <c r="B5105" t="s">
        <v>277</v>
      </c>
      <c r="C5105" t="s">
        <v>121</v>
      </c>
      <c r="D5105" t="s">
        <v>9542</v>
      </c>
      <c r="E5105" t="s">
        <v>9543</v>
      </c>
      <c r="G5105">
        <v>11</v>
      </c>
      <c r="H5105">
        <v>0</v>
      </c>
      <c r="I5105" t="s">
        <v>276</v>
      </c>
    </row>
    <row r="5106" spans="1:9" x14ac:dyDescent="0.25">
      <c r="A5106">
        <v>35</v>
      </c>
      <c r="B5106" t="s">
        <v>271</v>
      </c>
      <c r="C5106" t="s">
        <v>147</v>
      </c>
      <c r="D5106" t="s">
        <v>9544</v>
      </c>
      <c r="E5106" t="s">
        <v>9545</v>
      </c>
      <c r="G5106">
        <v>6</v>
      </c>
      <c r="H5106">
        <v>0</v>
      </c>
      <c r="I5106" t="s">
        <v>276</v>
      </c>
    </row>
    <row r="5107" spans="1:9" x14ac:dyDescent="0.25">
      <c r="A5107">
        <v>10</v>
      </c>
      <c r="B5107" t="s">
        <v>271</v>
      </c>
      <c r="C5107" t="s">
        <v>250</v>
      </c>
      <c r="D5107" t="s">
        <v>9546</v>
      </c>
      <c r="E5107" t="s">
        <v>9547</v>
      </c>
      <c r="G5107">
        <v>20</v>
      </c>
      <c r="H5107">
        <v>3</v>
      </c>
      <c r="I5107" t="s">
        <v>276</v>
      </c>
    </row>
    <row r="5108" spans="1:9" x14ac:dyDescent="0.25">
      <c r="A5108">
        <v>52</v>
      </c>
      <c r="B5108" t="s">
        <v>271</v>
      </c>
      <c r="C5108" t="s">
        <v>130</v>
      </c>
      <c r="D5108" t="s">
        <v>9548</v>
      </c>
      <c r="E5108" t="s">
        <v>9549</v>
      </c>
      <c r="G5108">
        <v>4</v>
      </c>
      <c r="H5108">
        <v>0</v>
      </c>
      <c r="I5108" t="s">
        <v>276</v>
      </c>
    </row>
    <row r="5109" spans="1:9" x14ac:dyDescent="0.25">
      <c r="A5109">
        <v>40</v>
      </c>
      <c r="B5109" t="s">
        <v>271</v>
      </c>
      <c r="C5109" t="s">
        <v>100</v>
      </c>
      <c r="D5109" t="s">
        <v>9550</v>
      </c>
      <c r="E5109" t="s">
        <v>9551</v>
      </c>
      <c r="G5109">
        <v>6</v>
      </c>
      <c r="H5109">
        <v>0</v>
      </c>
      <c r="I5109" t="s">
        <v>276</v>
      </c>
    </row>
    <row r="5110" spans="1:9" x14ac:dyDescent="0.25">
      <c r="A5110">
        <v>6</v>
      </c>
      <c r="B5110" t="s">
        <v>277</v>
      </c>
      <c r="C5110" t="s">
        <v>115</v>
      </c>
      <c r="D5110" t="s">
        <v>9552</v>
      </c>
      <c r="E5110" t="s">
        <v>9553</v>
      </c>
      <c r="F5110" t="s">
        <v>9554</v>
      </c>
      <c r="G5110">
        <v>9</v>
      </c>
      <c r="H5110">
        <v>19</v>
      </c>
      <c r="I5110" t="s">
        <v>299</v>
      </c>
    </row>
    <row r="5111" spans="1:9" x14ac:dyDescent="0.25">
      <c r="A5111">
        <v>7</v>
      </c>
      <c r="B5111" t="s">
        <v>277</v>
      </c>
      <c r="C5111" t="s">
        <v>220</v>
      </c>
      <c r="D5111" t="s">
        <v>9555</v>
      </c>
      <c r="E5111" t="s">
        <v>9556</v>
      </c>
      <c r="G5111">
        <v>6</v>
      </c>
      <c r="H5111">
        <v>0</v>
      </c>
      <c r="I5111" t="s">
        <v>276</v>
      </c>
    </row>
    <row r="5112" spans="1:9" x14ac:dyDescent="0.25">
      <c r="A5112">
        <v>5</v>
      </c>
      <c r="B5112" t="s">
        <v>277</v>
      </c>
      <c r="C5112" t="s">
        <v>138</v>
      </c>
      <c r="D5112" t="s">
        <v>9557</v>
      </c>
      <c r="E5112" t="s">
        <v>9558</v>
      </c>
      <c r="G5112">
        <v>6</v>
      </c>
      <c r="H5112">
        <v>0</v>
      </c>
      <c r="I5112" t="s">
        <v>276</v>
      </c>
    </row>
    <row r="5113" spans="1:9" x14ac:dyDescent="0.25">
      <c r="A5113">
        <v>7</v>
      </c>
      <c r="B5113" t="s">
        <v>277</v>
      </c>
      <c r="C5113" t="s">
        <v>150</v>
      </c>
      <c r="D5113" t="s">
        <v>7767</v>
      </c>
      <c r="E5113" t="s">
        <v>9559</v>
      </c>
      <c r="G5113">
        <v>7</v>
      </c>
      <c r="H5113">
        <v>0</v>
      </c>
      <c r="I5113" t="s">
        <v>276</v>
      </c>
    </row>
    <row r="5114" spans="1:9" x14ac:dyDescent="0.25">
      <c r="A5114">
        <v>7</v>
      </c>
      <c r="B5114" t="s">
        <v>277</v>
      </c>
      <c r="C5114" t="s">
        <v>102</v>
      </c>
      <c r="D5114" t="s">
        <v>9560</v>
      </c>
      <c r="E5114" t="s">
        <v>9561</v>
      </c>
      <c r="G5114">
        <v>6</v>
      </c>
      <c r="H5114">
        <v>2</v>
      </c>
      <c r="I5114" t="s">
        <v>276</v>
      </c>
    </row>
    <row r="5115" spans="1:9" x14ac:dyDescent="0.25">
      <c r="A5115">
        <v>37</v>
      </c>
      <c r="B5115" t="s">
        <v>271</v>
      </c>
      <c r="C5115" t="s">
        <v>121</v>
      </c>
      <c r="D5115" t="s">
        <v>9562</v>
      </c>
      <c r="E5115" t="s">
        <v>9563</v>
      </c>
      <c r="G5115">
        <v>6</v>
      </c>
      <c r="H5115">
        <v>0</v>
      </c>
      <c r="I5115" t="s">
        <v>276</v>
      </c>
    </row>
    <row r="5116" spans="1:9" x14ac:dyDescent="0.25">
      <c r="A5116">
        <v>38</v>
      </c>
      <c r="B5116" t="s">
        <v>271</v>
      </c>
      <c r="C5116" t="s">
        <v>102</v>
      </c>
      <c r="D5116" t="s">
        <v>9560</v>
      </c>
      <c r="E5116" t="s">
        <v>9564</v>
      </c>
      <c r="G5116">
        <v>6</v>
      </c>
      <c r="H5116">
        <v>0</v>
      </c>
      <c r="I5116" t="s">
        <v>276</v>
      </c>
    </row>
    <row r="5117" spans="1:9" x14ac:dyDescent="0.25">
      <c r="A5117">
        <v>6</v>
      </c>
      <c r="B5117" t="s">
        <v>277</v>
      </c>
      <c r="C5117" t="s">
        <v>198</v>
      </c>
      <c r="D5117" t="s">
        <v>9565</v>
      </c>
      <c r="E5117" t="s">
        <v>9566</v>
      </c>
      <c r="G5117">
        <v>8</v>
      </c>
      <c r="H5117">
        <v>0</v>
      </c>
      <c r="I5117" t="s">
        <v>276</v>
      </c>
    </row>
    <row r="5118" spans="1:9" x14ac:dyDescent="0.25">
      <c r="A5118">
        <v>8</v>
      </c>
      <c r="B5118" t="s">
        <v>271</v>
      </c>
      <c r="C5118" t="s">
        <v>192</v>
      </c>
      <c r="D5118" t="s">
        <v>9567</v>
      </c>
      <c r="E5118" t="s">
        <v>9568</v>
      </c>
      <c r="G5118">
        <v>6</v>
      </c>
      <c r="H5118">
        <v>2</v>
      </c>
      <c r="I5118" t="s">
        <v>276</v>
      </c>
    </row>
    <row r="5119" spans="1:9" x14ac:dyDescent="0.25">
      <c r="A5119">
        <v>44</v>
      </c>
      <c r="B5119" t="s">
        <v>277</v>
      </c>
      <c r="C5119" t="s">
        <v>192</v>
      </c>
      <c r="D5119" t="s">
        <v>9567</v>
      </c>
      <c r="E5119" t="s">
        <v>9569</v>
      </c>
      <c r="G5119">
        <v>6</v>
      </c>
      <c r="H5119">
        <v>0</v>
      </c>
      <c r="I5119" t="s">
        <v>276</v>
      </c>
    </row>
    <row r="5120" spans="1:9" x14ac:dyDescent="0.25">
      <c r="A5120">
        <v>44</v>
      </c>
      <c r="B5120" t="s">
        <v>271</v>
      </c>
      <c r="C5120" t="s">
        <v>148</v>
      </c>
      <c r="D5120" t="s">
        <v>9570</v>
      </c>
      <c r="E5120" t="s">
        <v>9571</v>
      </c>
      <c r="G5120">
        <v>2</v>
      </c>
      <c r="H5120">
        <v>0</v>
      </c>
      <c r="I5120" t="s">
        <v>276</v>
      </c>
    </row>
    <row r="5121" spans="1:9" x14ac:dyDescent="0.25">
      <c r="A5121">
        <v>10</v>
      </c>
      <c r="B5121" t="s">
        <v>277</v>
      </c>
      <c r="C5121" t="s">
        <v>192</v>
      </c>
      <c r="D5121" t="s">
        <v>9567</v>
      </c>
      <c r="E5121" t="s">
        <v>9572</v>
      </c>
      <c r="G5121">
        <v>7</v>
      </c>
      <c r="H5121">
        <v>0</v>
      </c>
      <c r="I5121" t="s">
        <v>276</v>
      </c>
    </row>
    <row r="5122" spans="1:9" x14ac:dyDescent="0.25">
      <c r="A5122">
        <v>40</v>
      </c>
      <c r="B5122" t="s">
        <v>271</v>
      </c>
      <c r="C5122" t="s">
        <v>80</v>
      </c>
      <c r="D5122" t="s">
        <v>6498</v>
      </c>
      <c r="E5122" t="s">
        <v>9573</v>
      </c>
      <c r="F5122" t="s">
        <v>9574</v>
      </c>
      <c r="G5122">
        <v>6</v>
      </c>
      <c r="H5122">
        <v>6</v>
      </c>
      <c r="I5122" t="s">
        <v>299</v>
      </c>
    </row>
    <row r="5123" spans="1:9" x14ac:dyDescent="0.25">
      <c r="A5123">
        <v>6</v>
      </c>
      <c r="B5123" t="s">
        <v>271</v>
      </c>
      <c r="C5123" t="s">
        <v>197</v>
      </c>
      <c r="D5123" t="s">
        <v>9575</v>
      </c>
      <c r="E5123" t="s">
        <v>9576</v>
      </c>
      <c r="G5123">
        <v>6</v>
      </c>
      <c r="H5123">
        <v>0</v>
      </c>
      <c r="I5123" t="s">
        <v>276</v>
      </c>
    </row>
    <row r="5124" spans="1:9" x14ac:dyDescent="0.25">
      <c r="A5124">
        <v>37</v>
      </c>
      <c r="B5124" t="s">
        <v>271</v>
      </c>
      <c r="D5124" t="s">
        <v>9577</v>
      </c>
      <c r="E5124" t="s">
        <v>9578</v>
      </c>
      <c r="G5124">
        <v>10</v>
      </c>
      <c r="H5124">
        <v>0</v>
      </c>
      <c r="I5124" t="s">
        <v>276</v>
      </c>
    </row>
    <row r="5125" spans="1:9" x14ac:dyDescent="0.25">
      <c r="A5125">
        <v>39</v>
      </c>
      <c r="B5125" t="s">
        <v>271</v>
      </c>
      <c r="C5125" t="s">
        <v>51</v>
      </c>
      <c r="D5125" t="s">
        <v>9579</v>
      </c>
      <c r="E5125" t="s">
        <v>9580</v>
      </c>
      <c r="G5125">
        <v>10</v>
      </c>
      <c r="H5125">
        <v>3</v>
      </c>
      <c r="I5125" t="s">
        <v>276</v>
      </c>
    </row>
    <row r="5126" spans="1:9" x14ac:dyDescent="0.25">
      <c r="A5126">
        <v>17</v>
      </c>
      <c r="B5126" t="s">
        <v>271</v>
      </c>
      <c r="C5126" t="s">
        <v>67</v>
      </c>
      <c r="D5126" t="s">
        <v>9581</v>
      </c>
      <c r="E5126" t="s">
        <v>9582</v>
      </c>
      <c r="G5126">
        <v>6</v>
      </c>
      <c r="H5126">
        <v>0</v>
      </c>
      <c r="I5126" t="s">
        <v>276</v>
      </c>
    </row>
    <row r="5127" spans="1:9" x14ac:dyDescent="0.25">
      <c r="A5127">
        <v>23</v>
      </c>
      <c r="B5127" t="s">
        <v>277</v>
      </c>
      <c r="C5127" t="s">
        <v>53</v>
      </c>
      <c r="D5127" t="s">
        <v>9583</v>
      </c>
      <c r="E5127" t="s">
        <v>9584</v>
      </c>
      <c r="F5127" t="s">
        <v>9585</v>
      </c>
      <c r="G5127">
        <v>7</v>
      </c>
      <c r="H5127">
        <v>7</v>
      </c>
      <c r="I5127" t="s">
        <v>299</v>
      </c>
    </row>
    <row r="5128" spans="1:9" x14ac:dyDescent="0.25">
      <c r="A5128">
        <v>8</v>
      </c>
      <c r="B5128" t="s">
        <v>271</v>
      </c>
      <c r="C5128" t="s">
        <v>63</v>
      </c>
      <c r="D5128" t="s">
        <v>9586</v>
      </c>
      <c r="E5128" t="s">
        <v>9587</v>
      </c>
      <c r="G5128">
        <v>4</v>
      </c>
      <c r="H5128">
        <v>0</v>
      </c>
      <c r="I5128" t="s">
        <v>276</v>
      </c>
    </row>
    <row r="5129" spans="1:9" x14ac:dyDescent="0.25">
      <c r="A5129">
        <v>38</v>
      </c>
      <c r="B5129" t="s">
        <v>271</v>
      </c>
      <c r="C5129" t="s">
        <v>147</v>
      </c>
      <c r="D5129" t="s">
        <v>9588</v>
      </c>
      <c r="E5129" t="s">
        <v>9589</v>
      </c>
      <c r="G5129">
        <v>6</v>
      </c>
      <c r="H5129">
        <v>1</v>
      </c>
      <c r="I5129" t="s">
        <v>276</v>
      </c>
    </row>
    <row r="5130" spans="1:9" x14ac:dyDescent="0.25">
      <c r="A5130">
        <v>42</v>
      </c>
      <c r="B5130" t="s">
        <v>271</v>
      </c>
      <c r="C5130" t="s">
        <v>243</v>
      </c>
      <c r="D5130" t="s">
        <v>9590</v>
      </c>
      <c r="E5130" t="s">
        <v>9591</v>
      </c>
      <c r="G5130">
        <v>50</v>
      </c>
      <c r="H5130">
        <v>5</v>
      </c>
      <c r="I5130" t="s">
        <v>276</v>
      </c>
    </row>
    <row r="5131" spans="1:9" x14ac:dyDescent="0.25">
      <c r="A5131">
        <v>38</v>
      </c>
      <c r="B5131" t="s">
        <v>271</v>
      </c>
      <c r="C5131" t="s">
        <v>211</v>
      </c>
      <c r="D5131" t="s">
        <v>9592</v>
      </c>
      <c r="E5131" t="s">
        <v>9593</v>
      </c>
      <c r="G5131">
        <v>6</v>
      </c>
      <c r="H5131">
        <v>0</v>
      </c>
      <c r="I5131" t="s">
        <v>276</v>
      </c>
    </row>
    <row r="5132" spans="1:9" x14ac:dyDescent="0.25">
      <c r="A5132">
        <v>9</v>
      </c>
      <c r="B5132" t="s">
        <v>277</v>
      </c>
      <c r="C5132" t="s">
        <v>99</v>
      </c>
      <c r="D5132" t="s">
        <v>9594</v>
      </c>
      <c r="E5132" t="s">
        <v>9595</v>
      </c>
      <c r="G5132">
        <v>10</v>
      </c>
      <c r="H5132">
        <v>1</v>
      </c>
      <c r="I5132" t="s">
        <v>276</v>
      </c>
    </row>
    <row r="5133" spans="1:9" x14ac:dyDescent="0.25">
      <c r="A5133">
        <v>35</v>
      </c>
      <c r="B5133" t="s">
        <v>310</v>
      </c>
      <c r="C5133" t="s">
        <v>220</v>
      </c>
      <c r="D5133" t="s">
        <v>9596</v>
      </c>
      <c r="E5133" t="s">
        <v>9597</v>
      </c>
      <c r="G5133">
        <v>6</v>
      </c>
      <c r="H5133">
        <v>0</v>
      </c>
      <c r="I5133" t="s">
        <v>276</v>
      </c>
    </row>
    <row r="5134" spans="1:9" x14ac:dyDescent="0.25">
      <c r="A5134">
        <v>43</v>
      </c>
      <c r="B5134" t="s">
        <v>271</v>
      </c>
      <c r="C5134" t="s">
        <v>126</v>
      </c>
      <c r="D5134" t="s">
        <v>9598</v>
      </c>
      <c r="E5134" t="s">
        <v>9599</v>
      </c>
      <c r="G5134">
        <v>6</v>
      </c>
      <c r="H5134">
        <v>0</v>
      </c>
      <c r="I5134" t="s">
        <v>276</v>
      </c>
    </row>
    <row r="5135" spans="1:9" x14ac:dyDescent="0.25">
      <c r="A5135">
        <v>38</v>
      </c>
      <c r="B5135" t="s">
        <v>277</v>
      </c>
      <c r="C5135" t="s">
        <v>249</v>
      </c>
      <c r="D5135" t="s">
        <v>9600</v>
      </c>
      <c r="E5135" t="s">
        <v>9601</v>
      </c>
      <c r="G5135">
        <v>6</v>
      </c>
      <c r="H5135">
        <v>1</v>
      </c>
      <c r="I5135" t="s">
        <v>276</v>
      </c>
    </row>
    <row r="5136" spans="1:9" x14ac:dyDescent="0.25">
      <c r="A5136">
        <v>7</v>
      </c>
      <c r="B5136" t="s">
        <v>271</v>
      </c>
      <c r="C5136" t="s">
        <v>174</v>
      </c>
      <c r="D5136" t="s">
        <v>9602</v>
      </c>
      <c r="E5136" t="s">
        <v>9603</v>
      </c>
      <c r="G5136">
        <v>6</v>
      </c>
      <c r="H5136">
        <v>0</v>
      </c>
      <c r="I5136" t="s">
        <v>276</v>
      </c>
    </row>
    <row r="5137" spans="1:9" x14ac:dyDescent="0.25">
      <c r="A5137">
        <v>42</v>
      </c>
      <c r="B5137" t="s">
        <v>271</v>
      </c>
      <c r="C5137" t="s">
        <v>150</v>
      </c>
      <c r="D5137" t="s">
        <v>9604</v>
      </c>
      <c r="E5137" t="s">
        <v>9605</v>
      </c>
      <c r="G5137">
        <v>6</v>
      </c>
      <c r="H5137">
        <v>0</v>
      </c>
      <c r="I5137" t="s">
        <v>276</v>
      </c>
    </row>
    <row r="5138" spans="1:9" x14ac:dyDescent="0.25">
      <c r="A5138">
        <v>10</v>
      </c>
      <c r="B5138" t="s">
        <v>277</v>
      </c>
      <c r="C5138" t="s">
        <v>251</v>
      </c>
      <c r="D5138" t="s">
        <v>9606</v>
      </c>
      <c r="E5138" t="s">
        <v>9607</v>
      </c>
      <c r="G5138">
        <v>8</v>
      </c>
      <c r="H5138">
        <v>1</v>
      </c>
      <c r="I5138" t="s">
        <v>276</v>
      </c>
    </row>
    <row r="5139" spans="1:9" x14ac:dyDescent="0.25">
      <c r="A5139">
        <v>7</v>
      </c>
      <c r="B5139" t="s">
        <v>277</v>
      </c>
      <c r="C5139" t="s">
        <v>250</v>
      </c>
      <c r="D5139" t="s">
        <v>9608</v>
      </c>
      <c r="E5139" t="s">
        <v>9609</v>
      </c>
      <c r="G5139">
        <v>15</v>
      </c>
      <c r="H5139">
        <v>11</v>
      </c>
      <c r="I5139" t="s">
        <v>276</v>
      </c>
    </row>
    <row r="5140" spans="1:9" x14ac:dyDescent="0.25">
      <c r="A5140">
        <v>7</v>
      </c>
      <c r="B5140" t="s">
        <v>271</v>
      </c>
      <c r="C5140" t="s">
        <v>184</v>
      </c>
      <c r="D5140" t="s">
        <v>9510</v>
      </c>
      <c r="E5140" t="s">
        <v>9610</v>
      </c>
      <c r="G5140">
        <v>15</v>
      </c>
      <c r="H5140">
        <v>1</v>
      </c>
      <c r="I5140" t="s">
        <v>276</v>
      </c>
    </row>
    <row r="5141" spans="1:9" x14ac:dyDescent="0.25">
      <c r="A5141">
        <v>5</v>
      </c>
      <c r="B5141" t="s">
        <v>271</v>
      </c>
      <c r="C5141" t="s">
        <v>99</v>
      </c>
      <c r="D5141" t="s">
        <v>9594</v>
      </c>
      <c r="E5141" t="s">
        <v>9611</v>
      </c>
      <c r="G5141">
        <v>5</v>
      </c>
      <c r="H5141">
        <v>1</v>
      </c>
      <c r="I5141" t="s">
        <v>276</v>
      </c>
    </row>
    <row r="5142" spans="1:9" x14ac:dyDescent="0.25">
      <c r="A5142">
        <v>31</v>
      </c>
      <c r="B5142" t="s">
        <v>271</v>
      </c>
      <c r="C5142" t="s">
        <v>174</v>
      </c>
      <c r="D5142" t="s">
        <v>9602</v>
      </c>
      <c r="E5142" t="s">
        <v>9612</v>
      </c>
      <c r="G5142">
        <v>4</v>
      </c>
      <c r="H5142">
        <v>0</v>
      </c>
      <c r="I5142" t="s">
        <v>276</v>
      </c>
    </row>
    <row r="5143" spans="1:9" x14ac:dyDescent="0.25">
      <c r="A5143">
        <v>7</v>
      </c>
      <c r="B5143" t="s">
        <v>277</v>
      </c>
      <c r="C5143" t="s">
        <v>251</v>
      </c>
      <c r="D5143" t="s">
        <v>9606</v>
      </c>
      <c r="E5143" t="s">
        <v>9613</v>
      </c>
      <c r="G5143">
        <v>3</v>
      </c>
      <c r="H5143">
        <v>0</v>
      </c>
      <c r="I5143" t="s">
        <v>276</v>
      </c>
    </row>
    <row r="5144" spans="1:9" x14ac:dyDescent="0.25">
      <c r="A5144">
        <v>41</v>
      </c>
      <c r="B5144" t="s">
        <v>277</v>
      </c>
      <c r="C5144" t="s">
        <v>110</v>
      </c>
      <c r="D5144" t="s">
        <v>9614</v>
      </c>
      <c r="E5144" t="s">
        <v>9615</v>
      </c>
      <c r="G5144">
        <v>10</v>
      </c>
      <c r="H5144">
        <v>0</v>
      </c>
      <c r="I5144" t="s">
        <v>276</v>
      </c>
    </row>
    <row r="5145" spans="1:9" x14ac:dyDescent="0.25">
      <c r="A5145">
        <v>41</v>
      </c>
      <c r="B5145" t="s">
        <v>271</v>
      </c>
      <c r="C5145" t="s">
        <v>163</v>
      </c>
      <c r="D5145" t="s">
        <v>9616</v>
      </c>
      <c r="E5145" t="s">
        <v>9617</v>
      </c>
      <c r="G5145">
        <v>50</v>
      </c>
      <c r="H5145">
        <v>2</v>
      </c>
      <c r="I5145" t="s">
        <v>276</v>
      </c>
    </row>
    <row r="5146" spans="1:9" x14ac:dyDescent="0.25">
      <c r="A5146">
        <v>10</v>
      </c>
      <c r="B5146" t="s">
        <v>277</v>
      </c>
      <c r="C5146" t="s">
        <v>121</v>
      </c>
      <c r="D5146" t="s">
        <v>9618</v>
      </c>
      <c r="E5146" t="s">
        <v>9619</v>
      </c>
      <c r="G5146">
        <v>6</v>
      </c>
      <c r="H5146">
        <v>0</v>
      </c>
      <c r="I5146" t="s">
        <v>276</v>
      </c>
    </row>
    <row r="5147" spans="1:9" x14ac:dyDescent="0.25">
      <c r="A5147">
        <v>8</v>
      </c>
      <c r="B5147" t="s">
        <v>271</v>
      </c>
      <c r="C5147" t="s">
        <v>191</v>
      </c>
      <c r="D5147" t="s">
        <v>9620</v>
      </c>
      <c r="E5147" t="s">
        <v>9621</v>
      </c>
      <c r="G5147">
        <v>6</v>
      </c>
      <c r="H5147">
        <v>0</v>
      </c>
      <c r="I5147" t="s">
        <v>276</v>
      </c>
    </row>
    <row r="5148" spans="1:9" x14ac:dyDescent="0.25">
      <c r="A5148">
        <v>10</v>
      </c>
      <c r="B5148" t="s">
        <v>271</v>
      </c>
      <c r="C5148" t="s">
        <v>174</v>
      </c>
      <c r="D5148" t="s">
        <v>9602</v>
      </c>
      <c r="E5148" t="s">
        <v>9622</v>
      </c>
      <c r="G5148">
        <v>5</v>
      </c>
      <c r="H5148">
        <v>0</v>
      </c>
      <c r="I5148" t="s">
        <v>276</v>
      </c>
    </row>
    <row r="5149" spans="1:9" x14ac:dyDescent="0.25">
      <c r="A5149">
        <v>7</v>
      </c>
      <c r="B5149" t="s">
        <v>271</v>
      </c>
      <c r="C5149" t="s">
        <v>228</v>
      </c>
      <c r="D5149" t="s">
        <v>9623</v>
      </c>
      <c r="E5149" t="s">
        <v>9624</v>
      </c>
      <c r="G5149">
        <v>6</v>
      </c>
      <c r="H5149">
        <v>1</v>
      </c>
      <c r="I5149" t="s">
        <v>276</v>
      </c>
    </row>
    <row r="5150" spans="1:9" x14ac:dyDescent="0.25">
      <c r="A5150">
        <v>7</v>
      </c>
      <c r="B5150" t="s">
        <v>277</v>
      </c>
      <c r="C5150" t="s">
        <v>121</v>
      </c>
      <c r="D5150" t="s">
        <v>9618</v>
      </c>
      <c r="E5150" t="s">
        <v>9625</v>
      </c>
      <c r="G5150">
        <v>6</v>
      </c>
      <c r="H5150">
        <v>0</v>
      </c>
      <c r="I5150" t="s">
        <v>276</v>
      </c>
    </row>
    <row r="5151" spans="1:9" x14ac:dyDescent="0.25">
      <c r="A5151">
        <v>8</v>
      </c>
      <c r="B5151" t="s">
        <v>271</v>
      </c>
      <c r="C5151" t="s">
        <v>69</v>
      </c>
      <c r="D5151" t="s">
        <v>9626</v>
      </c>
      <c r="E5151" t="s">
        <v>9627</v>
      </c>
      <c r="G5151">
        <v>6</v>
      </c>
      <c r="H5151">
        <v>0</v>
      </c>
      <c r="I5151" t="s">
        <v>276</v>
      </c>
    </row>
    <row r="5152" spans="1:9" x14ac:dyDescent="0.25">
      <c r="A5152">
        <v>10</v>
      </c>
      <c r="B5152" t="s">
        <v>277</v>
      </c>
      <c r="C5152" t="s">
        <v>174</v>
      </c>
      <c r="D5152" t="s">
        <v>9628</v>
      </c>
      <c r="E5152" t="s">
        <v>9629</v>
      </c>
      <c r="F5152" t="s">
        <v>9630</v>
      </c>
      <c r="G5152">
        <v>6</v>
      </c>
      <c r="H5152">
        <v>6</v>
      </c>
      <c r="I5152" t="s">
        <v>299</v>
      </c>
    </row>
    <row r="5153" spans="1:9" x14ac:dyDescent="0.25">
      <c r="A5153">
        <v>9</v>
      </c>
      <c r="B5153" t="s">
        <v>271</v>
      </c>
      <c r="C5153" t="s">
        <v>75</v>
      </c>
      <c r="D5153" t="s">
        <v>9631</v>
      </c>
      <c r="E5153" t="s">
        <v>9632</v>
      </c>
      <c r="G5153">
        <v>6</v>
      </c>
      <c r="H5153">
        <v>0</v>
      </c>
      <c r="I5153" t="s">
        <v>276</v>
      </c>
    </row>
    <row r="5154" spans="1:9" x14ac:dyDescent="0.25">
      <c r="A5154">
        <v>9</v>
      </c>
      <c r="B5154" t="s">
        <v>271</v>
      </c>
      <c r="C5154" t="s">
        <v>227</v>
      </c>
      <c r="D5154" t="s">
        <v>9633</v>
      </c>
      <c r="E5154" t="s">
        <v>9634</v>
      </c>
      <c r="G5154">
        <v>3</v>
      </c>
      <c r="H5154">
        <v>0</v>
      </c>
      <c r="I5154" t="s">
        <v>276</v>
      </c>
    </row>
    <row r="5155" spans="1:9" x14ac:dyDescent="0.25">
      <c r="A5155">
        <v>11</v>
      </c>
      <c r="B5155" t="s">
        <v>271</v>
      </c>
      <c r="C5155" t="s">
        <v>212</v>
      </c>
      <c r="D5155" t="s">
        <v>9635</v>
      </c>
      <c r="E5155" t="s">
        <v>9636</v>
      </c>
      <c r="G5155">
        <v>8</v>
      </c>
      <c r="H5155">
        <v>2</v>
      </c>
      <c r="I5155" t="s">
        <v>276</v>
      </c>
    </row>
    <row r="5156" spans="1:9" x14ac:dyDescent="0.25">
      <c r="A5156">
        <v>38</v>
      </c>
      <c r="B5156" t="s">
        <v>271</v>
      </c>
      <c r="C5156" t="s">
        <v>128</v>
      </c>
      <c r="D5156" t="s">
        <v>9637</v>
      </c>
      <c r="E5156" t="s">
        <v>9638</v>
      </c>
      <c r="G5156">
        <v>3</v>
      </c>
      <c r="H5156">
        <v>0</v>
      </c>
      <c r="I5156" t="s">
        <v>276</v>
      </c>
    </row>
    <row r="5157" spans="1:9" x14ac:dyDescent="0.25">
      <c r="A5157">
        <v>37</v>
      </c>
      <c r="B5157" t="s">
        <v>271</v>
      </c>
      <c r="C5157" t="s">
        <v>183</v>
      </c>
      <c r="D5157" t="s">
        <v>9639</v>
      </c>
      <c r="E5157" t="s">
        <v>9640</v>
      </c>
      <c r="G5157">
        <v>6</v>
      </c>
      <c r="H5157">
        <v>0</v>
      </c>
      <c r="I5157" t="s">
        <v>276</v>
      </c>
    </row>
    <row r="5158" spans="1:9" x14ac:dyDescent="0.25">
      <c r="A5158">
        <v>7</v>
      </c>
      <c r="B5158" t="s">
        <v>277</v>
      </c>
      <c r="C5158" t="s">
        <v>132</v>
      </c>
      <c r="D5158" t="s">
        <v>9641</v>
      </c>
      <c r="E5158" t="s">
        <v>9642</v>
      </c>
      <c r="G5158">
        <v>12</v>
      </c>
      <c r="H5158">
        <v>2</v>
      </c>
      <c r="I5158" t="s">
        <v>276</v>
      </c>
    </row>
    <row r="5159" spans="1:9" x14ac:dyDescent="0.25">
      <c r="A5159">
        <v>6</v>
      </c>
      <c r="B5159" t="s">
        <v>271</v>
      </c>
      <c r="C5159" t="s">
        <v>160</v>
      </c>
      <c r="D5159" t="s">
        <v>9643</v>
      </c>
      <c r="E5159" t="s">
        <v>9644</v>
      </c>
      <c r="G5159">
        <v>30</v>
      </c>
      <c r="H5159">
        <v>16</v>
      </c>
      <c r="I5159" t="s">
        <v>276</v>
      </c>
    </row>
    <row r="5160" spans="1:9" x14ac:dyDescent="0.25">
      <c r="A5160">
        <v>8</v>
      </c>
      <c r="B5160" t="s">
        <v>271</v>
      </c>
      <c r="C5160" t="s">
        <v>220</v>
      </c>
      <c r="D5160" t="s">
        <v>9645</v>
      </c>
      <c r="E5160" t="s">
        <v>9646</v>
      </c>
      <c r="G5160">
        <v>6</v>
      </c>
      <c r="H5160">
        <v>1</v>
      </c>
      <c r="I5160" t="s">
        <v>276</v>
      </c>
    </row>
    <row r="5161" spans="1:9" x14ac:dyDescent="0.25">
      <c r="A5161">
        <v>8</v>
      </c>
      <c r="B5161" t="s">
        <v>277</v>
      </c>
      <c r="C5161" t="s">
        <v>121</v>
      </c>
      <c r="D5161" t="s">
        <v>9647</v>
      </c>
      <c r="E5161" t="s">
        <v>9648</v>
      </c>
      <c r="G5161">
        <v>6</v>
      </c>
      <c r="H5161">
        <v>2</v>
      </c>
      <c r="I5161" t="s">
        <v>276</v>
      </c>
    </row>
    <row r="5162" spans="1:9" x14ac:dyDescent="0.25">
      <c r="A5162">
        <v>6</v>
      </c>
      <c r="B5162" t="s">
        <v>271</v>
      </c>
      <c r="C5162" t="s">
        <v>183</v>
      </c>
      <c r="D5162" t="s">
        <v>9639</v>
      </c>
      <c r="E5162" t="s">
        <v>9649</v>
      </c>
      <c r="G5162">
        <v>6</v>
      </c>
      <c r="H5162">
        <v>0</v>
      </c>
      <c r="I5162" t="s">
        <v>276</v>
      </c>
    </row>
    <row r="5163" spans="1:9" x14ac:dyDescent="0.25">
      <c r="A5163">
        <v>7</v>
      </c>
      <c r="B5163" t="s">
        <v>271</v>
      </c>
      <c r="C5163" t="s">
        <v>121</v>
      </c>
      <c r="D5163" t="s">
        <v>9647</v>
      </c>
      <c r="E5163" t="s">
        <v>9650</v>
      </c>
      <c r="G5163">
        <v>4</v>
      </c>
      <c r="H5163">
        <v>2</v>
      </c>
      <c r="I5163" t="s">
        <v>276</v>
      </c>
    </row>
    <row r="5164" spans="1:9" x14ac:dyDescent="0.25">
      <c r="A5164">
        <v>9</v>
      </c>
      <c r="B5164" t="s">
        <v>277</v>
      </c>
      <c r="C5164" t="s">
        <v>102</v>
      </c>
      <c r="D5164" t="s">
        <v>9651</v>
      </c>
      <c r="E5164" t="s">
        <v>9652</v>
      </c>
      <c r="G5164">
        <v>6</v>
      </c>
      <c r="H5164">
        <v>2</v>
      </c>
      <c r="I5164" t="s">
        <v>276</v>
      </c>
    </row>
    <row r="5165" spans="1:9" x14ac:dyDescent="0.25">
      <c r="A5165">
        <v>32</v>
      </c>
      <c r="B5165" t="s">
        <v>271</v>
      </c>
      <c r="C5165" t="s">
        <v>251</v>
      </c>
      <c r="D5165" t="s">
        <v>6504</v>
      </c>
      <c r="E5165" t="s">
        <v>9653</v>
      </c>
      <c r="G5165">
        <v>6</v>
      </c>
      <c r="H5165">
        <v>0</v>
      </c>
      <c r="I5165" t="s">
        <v>276</v>
      </c>
    </row>
    <row r="5166" spans="1:9" x14ac:dyDescent="0.25">
      <c r="A5166">
        <v>42</v>
      </c>
      <c r="B5166" t="s">
        <v>271</v>
      </c>
      <c r="C5166" t="s">
        <v>15</v>
      </c>
      <c r="D5166" t="s">
        <v>9654</v>
      </c>
      <c r="E5166" t="s">
        <v>9655</v>
      </c>
      <c r="G5166">
        <v>6</v>
      </c>
      <c r="H5166">
        <v>0</v>
      </c>
      <c r="I5166" t="s">
        <v>276</v>
      </c>
    </row>
    <row r="5167" spans="1:9" x14ac:dyDescent="0.25">
      <c r="A5167">
        <v>40</v>
      </c>
      <c r="B5167" t="s">
        <v>271</v>
      </c>
      <c r="C5167" t="s">
        <v>82</v>
      </c>
      <c r="D5167" t="s">
        <v>9656</v>
      </c>
      <c r="E5167" t="s">
        <v>9657</v>
      </c>
      <c r="G5167">
        <v>10</v>
      </c>
      <c r="H5167">
        <v>5</v>
      </c>
      <c r="I5167" t="s">
        <v>276</v>
      </c>
    </row>
    <row r="5168" spans="1:9" x14ac:dyDescent="0.25">
      <c r="A5168">
        <v>48</v>
      </c>
      <c r="B5168" t="s">
        <v>271</v>
      </c>
      <c r="C5168" t="s">
        <v>158</v>
      </c>
      <c r="D5168" t="s">
        <v>9658</v>
      </c>
      <c r="E5168" t="s">
        <v>9659</v>
      </c>
      <c r="G5168">
        <v>6</v>
      </c>
      <c r="H5168">
        <v>0</v>
      </c>
      <c r="I5168" t="s">
        <v>276</v>
      </c>
    </row>
    <row r="5169" spans="1:9" x14ac:dyDescent="0.25">
      <c r="A5169">
        <v>34</v>
      </c>
      <c r="B5169" t="s">
        <v>271</v>
      </c>
      <c r="C5169" t="s">
        <v>165</v>
      </c>
      <c r="D5169" t="s">
        <v>9660</v>
      </c>
      <c r="E5169" t="s">
        <v>9661</v>
      </c>
      <c r="G5169">
        <v>6</v>
      </c>
      <c r="H5169">
        <v>0</v>
      </c>
      <c r="I5169" t="s">
        <v>276</v>
      </c>
    </row>
    <row r="5170" spans="1:9" x14ac:dyDescent="0.25">
      <c r="A5170">
        <v>4</v>
      </c>
      <c r="B5170" t="s">
        <v>271</v>
      </c>
      <c r="C5170" t="s">
        <v>233</v>
      </c>
      <c r="D5170" t="s">
        <v>9662</v>
      </c>
      <c r="E5170" t="s">
        <v>9663</v>
      </c>
      <c r="G5170">
        <v>6</v>
      </c>
      <c r="H5170">
        <v>0</v>
      </c>
      <c r="I5170" t="s">
        <v>276</v>
      </c>
    </row>
    <row r="5171" spans="1:9" x14ac:dyDescent="0.25">
      <c r="A5171">
        <v>4</v>
      </c>
      <c r="B5171" t="s">
        <v>277</v>
      </c>
      <c r="C5171" t="s">
        <v>102</v>
      </c>
      <c r="D5171" t="s">
        <v>9651</v>
      </c>
      <c r="E5171" t="s">
        <v>9664</v>
      </c>
      <c r="G5171">
        <v>6</v>
      </c>
      <c r="H5171">
        <v>2</v>
      </c>
      <c r="I5171" t="s">
        <v>276</v>
      </c>
    </row>
    <row r="5172" spans="1:9" x14ac:dyDescent="0.25">
      <c r="A5172">
        <v>6</v>
      </c>
      <c r="B5172" t="s">
        <v>277</v>
      </c>
      <c r="C5172" t="s">
        <v>233</v>
      </c>
      <c r="D5172" t="s">
        <v>9662</v>
      </c>
      <c r="E5172" t="s">
        <v>9665</v>
      </c>
      <c r="G5172">
        <v>6</v>
      </c>
      <c r="H5172">
        <v>0</v>
      </c>
      <c r="I5172" t="s">
        <v>276</v>
      </c>
    </row>
    <row r="5173" spans="1:9" x14ac:dyDescent="0.25">
      <c r="A5173">
        <v>7</v>
      </c>
      <c r="B5173" t="s">
        <v>271</v>
      </c>
      <c r="C5173" t="s">
        <v>66</v>
      </c>
      <c r="D5173" t="s">
        <v>9666</v>
      </c>
      <c r="E5173" t="s">
        <v>9667</v>
      </c>
      <c r="G5173">
        <v>7</v>
      </c>
      <c r="H5173">
        <v>0</v>
      </c>
      <c r="I5173" t="s">
        <v>276</v>
      </c>
    </row>
    <row r="5174" spans="1:9" x14ac:dyDescent="0.25">
      <c r="A5174">
        <v>42</v>
      </c>
      <c r="B5174" t="s">
        <v>271</v>
      </c>
      <c r="C5174" t="s">
        <v>113</v>
      </c>
      <c r="D5174" t="s">
        <v>9668</v>
      </c>
      <c r="E5174" t="s">
        <v>9669</v>
      </c>
      <c r="G5174">
        <v>6</v>
      </c>
      <c r="H5174">
        <v>0</v>
      </c>
      <c r="I5174" t="s">
        <v>276</v>
      </c>
    </row>
    <row r="5175" spans="1:9" x14ac:dyDescent="0.25">
      <c r="A5175">
        <v>7</v>
      </c>
      <c r="B5175" t="s">
        <v>277</v>
      </c>
      <c r="C5175" t="s">
        <v>183</v>
      </c>
      <c r="D5175" t="s">
        <v>9670</v>
      </c>
      <c r="E5175" t="s">
        <v>9671</v>
      </c>
      <c r="G5175">
        <v>6</v>
      </c>
      <c r="H5175">
        <v>0</v>
      </c>
      <c r="I5175" t="s">
        <v>276</v>
      </c>
    </row>
    <row r="5176" spans="1:9" x14ac:dyDescent="0.25">
      <c r="A5176">
        <v>45</v>
      </c>
      <c r="B5176" t="s">
        <v>271</v>
      </c>
      <c r="C5176" t="s">
        <v>240</v>
      </c>
      <c r="D5176" t="s">
        <v>9672</v>
      </c>
      <c r="E5176" t="s">
        <v>9673</v>
      </c>
      <c r="G5176">
        <v>90</v>
      </c>
      <c r="H5176">
        <v>3</v>
      </c>
      <c r="I5176" t="s">
        <v>276</v>
      </c>
    </row>
    <row r="5177" spans="1:9" x14ac:dyDescent="0.25">
      <c r="A5177">
        <v>48</v>
      </c>
      <c r="B5177" t="s">
        <v>277</v>
      </c>
      <c r="C5177" t="s">
        <v>126</v>
      </c>
      <c r="D5177" t="s">
        <v>9674</v>
      </c>
      <c r="E5177" t="s">
        <v>9675</v>
      </c>
      <c r="G5177">
        <v>6</v>
      </c>
      <c r="H5177">
        <v>3</v>
      </c>
      <c r="I5177" t="s">
        <v>276</v>
      </c>
    </row>
    <row r="5178" spans="1:9" x14ac:dyDescent="0.25">
      <c r="A5178">
        <v>37</v>
      </c>
      <c r="B5178" t="s">
        <v>271</v>
      </c>
      <c r="C5178" t="s">
        <v>187</v>
      </c>
      <c r="D5178" t="s">
        <v>9676</v>
      </c>
      <c r="E5178" t="s">
        <v>9677</v>
      </c>
      <c r="G5178">
        <v>6</v>
      </c>
      <c r="H5178">
        <v>0</v>
      </c>
      <c r="I5178" t="s">
        <v>276</v>
      </c>
    </row>
    <row r="5179" spans="1:9" x14ac:dyDescent="0.25">
      <c r="A5179">
        <v>39</v>
      </c>
      <c r="B5179" t="s">
        <v>271</v>
      </c>
      <c r="C5179" t="s">
        <v>251</v>
      </c>
      <c r="D5179" t="s">
        <v>9678</v>
      </c>
      <c r="E5179" t="s">
        <v>9679</v>
      </c>
      <c r="G5179">
        <v>6</v>
      </c>
      <c r="H5179">
        <v>0</v>
      </c>
      <c r="I5179" t="s">
        <v>276</v>
      </c>
    </row>
    <row r="5180" spans="1:9" x14ac:dyDescent="0.25">
      <c r="A5180">
        <v>7</v>
      </c>
      <c r="B5180" t="s">
        <v>277</v>
      </c>
      <c r="C5180" t="s">
        <v>215</v>
      </c>
      <c r="D5180" t="s">
        <v>9680</v>
      </c>
      <c r="E5180" t="s">
        <v>9681</v>
      </c>
      <c r="G5180">
        <v>6</v>
      </c>
      <c r="H5180">
        <v>0</v>
      </c>
      <c r="I5180" t="s">
        <v>276</v>
      </c>
    </row>
    <row r="5181" spans="1:9" x14ac:dyDescent="0.25">
      <c r="A5181">
        <v>5</v>
      </c>
      <c r="B5181" t="s">
        <v>271</v>
      </c>
      <c r="C5181" t="s">
        <v>100</v>
      </c>
      <c r="D5181" t="s">
        <v>9682</v>
      </c>
      <c r="E5181" t="s">
        <v>9683</v>
      </c>
      <c r="G5181">
        <v>6</v>
      </c>
      <c r="H5181">
        <v>0</v>
      </c>
      <c r="I5181" t="s">
        <v>276</v>
      </c>
    </row>
    <row r="5182" spans="1:9" x14ac:dyDescent="0.25">
      <c r="A5182">
        <v>43</v>
      </c>
      <c r="B5182" t="s">
        <v>271</v>
      </c>
      <c r="C5182" t="s">
        <v>191</v>
      </c>
      <c r="D5182" t="s">
        <v>9684</v>
      </c>
      <c r="E5182" t="s">
        <v>9685</v>
      </c>
      <c r="G5182">
        <v>20</v>
      </c>
      <c r="H5182">
        <v>6</v>
      </c>
      <c r="I5182" t="s">
        <v>276</v>
      </c>
    </row>
    <row r="5183" spans="1:9" x14ac:dyDescent="0.25">
      <c r="A5183">
        <v>8</v>
      </c>
      <c r="B5183" t="s">
        <v>277</v>
      </c>
      <c r="C5183" t="s">
        <v>73</v>
      </c>
      <c r="D5183" t="s">
        <v>9686</v>
      </c>
      <c r="E5183" t="s">
        <v>9687</v>
      </c>
      <c r="G5183">
        <v>5</v>
      </c>
      <c r="H5183">
        <v>0</v>
      </c>
      <c r="I5183" t="s">
        <v>276</v>
      </c>
    </row>
    <row r="5184" spans="1:9" x14ac:dyDescent="0.25">
      <c r="A5184">
        <v>12</v>
      </c>
      <c r="B5184" t="s">
        <v>277</v>
      </c>
      <c r="C5184" t="s">
        <v>63</v>
      </c>
      <c r="D5184" t="s">
        <v>9688</v>
      </c>
      <c r="E5184" t="s">
        <v>9689</v>
      </c>
      <c r="G5184">
        <v>7</v>
      </c>
      <c r="H5184">
        <v>0</v>
      </c>
      <c r="I5184" t="s">
        <v>276</v>
      </c>
    </row>
    <row r="5185" spans="1:9" x14ac:dyDescent="0.25">
      <c r="A5185">
        <v>7</v>
      </c>
      <c r="B5185" t="s">
        <v>271</v>
      </c>
      <c r="C5185" t="s">
        <v>100</v>
      </c>
      <c r="D5185" t="s">
        <v>9682</v>
      </c>
      <c r="E5185" t="s">
        <v>9690</v>
      </c>
      <c r="G5185">
        <v>10</v>
      </c>
      <c r="H5185">
        <v>0</v>
      </c>
      <c r="I5185" t="s">
        <v>276</v>
      </c>
    </row>
    <row r="5186" spans="1:9" x14ac:dyDescent="0.25">
      <c r="A5186">
        <v>5</v>
      </c>
      <c r="B5186" t="s">
        <v>277</v>
      </c>
      <c r="C5186" t="s">
        <v>135</v>
      </c>
      <c r="D5186" t="s">
        <v>9691</v>
      </c>
      <c r="E5186" t="s">
        <v>9692</v>
      </c>
      <c r="G5186">
        <v>10</v>
      </c>
      <c r="H5186">
        <v>0</v>
      </c>
      <c r="I5186" t="s">
        <v>276</v>
      </c>
    </row>
    <row r="5187" spans="1:9" x14ac:dyDescent="0.25">
      <c r="A5187">
        <v>9</v>
      </c>
      <c r="B5187" t="s">
        <v>271</v>
      </c>
      <c r="C5187" t="s">
        <v>249</v>
      </c>
      <c r="D5187" t="s">
        <v>9693</v>
      </c>
      <c r="E5187" t="s">
        <v>9694</v>
      </c>
      <c r="G5187">
        <v>6</v>
      </c>
      <c r="H5187">
        <v>0</v>
      </c>
      <c r="I5187" t="s">
        <v>276</v>
      </c>
    </row>
    <row r="5188" spans="1:9" x14ac:dyDescent="0.25">
      <c r="A5188">
        <v>7</v>
      </c>
      <c r="B5188" t="s">
        <v>271</v>
      </c>
      <c r="C5188" t="s">
        <v>113</v>
      </c>
      <c r="D5188" t="s">
        <v>9695</v>
      </c>
      <c r="E5188" t="s">
        <v>9696</v>
      </c>
      <c r="G5188">
        <v>6</v>
      </c>
      <c r="H5188">
        <v>0</v>
      </c>
      <c r="I5188" t="s">
        <v>276</v>
      </c>
    </row>
    <row r="5189" spans="1:9" x14ac:dyDescent="0.25">
      <c r="A5189">
        <v>4</v>
      </c>
      <c r="B5189" t="s">
        <v>277</v>
      </c>
      <c r="C5189" t="s">
        <v>251</v>
      </c>
      <c r="D5189" t="s">
        <v>9678</v>
      </c>
      <c r="E5189" t="s">
        <v>9697</v>
      </c>
      <c r="G5189">
        <v>8</v>
      </c>
      <c r="H5189">
        <v>0</v>
      </c>
      <c r="I5189" t="s">
        <v>276</v>
      </c>
    </row>
    <row r="5190" spans="1:9" x14ac:dyDescent="0.25">
      <c r="A5190">
        <v>3</v>
      </c>
      <c r="B5190" t="s">
        <v>277</v>
      </c>
      <c r="C5190" t="s">
        <v>135</v>
      </c>
      <c r="D5190" t="s">
        <v>9691</v>
      </c>
      <c r="E5190" t="s">
        <v>9698</v>
      </c>
      <c r="G5190">
        <v>10</v>
      </c>
      <c r="H5190">
        <v>0</v>
      </c>
      <c r="I5190" t="s">
        <v>276</v>
      </c>
    </row>
    <row r="5191" spans="1:9" x14ac:dyDescent="0.25">
      <c r="A5191">
        <v>48</v>
      </c>
      <c r="B5191" t="s">
        <v>277</v>
      </c>
      <c r="C5191" t="s">
        <v>158</v>
      </c>
      <c r="D5191" t="s">
        <v>9699</v>
      </c>
      <c r="E5191" t="s">
        <v>9700</v>
      </c>
      <c r="G5191">
        <v>6</v>
      </c>
      <c r="H5191">
        <v>0</v>
      </c>
      <c r="I5191" t="s">
        <v>276</v>
      </c>
    </row>
    <row r="5192" spans="1:9" x14ac:dyDescent="0.25">
      <c r="A5192">
        <v>35</v>
      </c>
      <c r="B5192" t="s">
        <v>271</v>
      </c>
      <c r="C5192" t="s">
        <v>219</v>
      </c>
      <c r="D5192" t="s">
        <v>9701</v>
      </c>
      <c r="E5192" t="s">
        <v>9702</v>
      </c>
      <c r="G5192">
        <v>6</v>
      </c>
      <c r="H5192">
        <v>2</v>
      </c>
      <c r="I5192" t="s">
        <v>276</v>
      </c>
    </row>
    <row r="5193" spans="1:9" x14ac:dyDescent="0.25">
      <c r="A5193">
        <v>8</v>
      </c>
      <c r="B5193" t="s">
        <v>271</v>
      </c>
      <c r="C5193" t="s">
        <v>104</v>
      </c>
      <c r="D5193" t="s">
        <v>9703</v>
      </c>
      <c r="E5193" t="s">
        <v>9704</v>
      </c>
      <c r="G5193">
        <v>6</v>
      </c>
      <c r="H5193">
        <v>0</v>
      </c>
      <c r="I5193" t="s">
        <v>276</v>
      </c>
    </row>
    <row r="5194" spans="1:9" x14ac:dyDescent="0.25">
      <c r="A5194">
        <v>9</v>
      </c>
      <c r="B5194" t="s">
        <v>271</v>
      </c>
      <c r="C5194" t="s">
        <v>81</v>
      </c>
      <c r="D5194" t="s">
        <v>9705</v>
      </c>
      <c r="E5194" t="s">
        <v>9706</v>
      </c>
      <c r="G5194">
        <v>6</v>
      </c>
      <c r="H5194">
        <v>0</v>
      </c>
      <c r="I5194" t="s">
        <v>276</v>
      </c>
    </row>
    <row r="5195" spans="1:9" x14ac:dyDescent="0.25">
      <c r="A5195">
        <v>28</v>
      </c>
      <c r="B5195" t="s">
        <v>271</v>
      </c>
      <c r="C5195" t="s">
        <v>104</v>
      </c>
      <c r="D5195" t="s">
        <v>9703</v>
      </c>
      <c r="E5195" t="s">
        <v>9707</v>
      </c>
      <c r="G5195">
        <v>6</v>
      </c>
      <c r="H5195">
        <v>0</v>
      </c>
      <c r="I5195" t="s">
        <v>276</v>
      </c>
    </row>
    <row r="5196" spans="1:9" x14ac:dyDescent="0.25">
      <c r="A5196">
        <v>8</v>
      </c>
      <c r="B5196" t="s">
        <v>271</v>
      </c>
      <c r="C5196" t="s">
        <v>100</v>
      </c>
      <c r="D5196" t="s">
        <v>9708</v>
      </c>
      <c r="E5196" t="s">
        <v>9709</v>
      </c>
      <c r="G5196">
        <v>10</v>
      </c>
      <c r="H5196">
        <v>0</v>
      </c>
      <c r="I5196" t="s">
        <v>276</v>
      </c>
    </row>
    <row r="5197" spans="1:9" x14ac:dyDescent="0.25">
      <c r="A5197">
        <v>11</v>
      </c>
      <c r="B5197" t="s">
        <v>271</v>
      </c>
      <c r="C5197" t="s">
        <v>114</v>
      </c>
      <c r="D5197" t="s">
        <v>9710</v>
      </c>
      <c r="E5197" t="s">
        <v>9711</v>
      </c>
      <c r="G5197">
        <v>20</v>
      </c>
      <c r="H5197">
        <v>1</v>
      </c>
      <c r="I5197" t="s">
        <v>276</v>
      </c>
    </row>
    <row r="5198" spans="1:9" x14ac:dyDescent="0.25">
      <c r="A5198">
        <v>47</v>
      </c>
      <c r="B5198" t="s">
        <v>277</v>
      </c>
      <c r="C5198" t="s">
        <v>141</v>
      </c>
      <c r="D5198" t="s">
        <v>9712</v>
      </c>
      <c r="E5198" t="s">
        <v>9713</v>
      </c>
      <c r="G5198">
        <v>27</v>
      </c>
      <c r="H5198">
        <v>1</v>
      </c>
      <c r="I5198" t="s">
        <v>276</v>
      </c>
    </row>
    <row r="5199" spans="1:9" x14ac:dyDescent="0.25">
      <c r="A5199">
        <v>30</v>
      </c>
      <c r="B5199" t="s">
        <v>271</v>
      </c>
      <c r="C5199" t="s">
        <v>121</v>
      </c>
      <c r="D5199" t="s">
        <v>9714</v>
      </c>
      <c r="E5199" t="s">
        <v>9715</v>
      </c>
      <c r="G5199">
        <v>10</v>
      </c>
      <c r="H5199">
        <v>2</v>
      </c>
      <c r="I5199" t="s">
        <v>276</v>
      </c>
    </row>
    <row r="5200" spans="1:9" x14ac:dyDescent="0.25">
      <c r="A5200">
        <v>5</v>
      </c>
      <c r="B5200" t="s">
        <v>271</v>
      </c>
      <c r="C5200" t="s">
        <v>244</v>
      </c>
      <c r="D5200" t="s">
        <v>9716</v>
      </c>
      <c r="E5200" t="s">
        <v>9717</v>
      </c>
      <c r="G5200">
        <v>10</v>
      </c>
      <c r="H5200">
        <v>0</v>
      </c>
      <c r="I5200" t="s">
        <v>276</v>
      </c>
    </row>
    <row r="5201" spans="1:9" x14ac:dyDescent="0.25">
      <c r="A5201">
        <v>24</v>
      </c>
      <c r="B5201" t="s">
        <v>277</v>
      </c>
      <c r="C5201" t="s">
        <v>163</v>
      </c>
      <c r="D5201" t="s">
        <v>9718</v>
      </c>
      <c r="E5201" t="s">
        <v>9719</v>
      </c>
      <c r="G5201">
        <v>6</v>
      </c>
      <c r="H5201">
        <v>0</v>
      </c>
      <c r="I5201" t="s">
        <v>276</v>
      </c>
    </row>
    <row r="5202" spans="1:9" x14ac:dyDescent="0.25">
      <c r="A5202">
        <v>8</v>
      </c>
      <c r="B5202" t="s">
        <v>271</v>
      </c>
      <c r="C5202" t="s">
        <v>174</v>
      </c>
      <c r="D5202" t="s">
        <v>9720</v>
      </c>
      <c r="E5202" t="s">
        <v>9721</v>
      </c>
      <c r="G5202">
        <v>4</v>
      </c>
      <c r="H5202">
        <v>0</v>
      </c>
      <c r="I5202" t="s">
        <v>276</v>
      </c>
    </row>
    <row r="5203" spans="1:9" x14ac:dyDescent="0.25">
      <c r="A5203">
        <v>37</v>
      </c>
      <c r="B5203" t="s">
        <v>271</v>
      </c>
      <c r="C5203" t="s">
        <v>217</v>
      </c>
      <c r="D5203" t="s">
        <v>9722</v>
      </c>
      <c r="E5203" t="s">
        <v>9723</v>
      </c>
      <c r="G5203">
        <v>20</v>
      </c>
      <c r="H5203">
        <v>5</v>
      </c>
      <c r="I5203" t="s">
        <v>276</v>
      </c>
    </row>
    <row r="5204" spans="1:9" x14ac:dyDescent="0.25">
      <c r="A5204">
        <v>5</v>
      </c>
      <c r="B5204" t="s">
        <v>277</v>
      </c>
      <c r="C5204" t="s">
        <v>127</v>
      </c>
      <c r="D5204" t="s">
        <v>9724</v>
      </c>
      <c r="E5204" t="s">
        <v>9725</v>
      </c>
      <c r="G5204">
        <v>6</v>
      </c>
      <c r="H5204">
        <v>0</v>
      </c>
      <c r="I5204" t="s">
        <v>276</v>
      </c>
    </row>
    <row r="5205" spans="1:9" x14ac:dyDescent="0.25">
      <c r="A5205">
        <v>19</v>
      </c>
      <c r="B5205" t="s">
        <v>271</v>
      </c>
      <c r="C5205" t="s">
        <v>163</v>
      </c>
      <c r="D5205" t="s">
        <v>9726</v>
      </c>
      <c r="E5205" t="s">
        <v>9727</v>
      </c>
      <c r="G5205">
        <v>6</v>
      </c>
      <c r="H5205">
        <v>0</v>
      </c>
      <c r="I5205" t="s">
        <v>276</v>
      </c>
    </row>
    <row r="5206" spans="1:9" x14ac:dyDescent="0.25">
      <c r="A5206">
        <v>39</v>
      </c>
      <c r="B5206" t="s">
        <v>271</v>
      </c>
      <c r="C5206" t="s">
        <v>242</v>
      </c>
      <c r="D5206" t="s">
        <v>9728</v>
      </c>
      <c r="E5206" t="s">
        <v>9729</v>
      </c>
      <c r="F5206" t="s">
        <v>9730</v>
      </c>
      <c r="G5206">
        <v>50</v>
      </c>
      <c r="H5206">
        <v>54</v>
      </c>
      <c r="I5206" t="s">
        <v>299</v>
      </c>
    </row>
    <row r="5207" spans="1:9" x14ac:dyDescent="0.25">
      <c r="A5207">
        <v>37</v>
      </c>
      <c r="B5207" t="s">
        <v>271</v>
      </c>
      <c r="C5207" t="s">
        <v>217</v>
      </c>
      <c r="D5207" t="s">
        <v>9731</v>
      </c>
      <c r="E5207" t="s">
        <v>9732</v>
      </c>
      <c r="G5207">
        <v>123</v>
      </c>
      <c r="H5207">
        <v>0</v>
      </c>
      <c r="I5207" t="s">
        <v>276</v>
      </c>
    </row>
    <row r="5208" spans="1:9" x14ac:dyDescent="0.25">
      <c r="A5208">
        <v>10</v>
      </c>
      <c r="B5208" t="s">
        <v>271</v>
      </c>
      <c r="C5208" t="s">
        <v>220</v>
      </c>
      <c r="D5208" t="s">
        <v>9733</v>
      </c>
      <c r="E5208" t="s">
        <v>9734</v>
      </c>
      <c r="G5208">
        <v>3</v>
      </c>
      <c r="H5208">
        <v>1</v>
      </c>
      <c r="I5208" t="s">
        <v>276</v>
      </c>
    </row>
    <row r="5209" spans="1:9" x14ac:dyDescent="0.25">
      <c r="A5209">
        <v>5</v>
      </c>
      <c r="B5209" t="s">
        <v>277</v>
      </c>
      <c r="C5209" t="s">
        <v>242</v>
      </c>
      <c r="D5209" t="s">
        <v>9735</v>
      </c>
      <c r="E5209" t="s">
        <v>9736</v>
      </c>
      <c r="G5209">
        <v>6</v>
      </c>
      <c r="H5209">
        <v>0</v>
      </c>
      <c r="I5209" t="s">
        <v>276</v>
      </c>
    </row>
    <row r="5210" spans="1:9" x14ac:dyDescent="0.25">
      <c r="A5210">
        <v>8</v>
      </c>
      <c r="B5210" t="s">
        <v>277</v>
      </c>
      <c r="C5210" t="s">
        <v>110</v>
      </c>
      <c r="D5210" t="s">
        <v>9737</v>
      </c>
      <c r="E5210" t="s">
        <v>9738</v>
      </c>
      <c r="G5210">
        <v>100</v>
      </c>
      <c r="H5210">
        <v>0</v>
      </c>
      <c r="I5210" t="s">
        <v>276</v>
      </c>
    </row>
    <row r="5211" spans="1:9" x14ac:dyDescent="0.25">
      <c r="A5211">
        <v>9</v>
      </c>
      <c r="B5211" t="s">
        <v>277</v>
      </c>
      <c r="C5211" t="s">
        <v>61</v>
      </c>
      <c r="D5211" t="s">
        <v>9739</v>
      </c>
      <c r="E5211" t="s">
        <v>9740</v>
      </c>
      <c r="G5211">
        <v>7</v>
      </c>
      <c r="H5211">
        <v>1</v>
      </c>
      <c r="I5211" t="s">
        <v>276</v>
      </c>
    </row>
    <row r="5212" spans="1:9" x14ac:dyDescent="0.25">
      <c r="A5212">
        <v>10</v>
      </c>
      <c r="B5212" t="s">
        <v>271</v>
      </c>
      <c r="C5212" t="s">
        <v>249</v>
      </c>
      <c r="D5212" t="s">
        <v>9741</v>
      </c>
      <c r="E5212" t="s">
        <v>9742</v>
      </c>
      <c r="G5212">
        <v>8</v>
      </c>
      <c r="H5212">
        <v>0</v>
      </c>
      <c r="I5212" t="s">
        <v>276</v>
      </c>
    </row>
    <row r="5213" spans="1:9" x14ac:dyDescent="0.25">
      <c r="A5213">
        <v>9</v>
      </c>
      <c r="B5213" t="s">
        <v>271</v>
      </c>
      <c r="C5213" t="s">
        <v>249</v>
      </c>
      <c r="D5213" t="s">
        <v>9743</v>
      </c>
      <c r="E5213" t="s">
        <v>9744</v>
      </c>
      <c r="G5213">
        <v>6</v>
      </c>
      <c r="H5213">
        <v>0</v>
      </c>
      <c r="I5213" t="s">
        <v>276</v>
      </c>
    </row>
    <row r="5214" spans="1:9" x14ac:dyDescent="0.25">
      <c r="A5214">
        <v>7</v>
      </c>
      <c r="B5214" t="s">
        <v>271</v>
      </c>
      <c r="C5214" t="s">
        <v>152</v>
      </c>
      <c r="D5214" t="s">
        <v>9745</v>
      </c>
      <c r="E5214" t="s">
        <v>9746</v>
      </c>
      <c r="G5214">
        <v>6</v>
      </c>
      <c r="H5214">
        <v>0</v>
      </c>
      <c r="I5214" t="s">
        <v>276</v>
      </c>
    </row>
    <row r="5215" spans="1:9" x14ac:dyDescent="0.25">
      <c r="A5215">
        <v>38</v>
      </c>
      <c r="B5215" t="s">
        <v>271</v>
      </c>
      <c r="C5215" t="s">
        <v>63</v>
      </c>
      <c r="D5215" t="s">
        <v>9747</v>
      </c>
      <c r="E5215" t="s">
        <v>9748</v>
      </c>
      <c r="G5215">
        <v>6</v>
      </c>
      <c r="H5215">
        <v>0</v>
      </c>
      <c r="I5215" t="s">
        <v>276</v>
      </c>
    </row>
    <row r="5216" spans="1:9" x14ac:dyDescent="0.25">
      <c r="A5216">
        <v>41</v>
      </c>
      <c r="B5216" t="s">
        <v>271</v>
      </c>
      <c r="C5216" t="s">
        <v>62</v>
      </c>
      <c r="D5216" t="s">
        <v>9749</v>
      </c>
      <c r="E5216" t="s">
        <v>9750</v>
      </c>
      <c r="G5216">
        <v>6</v>
      </c>
      <c r="H5216">
        <v>0</v>
      </c>
      <c r="I5216" t="s">
        <v>276</v>
      </c>
    </row>
    <row r="5217" spans="1:9" x14ac:dyDescent="0.25">
      <c r="A5217">
        <v>7</v>
      </c>
      <c r="B5217" t="s">
        <v>271</v>
      </c>
      <c r="C5217" t="s">
        <v>231</v>
      </c>
      <c r="D5217" t="s">
        <v>9751</v>
      </c>
      <c r="E5217" t="s">
        <v>9752</v>
      </c>
      <c r="G5217">
        <v>4</v>
      </c>
      <c r="H5217">
        <v>0</v>
      </c>
      <c r="I5217" t="s">
        <v>276</v>
      </c>
    </row>
    <row r="5218" spans="1:9" x14ac:dyDescent="0.25">
      <c r="A5218">
        <v>7</v>
      </c>
      <c r="B5218" t="s">
        <v>277</v>
      </c>
      <c r="C5218" t="s">
        <v>61</v>
      </c>
      <c r="D5218" t="s">
        <v>9753</v>
      </c>
      <c r="E5218" t="s">
        <v>9754</v>
      </c>
      <c r="G5218">
        <v>6</v>
      </c>
      <c r="H5218">
        <v>0</v>
      </c>
      <c r="I5218" t="s">
        <v>276</v>
      </c>
    </row>
    <row r="5219" spans="1:9" x14ac:dyDescent="0.25">
      <c r="A5219">
        <v>40</v>
      </c>
      <c r="B5219" t="s">
        <v>271</v>
      </c>
      <c r="C5219" t="s">
        <v>214</v>
      </c>
      <c r="D5219" t="s">
        <v>9755</v>
      </c>
      <c r="E5219" t="s">
        <v>9756</v>
      </c>
      <c r="G5219">
        <v>10</v>
      </c>
      <c r="H5219">
        <v>0</v>
      </c>
      <c r="I5219" t="s">
        <v>276</v>
      </c>
    </row>
    <row r="5220" spans="1:9" x14ac:dyDescent="0.25">
      <c r="A5220">
        <v>42</v>
      </c>
      <c r="B5220" t="s">
        <v>271</v>
      </c>
      <c r="C5220" t="s">
        <v>133</v>
      </c>
      <c r="D5220" t="s">
        <v>9757</v>
      </c>
      <c r="E5220" t="s">
        <v>9758</v>
      </c>
      <c r="G5220">
        <v>6</v>
      </c>
      <c r="H5220">
        <v>0</v>
      </c>
      <c r="I5220" t="s">
        <v>276</v>
      </c>
    </row>
    <row r="5221" spans="1:9" x14ac:dyDescent="0.25">
      <c r="A5221">
        <v>6</v>
      </c>
      <c r="B5221" t="s">
        <v>271</v>
      </c>
      <c r="C5221" t="s">
        <v>62</v>
      </c>
      <c r="D5221" t="s">
        <v>9749</v>
      </c>
      <c r="E5221" t="s">
        <v>9759</v>
      </c>
      <c r="G5221">
        <v>6</v>
      </c>
      <c r="H5221">
        <v>0</v>
      </c>
      <c r="I5221" t="s">
        <v>276</v>
      </c>
    </row>
    <row r="5222" spans="1:9" x14ac:dyDescent="0.25">
      <c r="A5222">
        <v>45</v>
      </c>
      <c r="B5222" t="s">
        <v>310</v>
      </c>
      <c r="C5222" t="s">
        <v>247</v>
      </c>
      <c r="D5222" t="s">
        <v>9760</v>
      </c>
      <c r="E5222" t="s">
        <v>9761</v>
      </c>
      <c r="G5222">
        <v>6</v>
      </c>
      <c r="H5222">
        <v>0</v>
      </c>
      <c r="I5222" t="s">
        <v>276</v>
      </c>
    </row>
    <row r="5223" spans="1:9" x14ac:dyDescent="0.25">
      <c r="A5223">
        <v>5</v>
      </c>
      <c r="B5223" t="s">
        <v>271</v>
      </c>
      <c r="C5223" t="s">
        <v>216</v>
      </c>
      <c r="D5223" t="s">
        <v>9762</v>
      </c>
      <c r="E5223" t="s">
        <v>9761</v>
      </c>
      <c r="G5223">
        <v>6</v>
      </c>
      <c r="H5223">
        <v>0</v>
      </c>
      <c r="I5223" t="s">
        <v>276</v>
      </c>
    </row>
    <row r="5224" spans="1:9" x14ac:dyDescent="0.25">
      <c r="A5224">
        <v>8</v>
      </c>
      <c r="B5224" t="s">
        <v>271</v>
      </c>
      <c r="C5224" t="s">
        <v>126</v>
      </c>
      <c r="D5224" t="s">
        <v>9763</v>
      </c>
      <c r="E5224" t="s">
        <v>9764</v>
      </c>
      <c r="G5224">
        <v>5</v>
      </c>
      <c r="H5224">
        <v>2</v>
      </c>
      <c r="I5224" t="s">
        <v>276</v>
      </c>
    </row>
    <row r="5225" spans="1:9" x14ac:dyDescent="0.25">
      <c r="A5225">
        <v>6</v>
      </c>
      <c r="B5225" t="s">
        <v>271</v>
      </c>
      <c r="C5225" t="s">
        <v>233</v>
      </c>
      <c r="D5225" t="s">
        <v>9765</v>
      </c>
      <c r="E5225" t="s">
        <v>9766</v>
      </c>
      <c r="G5225">
        <v>2</v>
      </c>
      <c r="H5225">
        <v>0</v>
      </c>
      <c r="I5225" t="s">
        <v>276</v>
      </c>
    </row>
    <row r="5226" spans="1:9" x14ac:dyDescent="0.25">
      <c r="A5226">
        <v>8</v>
      </c>
      <c r="B5226" t="s">
        <v>277</v>
      </c>
      <c r="C5226" t="s">
        <v>243</v>
      </c>
      <c r="D5226" t="s">
        <v>9767</v>
      </c>
      <c r="E5226" t="s">
        <v>9768</v>
      </c>
      <c r="F5226" t="s">
        <v>9769</v>
      </c>
      <c r="G5226">
        <v>3</v>
      </c>
      <c r="H5226">
        <v>4</v>
      </c>
      <c r="I5226" t="s">
        <v>299</v>
      </c>
    </row>
    <row r="5227" spans="1:9" x14ac:dyDescent="0.25">
      <c r="A5227">
        <v>10</v>
      </c>
      <c r="B5227" t="s">
        <v>271</v>
      </c>
      <c r="C5227" t="s">
        <v>236</v>
      </c>
      <c r="D5227" t="s">
        <v>9770</v>
      </c>
      <c r="E5227" t="s">
        <v>9771</v>
      </c>
      <c r="G5227">
        <v>6</v>
      </c>
      <c r="H5227">
        <v>0</v>
      </c>
      <c r="I5227" t="s">
        <v>276</v>
      </c>
    </row>
    <row r="5228" spans="1:9" x14ac:dyDescent="0.25">
      <c r="A5228">
        <v>34</v>
      </c>
      <c r="B5228" t="s">
        <v>271</v>
      </c>
      <c r="C5228" t="s">
        <v>226</v>
      </c>
      <c r="D5228" t="s">
        <v>9772</v>
      </c>
      <c r="E5228" t="s">
        <v>9773</v>
      </c>
      <c r="G5228">
        <v>6</v>
      </c>
      <c r="H5228">
        <v>1</v>
      </c>
      <c r="I5228" t="s">
        <v>276</v>
      </c>
    </row>
    <row r="5229" spans="1:9" x14ac:dyDescent="0.25">
      <c r="A5229">
        <v>9</v>
      </c>
      <c r="B5229" t="s">
        <v>277</v>
      </c>
      <c r="C5229" t="s">
        <v>174</v>
      </c>
      <c r="D5229" t="s">
        <v>9774</v>
      </c>
      <c r="E5229" t="s">
        <v>9775</v>
      </c>
      <c r="G5229">
        <v>9</v>
      </c>
      <c r="H5229">
        <v>5</v>
      </c>
      <c r="I5229" t="s">
        <v>276</v>
      </c>
    </row>
    <row r="5230" spans="1:9" x14ac:dyDescent="0.25">
      <c r="A5230">
        <v>10</v>
      </c>
      <c r="B5230" t="s">
        <v>277</v>
      </c>
      <c r="C5230" t="s">
        <v>198</v>
      </c>
      <c r="D5230" t="s">
        <v>9776</v>
      </c>
      <c r="E5230" t="s">
        <v>9777</v>
      </c>
      <c r="G5230">
        <v>6</v>
      </c>
      <c r="H5230">
        <v>0</v>
      </c>
      <c r="I5230" t="s">
        <v>276</v>
      </c>
    </row>
    <row r="5231" spans="1:9" x14ac:dyDescent="0.25">
      <c r="A5231">
        <v>36</v>
      </c>
      <c r="B5231" t="s">
        <v>271</v>
      </c>
      <c r="C5231" t="s">
        <v>137</v>
      </c>
      <c r="D5231" t="s">
        <v>9778</v>
      </c>
      <c r="E5231" t="s">
        <v>9779</v>
      </c>
      <c r="G5231">
        <v>6</v>
      </c>
      <c r="H5231">
        <v>0</v>
      </c>
      <c r="I5231" t="s">
        <v>276</v>
      </c>
    </row>
    <row r="5232" spans="1:9" x14ac:dyDescent="0.25">
      <c r="A5232">
        <v>32</v>
      </c>
      <c r="B5232" t="s">
        <v>271</v>
      </c>
      <c r="C5232" t="s">
        <v>126</v>
      </c>
      <c r="D5232" t="s">
        <v>9780</v>
      </c>
      <c r="E5232" t="s">
        <v>9781</v>
      </c>
      <c r="G5232">
        <v>6</v>
      </c>
      <c r="H5232">
        <v>0</v>
      </c>
      <c r="I5232" t="s">
        <v>276</v>
      </c>
    </row>
    <row r="5233" spans="1:9" x14ac:dyDescent="0.25">
      <c r="A5233">
        <v>61</v>
      </c>
      <c r="B5233" t="s">
        <v>271</v>
      </c>
      <c r="C5233" t="s">
        <v>141</v>
      </c>
      <c r="D5233" t="s">
        <v>9782</v>
      </c>
      <c r="E5233" t="s">
        <v>9783</v>
      </c>
      <c r="F5233" t="s">
        <v>9784</v>
      </c>
      <c r="G5233">
        <v>2</v>
      </c>
      <c r="H5233">
        <v>2</v>
      </c>
      <c r="I5233" t="s">
        <v>299</v>
      </c>
    </row>
    <row r="5234" spans="1:9" x14ac:dyDescent="0.25">
      <c r="A5234">
        <v>45</v>
      </c>
      <c r="B5234" t="s">
        <v>271</v>
      </c>
      <c r="C5234" t="s">
        <v>75</v>
      </c>
      <c r="D5234" t="s">
        <v>9785</v>
      </c>
      <c r="E5234" t="s">
        <v>9786</v>
      </c>
      <c r="G5234">
        <v>7</v>
      </c>
      <c r="H5234">
        <v>3</v>
      </c>
      <c r="I5234" t="s">
        <v>276</v>
      </c>
    </row>
    <row r="5235" spans="1:9" x14ac:dyDescent="0.25">
      <c r="A5235">
        <v>7</v>
      </c>
      <c r="B5235" t="s">
        <v>277</v>
      </c>
      <c r="C5235" t="s">
        <v>114</v>
      </c>
      <c r="D5235" t="s">
        <v>9710</v>
      </c>
      <c r="E5235" t="s">
        <v>9787</v>
      </c>
      <c r="G5235">
        <v>6</v>
      </c>
      <c r="H5235">
        <v>0</v>
      </c>
      <c r="I5235" t="s">
        <v>276</v>
      </c>
    </row>
    <row r="5236" spans="1:9" x14ac:dyDescent="0.25">
      <c r="A5236">
        <v>39</v>
      </c>
      <c r="B5236" t="s">
        <v>277</v>
      </c>
      <c r="C5236" t="s">
        <v>114</v>
      </c>
      <c r="D5236" t="s">
        <v>9710</v>
      </c>
      <c r="E5236" t="s">
        <v>9788</v>
      </c>
      <c r="G5236">
        <v>6</v>
      </c>
      <c r="H5236">
        <v>0</v>
      </c>
      <c r="I5236" t="s">
        <v>276</v>
      </c>
    </row>
    <row r="5237" spans="1:9" x14ac:dyDescent="0.25">
      <c r="A5237">
        <v>45</v>
      </c>
      <c r="B5237" t="s">
        <v>271</v>
      </c>
      <c r="C5237" t="s">
        <v>59</v>
      </c>
      <c r="D5237" t="s">
        <v>9789</v>
      </c>
      <c r="E5237" t="s">
        <v>9790</v>
      </c>
      <c r="G5237">
        <v>6</v>
      </c>
      <c r="H5237">
        <v>0</v>
      </c>
      <c r="I5237" t="s">
        <v>276</v>
      </c>
    </row>
    <row r="5238" spans="1:9" x14ac:dyDescent="0.25">
      <c r="A5238">
        <v>8</v>
      </c>
      <c r="B5238" t="s">
        <v>277</v>
      </c>
      <c r="C5238" t="s">
        <v>242</v>
      </c>
      <c r="D5238" t="s">
        <v>9791</v>
      </c>
      <c r="E5238" t="s">
        <v>9792</v>
      </c>
      <c r="G5238">
        <v>25</v>
      </c>
      <c r="H5238">
        <v>4</v>
      </c>
      <c r="I5238" t="s">
        <v>276</v>
      </c>
    </row>
    <row r="5239" spans="1:9" x14ac:dyDescent="0.25">
      <c r="A5239">
        <v>39</v>
      </c>
      <c r="B5239" t="s">
        <v>271</v>
      </c>
      <c r="C5239" t="s">
        <v>182</v>
      </c>
      <c r="D5239" t="s">
        <v>9793</v>
      </c>
      <c r="E5239" t="s">
        <v>9794</v>
      </c>
      <c r="G5239">
        <v>6</v>
      </c>
      <c r="H5239">
        <v>0</v>
      </c>
      <c r="I5239" t="s">
        <v>276</v>
      </c>
    </row>
    <row r="5240" spans="1:9" x14ac:dyDescent="0.25">
      <c r="A5240">
        <v>7</v>
      </c>
      <c r="B5240" t="s">
        <v>277</v>
      </c>
      <c r="C5240" t="s">
        <v>224</v>
      </c>
      <c r="D5240" t="s">
        <v>9795</v>
      </c>
      <c r="E5240" t="s">
        <v>9796</v>
      </c>
      <c r="G5240">
        <v>6</v>
      </c>
      <c r="H5240">
        <v>0</v>
      </c>
      <c r="I5240" t="s">
        <v>276</v>
      </c>
    </row>
    <row r="5241" spans="1:9" x14ac:dyDescent="0.25">
      <c r="A5241">
        <v>9</v>
      </c>
      <c r="B5241" t="s">
        <v>277</v>
      </c>
      <c r="C5241" t="s">
        <v>114</v>
      </c>
      <c r="D5241" t="s">
        <v>9710</v>
      </c>
      <c r="E5241" t="s">
        <v>9797</v>
      </c>
      <c r="G5241">
        <v>6</v>
      </c>
      <c r="H5241">
        <v>0</v>
      </c>
      <c r="I5241" t="s">
        <v>276</v>
      </c>
    </row>
    <row r="5242" spans="1:9" x14ac:dyDescent="0.25">
      <c r="A5242">
        <v>45</v>
      </c>
      <c r="B5242" t="s">
        <v>271</v>
      </c>
      <c r="C5242" t="s">
        <v>84</v>
      </c>
      <c r="D5242" t="s">
        <v>9798</v>
      </c>
      <c r="E5242" t="s">
        <v>9797</v>
      </c>
      <c r="G5242">
        <v>22</v>
      </c>
      <c r="H5242">
        <v>0</v>
      </c>
      <c r="I5242" t="s">
        <v>276</v>
      </c>
    </row>
    <row r="5243" spans="1:9" x14ac:dyDescent="0.25">
      <c r="A5243">
        <v>48</v>
      </c>
      <c r="B5243" t="s">
        <v>277</v>
      </c>
      <c r="C5243" t="s">
        <v>150</v>
      </c>
      <c r="D5243" t="s">
        <v>7767</v>
      </c>
      <c r="E5243" t="s">
        <v>9799</v>
      </c>
      <c r="G5243">
        <v>7</v>
      </c>
      <c r="H5243">
        <v>2</v>
      </c>
      <c r="I5243" t="s">
        <v>276</v>
      </c>
    </row>
    <row r="5244" spans="1:9" x14ac:dyDescent="0.25">
      <c r="A5244">
        <v>9</v>
      </c>
      <c r="B5244" t="s">
        <v>271</v>
      </c>
      <c r="C5244" t="s">
        <v>247</v>
      </c>
      <c r="D5244" t="s">
        <v>9800</v>
      </c>
      <c r="E5244" t="s">
        <v>9801</v>
      </c>
      <c r="G5244">
        <v>4</v>
      </c>
      <c r="H5244">
        <v>0</v>
      </c>
      <c r="I5244" t="s">
        <v>276</v>
      </c>
    </row>
    <row r="5245" spans="1:9" x14ac:dyDescent="0.25">
      <c r="A5245">
        <v>37</v>
      </c>
      <c r="B5245" t="s">
        <v>271</v>
      </c>
      <c r="C5245" t="s">
        <v>103</v>
      </c>
      <c r="D5245" t="s">
        <v>9802</v>
      </c>
      <c r="E5245" t="s">
        <v>9803</v>
      </c>
      <c r="G5245">
        <v>6</v>
      </c>
      <c r="H5245">
        <v>0</v>
      </c>
      <c r="I5245" t="s">
        <v>276</v>
      </c>
    </row>
    <row r="5246" spans="1:9" x14ac:dyDescent="0.25">
      <c r="A5246">
        <v>36</v>
      </c>
      <c r="B5246" t="s">
        <v>271</v>
      </c>
      <c r="C5246" t="s">
        <v>180</v>
      </c>
      <c r="D5246" t="s">
        <v>9804</v>
      </c>
      <c r="E5246" t="s">
        <v>9805</v>
      </c>
      <c r="G5246">
        <v>6</v>
      </c>
      <c r="H5246">
        <v>0</v>
      </c>
      <c r="I5246" t="s">
        <v>276</v>
      </c>
    </row>
    <row r="5247" spans="1:9" x14ac:dyDescent="0.25">
      <c r="A5247">
        <v>54</v>
      </c>
      <c r="B5247" t="s">
        <v>277</v>
      </c>
      <c r="C5247" t="s">
        <v>174</v>
      </c>
      <c r="D5247" t="s">
        <v>9806</v>
      </c>
      <c r="E5247" t="s">
        <v>9807</v>
      </c>
      <c r="G5247">
        <v>8</v>
      </c>
      <c r="H5247">
        <v>1</v>
      </c>
      <c r="I5247" t="s">
        <v>276</v>
      </c>
    </row>
    <row r="5248" spans="1:9" x14ac:dyDescent="0.25">
      <c r="A5248">
        <v>44</v>
      </c>
      <c r="B5248" t="s">
        <v>271</v>
      </c>
      <c r="C5248" t="s">
        <v>100</v>
      </c>
      <c r="D5248" t="s">
        <v>9808</v>
      </c>
      <c r="E5248" t="s">
        <v>9809</v>
      </c>
      <c r="G5248">
        <v>6</v>
      </c>
      <c r="H5248">
        <v>0</v>
      </c>
      <c r="I5248" t="s">
        <v>276</v>
      </c>
    </row>
    <row r="5249" spans="1:9" x14ac:dyDescent="0.25">
      <c r="A5249">
        <v>5</v>
      </c>
      <c r="B5249" t="s">
        <v>271</v>
      </c>
      <c r="C5249" t="s">
        <v>174</v>
      </c>
      <c r="D5249" t="s">
        <v>9810</v>
      </c>
      <c r="E5249" t="s">
        <v>9811</v>
      </c>
      <c r="G5249">
        <v>6</v>
      </c>
      <c r="H5249">
        <v>0</v>
      </c>
      <c r="I5249" t="s">
        <v>276</v>
      </c>
    </row>
    <row r="5250" spans="1:9" x14ac:dyDescent="0.25">
      <c r="A5250">
        <v>4</v>
      </c>
      <c r="B5250" t="s">
        <v>277</v>
      </c>
      <c r="C5250" t="s">
        <v>187</v>
      </c>
      <c r="D5250" t="s">
        <v>9485</v>
      </c>
      <c r="E5250" t="s">
        <v>9812</v>
      </c>
      <c r="G5250">
        <v>100</v>
      </c>
      <c r="H5250">
        <v>28</v>
      </c>
      <c r="I5250" t="s">
        <v>276</v>
      </c>
    </row>
    <row r="5251" spans="1:9" x14ac:dyDescent="0.25">
      <c r="A5251">
        <v>35</v>
      </c>
      <c r="B5251" t="s">
        <v>271</v>
      </c>
      <c r="C5251" t="s">
        <v>220</v>
      </c>
      <c r="D5251" t="s">
        <v>9813</v>
      </c>
      <c r="E5251" t="s">
        <v>9814</v>
      </c>
      <c r="G5251">
        <v>6</v>
      </c>
      <c r="H5251">
        <v>0</v>
      </c>
      <c r="I5251" t="s">
        <v>276</v>
      </c>
    </row>
    <row r="5252" spans="1:9" x14ac:dyDescent="0.25">
      <c r="A5252">
        <v>13</v>
      </c>
      <c r="B5252" t="s">
        <v>277</v>
      </c>
      <c r="C5252" t="s">
        <v>180</v>
      </c>
      <c r="D5252" t="s">
        <v>9804</v>
      </c>
      <c r="E5252" t="s">
        <v>9815</v>
      </c>
      <c r="G5252">
        <v>6</v>
      </c>
      <c r="H5252">
        <v>0</v>
      </c>
      <c r="I5252" t="s">
        <v>276</v>
      </c>
    </row>
    <row r="5253" spans="1:9" x14ac:dyDescent="0.25">
      <c r="A5253">
        <v>7</v>
      </c>
      <c r="B5253" t="s">
        <v>277</v>
      </c>
      <c r="C5253" t="s">
        <v>130</v>
      </c>
      <c r="D5253" t="s">
        <v>9816</v>
      </c>
      <c r="E5253" t="s">
        <v>9817</v>
      </c>
      <c r="G5253">
        <v>14</v>
      </c>
      <c r="H5253">
        <v>4</v>
      </c>
      <c r="I5253" t="s">
        <v>276</v>
      </c>
    </row>
    <row r="5254" spans="1:9" x14ac:dyDescent="0.25">
      <c r="A5254">
        <v>37</v>
      </c>
      <c r="B5254" t="s">
        <v>271</v>
      </c>
      <c r="C5254" t="s">
        <v>218</v>
      </c>
      <c r="D5254" t="s">
        <v>9818</v>
      </c>
      <c r="E5254" t="s">
        <v>9819</v>
      </c>
      <c r="G5254">
        <v>10</v>
      </c>
      <c r="H5254">
        <v>0</v>
      </c>
      <c r="I5254" t="s">
        <v>276</v>
      </c>
    </row>
    <row r="5255" spans="1:9" x14ac:dyDescent="0.25">
      <c r="A5255">
        <v>7</v>
      </c>
      <c r="B5255" t="s">
        <v>277</v>
      </c>
      <c r="C5255" t="s">
        <v>80</v>
      </c>
      <c r="D5255" t="s">
        <v>9820</v>
      </c>
      <c r="E5255" t="s">
        <v>9821</v>
      </c>
      <c r="G5255">
        <v>8</v>
      </c>
      <c r="H5255">
        <v>0</v>
      </c>
      <c r="I5255" t="s">
        <v>276</v>
      </c>
    </row>
    <row r="5256" spans="1:9" x14ac:dyDescent="0.25">
      <c r="A5256">
        <v>50</v>
      </c>
      <c r="B5256" t="s">
        <v>277</v>
      </c>
      <c r="C5256" t="s">
        <v>185</v>
      </c>
      <c r="D5256" t="s">
        <v>9822</v>
      </c>
      <c r="E5256" t="s">
        <v>9823</v>
      </c>
      <c r="G5256">
        <v>6</v>
      </c>
      <c r="H5256">
        <v>0</v>
      </c>
      <c r="I5256" t="s">
        <v>276</v>
      </c>
    </row>
    <row r="5257" spans="1:9" x14ac:dyDescent="0.25">
      <c r="A5257">
        <v>36</v>
      </c>
      <c r="B5257" t="s">
        <v>271</v>
      </c>
      <c r="C5257" t="s">
        <v>132</v>
      </c>
      <c r="D5257" t="s">
        <v>9824</v>
      </c>
      <c r="E5257" t="s">
        <v>9825</v>
      </c>
      <c r="G5257">
        <v>6</v>
      </c>
      <c r="H5257">
        <v>0</v>
      </c>
      <c r="I5257" t="s">
        <v>276</v>
      </c>
    </row>
    <row r="5258" spans="1:9" x14ac:dyDescent="0.25">
      <c r="A5258">
        <v>7</v>
      </c>
      <c r="B5258" t="s">
        <v>271</v>
      </c>
      <c r="C5258" t="s">
        <v>180</v>
      </c>
      <c r="D5258" t="s">
        <v>9826</v>
      </c>
      <c r="E5258" t="s">
        <v>9827</v>
      </c>
      <c r="G5258">
        <v>6</v>
      </c>
      <c r="H5258">
        <v>0</v>
      </c>
      <c r="I5258" t="s">
        <v>276</v>
      </c>
    </row>
    <row r="5259" spans="1:9" x14ac:dyDescent="0.25">
      <c r="A5259">
        <v>42</v>
      </c>
      <c r="B5259" t="s">
        <v>271</v>
      </c>
      <c r="C5259" t="s">
        <v>130</v>
      </c>
      <c r="D5259" t="s">
        <v>9828</v>
      </c>
      <c r="E5259" t="s">
        <v>9829</v>
      </c>
      <c r="G5259">
        <v>6</v>
      </c>
      <c r="H5259">
        <v>2</v>
      </c>
      <c r="I5259" t="s">
        <v>276</v>
      </c>
    </row>
    <row r="5260" spans="1:9" x14ac:dyDescent="0.25">
      <c r="A5260">
        <v>48</v>
      </c>
      <c r="B5260" t="s">
        <v>271</v>
      </c>
      <c r="C5260" t="s">
        <v>163</v>
      </c>
      <c r="D5260" t="s">
        <v>9830</v>
      </c>
      <c r="E5260" t="s">
        <v>9831</v>
      </c>
      <c r="G5260">
        <v>6</v>
      </c>
      <c r="H5260">
        <v>1</v>
      </c>
      <c r="I5260" t="s">
        <v>276</v>
      </c>
    </row>
    <row r="5261" spans="1:9" x14ac:dyDescent="0.25">
      <c r="A5261">
        <v>5</v>
      </c>
      <c r="B5261" t="s">
        <v>271</v>
      </c>
      <c r="D5261" t="s">
        <v>9832</v>
      </c>
      <c r="E5261" t="s">
        <v>9833</v>
      </c>
      <c r="G5261">
        <v>15</v>
      </c>
      <c r="H5261">
        <v>8</v>
      </c>
      <c r="I5261" t="s">
        <v>276</v>
      </c>
    </row>
    <row r="5262" spans="1:9" x14ac:dyDescent="0.25">
      <c r="A5262">
        <v>29</v>
      </c>
      <c r="B5262" t="s">
        <v>271</v>
      </c>
      <c r="C5262" t="s">
        <v>216</v>
      </c>
      <c r="D5262" t="s">
        <v>9834</v>
      </c>
      <c r="E5262" t="s">
        <v>9835</v>
      </c>
      <c r="G5262">
        <v>6</v>
      </c>
      <c r="H5262">
        <v>0</v>
      </c>
      <c r="I5262" t="s">
        <v>276</v>
      </c>
    </row>
    <row r="5263" spans="1:9" x14ac:dyDescent="0.25">
      <c r="A5263">
        <v>1</v>
      </c>
      <c r="B5263" t="s">
        <v>271</v>
      </c>
      <c r="C5263" t="s">
        <v>216</v>
      </c>
      <c r="D5263" t="s">
        <v>9834</v>
      </c>
      <c r="E5263" t="s">
        <v>9836</v>
      </c>
      <c r="G5263">
        <v>6</v>
      </c>
      <c r="H5263">
        <v>0</v>
      </c>
      <c r="I5263" t="s">
        <v>276</v>
      </c>
    </row>
    <row r="5264" spans="1:9" x14ac:dyDescent="0.25">
      <c r="A5264">
        <v>5</v>
      </c>
      <c r="B5264" t="s">
        <v>271</v>
      </c>
      <c r="C5264" t="s">
        <v>128</v>
      </c>
      <c r="D5264" t="s">
        <v>7765</v>
      </c>
      <c r="E5264" t="s">
        <v>9837</v>
      </c>
      <c r="G5264">
        <v>25</v>
      </c>
      <c r="H5264">
        <v>19</v>
      </c>
      <c r="I5264" t="s">
        <v>276</v>
      </c>
    </row>
    <row r="5265" spans="1:9" x14ac:dyDescent="0.25">
      <c r="A5265">
        <v>46</v>
      </c>
      <c r="B5265" t="s">
        <v>277</v>
      </c>
      <c r="C5265" t="s">
        <v>239</v>
      </c>
      <c r="D5265" t="s">
        <v>9838</v>
      </c>
      <c r="E5265" t="s">
        <v>9839</v>
      </c>
      <c r="G5265">
        <v>6</v>
      </c>
      <c r="H5265">
        <v>0</v>
      </c>
      <c r="I5265" t="s">
        <v>276</v>
      </c>
    </row>
    <row r="5266" spans="1:9" x14ac:dyDescent="0.25">
      <c r="A5266">
        <v>42</v>
      </c>
      <c r="B5266" t="s">
        <v>271</v>
      </c>
      <c r="C5266" t="s">
        <v>63</v>
      </c>
      <c r="D5266" t="s">
        <v>9840</v>
      </c>
      <c r="E5266" t="s">
        <v>9841</v>
      </c>
      <c r="G5266">
        <v>6</v>
      </c>
      <c r="H5266">
        <v>0</v>
      </c>
      <c r="I5266" t="s">
        <v>276</v>
      </c>
    </row>
    <row r="5267" spans="1:9" x14ac:dyDescent="0.25">
      <c r="A5267">
        <v>10</v>
      </c>
      <c r="B5267" t="s">
        <v>277</v>
      </c>
      <c r="C5267" t="s">
        <v>228</v>
      </c>
      <c r="D5267" t="s">
        <v>9842</v>
      </c>
      <c r="E5267" t="s">
        <v>9843</v>
      </c>
      <c r="G5267">
        <v>6</v>
      </c>
      <c r="H5267">
        <v>1</v>
      </c>
      <c r="I5267" t="s">
        <v>276</v>
      </c>
    </row>
    <row r="5268" spans="1:9" x14ac:dyDescent="0.25">
      <c r="A5268">
        <v>14</v>
      </c>
      <c r="B5268" t="s">
        <v>277</v>
      </c>
      <c r="C5268" t="s">
        <v>127</v>
      </c>
      <c r="D5268" t="s">
        <v>9844</v>
      </c>
      <c r="E5268" t="s">
        <v>9845</v>
      </c>
      <c r="G5268">
        <v>6</v>
      </c>
      <c r="H5268">
        <v>0</v>
      </c>
      <c r="I5268" t="s">
        <v>276</v>
      </c>
    </row>
    <row r="5269" spans="1:9" x14ac:dyDescent="0.25">
      <c r="A5269">
        <v>38</v>
      </c>
      <c r="B5269" t="s">
        <v>271</v>
      </c>
      <c r="C5269" t="s">
        <v>127</v>
      </c>
      <c r="D5269" t="s">
        <v>9846</v>
      </c>
      <c r="E5269" t="s">
        <v>9847</v>
      </c>
      <c r="G5269">
        <v>100</v>
      </c>
      <c r="H5269">
        <v>0</v>
      </c>
      <c r="I5269" t="s">
        <v>276</v>
      </c>
    </row>
    <row r="5270" spans="1:9" x14ac:dyDescent="0.25">
      <c r="A5270">
        <v>7</v>
      </c>
      <c r="B5270" t="s">
        <v>271</v>
      </c>
      <c r="C5270" t="s">
        <v>239</v>
      </c>
      <c r="D5270" t="s">
        <v>9838</v>
      </c>
      <c r="E5270" t="s">
        <v>9848</v>
      </c>
      <c r="G5270">
        <v>6</v>
      </c>
      <c r="H5270">
        <v>0</v>
      </c>
      <c r="I5270" t="s">
        <v>276</v>
      </c>
    </row>
    <row r="5271" spans="1:9" x14ac:dyDescent="0.25">
      <c r="A5271">
        <v>41</v>
      </c>
      <c r="B5271" t="s">
        <v>271</v>
      </c>
      <c r="C5271" t="s">
        <v>128</v>
      </c>
      <c r="D5271" t="s">
        <v>9849</v>
      </c>
      <c r="E5271" t="s">
        <v>9850</v>
      </c>
      <c r="G5271">
        <v>5</v>
      </c>
      <c r="H5271">
        <v>0</v>
      </c>
      <c r="I5271" t="s">
        <v>276</v>
      </c>
    </row>
    <row r="5272" spans="1:9" x14ac:dyDescent="0.25">
      <c r="A5272">
        <v>36</v>
      </c>
      <c r="B5272" t="s">
        <v>271</v>
      </c>
      <c r="C5272" t="s">
        <v>115</v>
      </c>
      <c r="D5272" t="s">
        <v>9851</v>
      </c>
      <c r="E5272" t="s">
        <v>9852</v>
      </c>
      <c r="G5272">
        <v>8</v>
      </c>
      <c r="H5272">
        <v>0</v>
      </c>
      <c r="I5272" t="s">
        <v>276</v>
      </c>
    </row>
    <row r="5273" spans="1:9" x14ac:dyDescent="0.25">
      <c r="A5273">
        <v>13</v>
      </c>
      <c r="B5273" t="s">
        <v>271</v>
      </c>
      <c r="C5273" t="s">
        <v>239</v>
      </c>
      <c r="D5273" t="s">
        <v>9853</v>
      </c>
      <c r="E5273" t="s">
        <v>9854</v>
      </c>
      <c r="G5273">
        <v>30</v>
      </c>
      <c r="H5273">
        <v>0</v>
      </c>
      <c r="I5273" t="s">
        <v>276</v>
      </c>
    </row>
    <row r="5274" spans="1:9" x14ac:dyDescent="0.25">
      <c r="A5274">
        <v>11</v>
      </c>
      <c r="B5274" t="s">
        <v>271</v>
      </c>
      <c r="C5274" t="s">
        <v>174</v>
      </c>
      <c r="D5274" t="s">
        <v>9855</v>
      </c>
      <c r="E5274" t="s">
        <v>9856</v>
      </c>
      <c r="G5274">
        <v>8</v>
      </c>
      <c r="H5274">
        <v>0</v>
      </c>
      <c r="I5274" t="s">
        <v>276</v>
      </c>
    </row>
    <row r="5275" spans="1:9" x14ac:dyDescent="0.25">
      <c r="A5275">
        <v>7</v>
      </c>
      <c r="B5275" t="s">
        <v>277</v>
      </c>
      <c r="C5275" t="s">
        <v>121</v>
      </c>
      <c r="D5275" t="s">
        <v>9857</v>
      </c>
      <c r="E5275" t="s">
        <v>9858</v>
      </c>
      <c r="G5275">
        <v>6</v>
      </c>
      <c r="H5275">
        <v>0</v>
      </c>
      <c r="I5275" t="s">
        <v>276</v>
      </c>
    </row>
    <row r="5276" spans="1:9" x14ac:dyDescent="0.25">
      <c r="A5276">
        <v>7</v>
      </c>
      <c r="B5276" t="s">
        <v>277</v>
      </c>
      <c r="C5276" t="s">
        <v>174</v>
      </c>
      <c r="D5276" t="s">
        <v>9859</v>
      </c>
      <c r="E5276" t="s">
        <v>9860</v>
      </c>
      <c r="G5276">
        <v>15</v>
      </c>
      <c r="H5276">
        <v>0</v>
      </c>
      <c r="I5276" t="s">
        <v>276</v>
      </c>
    </row>
    <row r="5277" spans="1:9" x14ac:dyDescent="0.25">
      <c r="A5277">
        <v>46</v>
      </c>
      <c r="B5277" t="s">
        <v>277</v>
      </c>
      <c r="D5277" t="s">
        <v>9861</v>
      </c>
      <c r="E5277" t="s">
        <v>9862</v>
      </c>
      <c r="G5277">
        <v>15</v>
      </c>
      <c r="H5277">
        <v>1</v>
      </c>
      <c r="I5277" t="s">
        <v>276</v>
      </c>
    </row>
    <row r="5278" spans="1:9" x14ac:dyDescent="0.25">
      <c r="A5278">
        <v>29</v>
      </c>
      <c r="B5278" t="s">
        <v>271</v>
      </c>
      <c r="C5278" t="s">
        <v>113</v>
      </c>
      <c r="D5278" t="s">
        <v>9863</v>
      </c>
      <c r="E5278" t="s">
        <v>9864</v>
      </c>
      <c r="G5278">
        <v>15</v>
      </c>
      <c r="H5278">
        <v>0</v>
      </c>
      <c r="I5278" t="s">
        <v>276</v>
      </c>
    </row>
    <row r="5279" spans="1:9" x14ac:dyDescent="0.25">
      <c r="A5279">
        <v>5</v>
      </c>
      <c r="B5279" t="s">
        <v>277</v>
      </c>
      <c r="C5279" t="s">
        <v>147</v>
      </c>
      <c r="D5279" t="s">
        <v>9865</v>
      </c>
      <c r="E5279" t="s">
        <v>9866</v>
      </c>
      <c r="G5279">
        <v>6</v>
      </c>
      <c r="H5279">
        <v>0</v>
      </c>
      <c r="I5279" t="s">
        <v>276</v>
      </c>
    </row>
    <row r="5280" spans="1:9" x14ac:dyDescent="0.25">
      <c r="A5280">
        <v>5</v>
      </c>
      <c r="B5280" t="s">
        <v>277</v>
      </c>
      <c r="C5280" t="s">
        <v>110</v>
      </c>
      <c r="D5280" t="s">
        <v>9867</v>
      </c>
      <c r="E5280" t="s">
        <v>9868</v>
      </c>
      <c r="G5280">
        <v>6</v>
      </c>
      <c r="H5280">
        <v>0</v>
      </c>
      <c r="I5280" t="s">
        <v>276</v>
      </c>
    </row>
    <row r="5281" spans="1:9" x14ac:dyDescent="0.25">
      <c r="A5281">
        <v>5</v>
      </c>
      <c r="B5281" t="s">
        <v>271</v>
      </c>
      <c r="C5281" t="s">
        <v>73</v>
      </c>
      <c r="D5281" t="s">
        <v>9869</v>
      </c>
      <c r="E5281" t="s">
        <v>9870</v>
      </c>
      <c r="G5281">
        <v>6</v>
      </c>
      <c r="H5281">
        <v>0</v>
      </c>
      <c r="I5281" t="s">
        <v>276</v>
      </c>
    </row>
    <row r="5282" spans="1:9" x14ac:dyDescent="0.25">
      <c r="A5282">
        <v>5</v>
      </c>
      <c r="B5282" t="s">
        <v>277</v>
      </c>
      <c r="C5282" t="s">
        <v>73</v>
      </c>
      <c r="D5282" t="s">
        <v>9869</v>
      </c>
      <c r="E5282" t="s">
        <v>9871</v>
      </c>
      <c r="G5282">
        <v>6</v>
      </c>
      <c r="H5282">
        <v>0</v>
      </c>
      <c r="I5282" t="s">
        <v>276</v>
      </c>
    </row>
    <row r="5283" spans="1:9" x14ac:dyDescent="0.25">
      <c r="A5283">
        <v>6</v>
      </c>
      <c r="B5283" t="s">
        <v>271</v>
      </c>
      <c r="C5283" t="s">
        <v>15</v>
      </c>
      <c r="D5283" t="s">
        <v>9872</v>
      </c>
      <c r="E5283" t="s">
        <v>9873</v>
      </c>
      <c r="G5283">
        <v>6</v>
      </c>
      <c r="H5283">
        <v>0</v>
      </c>
      <c r="I5283" t="s">
        <v>276</v>
      </c>
    </row>
    <row r="5284" spans="1:9" x14ac:dyDescent="0.25">
      <c r="A5284">
        <v>34</v>
      </c>
      <c r="B5284" t="s">
        <v>271</v>
      </c>
      <c r="C5284" t="s">
        <v>129</v>
      </c>
      <c r="D5284" t="s">
        <v>9874</v>
      </c>
      <c r="E5284" t="s">
        <v>9875</v>
      </c>
      <c r="G5284">
        <v>10</v>
      </c>
      <c r="H5284">
        <v>0</v>
      </c>
      <c r="I5284" t="s">
        <v>276</v>
      </c>
    </row>
    <row r="5285" spans="1:9" x14ac:dyDescent="0.25">
      <c r="A5285">
        <v>37</v>
      </c>
      <c r="B5285" t="s">
        <v>271</v>
      </c>
      <c r="C5285" t="s">
        <v>110</v>
      </c>
      <c r="D5285" t="s">
        <v>9876</v>
      </c>
      <c r="E5285" t="s">
        <v>9877</v>
      </c>
      <c r="G5285">
        <v>6</v>
      </c>
      <c r="H5285">
        <v>0</v>
      </c>
      <c r="I5285" t="s">
        <v>276</v>
      </c>
    </row>
    <row r="5286" spans="1:9" x14ac:dyDescent="0.25">
      <c r="A5286">
        <v>42</v>
      </c>
      <c r="B5286" t="s">
        <v>271</v>
      </c>
      <c r="C5286" t="s">
        <v>247</v>
      </c>
      <c r="D5286" t="s">
        <v>9878</v>
      </c>
      <c r="E5286" t="s">
        <v>9879</v>
      </c>
      <c r="G5286">
        <v>6</v>
      </c>
      <c r="H5286">
        <v>0</v>
      </c>
      <c r="I5286" t="s">
        <v>276</v>
      </c>
    </row>
    <row r="5287" spans="1:9" x14ac:dyDescent="0.25">
      <c r="A5287">
        <v>34</v>
      </c>
      <c r="B5287" t="s">
        <v>271</v>
      </c>
      <c r="C5287" t="s">
        <v>49</v>
      </c>
      <c r="D5287" t="s">
        <v>9880</v>
      </c>
      <c r="E5287" t="s">
        <v>9881</v>
      </c>
      <c r="G5287">
        <v>6</v>
      </c>
      <c r="H5287">
        <v>0</v>
      </c>
      <c r="I5287" t="s">
        <v>276</v>
      </c>
    </row>
    <row r="5288" spans="1:9" x14ac:dyDescent="0.25">
      <c r="A5288">
        <v>22</v>
      </c>
      <c r="B5288" t="s">
        <v>271</v>
      </c>
      <c r="C5288" t="s">
        <v>187</v>
      </c>
      <c r="D5288">
        <v>44113</v>
      </c>
      <c r="E5288" t="s">
        <v>9882</v>
      </c>
      <c r="G5288">
        <v>6</v>
      </c>
      <c r="H5288">
        <v>0</v>
      </c>
      <c r="I5288" t="s">
        <v>276</v>
      </c>
    </row>
    <row r="5289" spans="1:9" x14ac:dyDescent="0.25">
      <c r="A5289">
        <v>45</v>
      </c>
      <c r="B5289" t="s">
        <v>271</v>
      </c>
      <c r="C5289" t="s">
        <v>252</v>
      </c>
      <c r="D5289" t="s">
        <v>9883</v>
      </c>
      <c r="E5289" t="s">
        <v>9884</v>
      </c>
      <c r="G5289">
        <v>6</v>
      </c>
      <c r="H5289">
        <v>3</v>
      </c>
      <c r="I5289" t="s">
        <v>276</v>
      </c>
    </row>
    <row r="5290" spans="1:9" x14ac:dyDescent="0.25">
      <c r="A5290">
        <v>7</v>
      </c>
      <c r="B5290" t="s">
        <v>271</v>
      </c>
      <c r="C5290" t="s">
        <v>183</v>
      </c>
      <c r="D5290" t="s">
        <v>9885</v>
      </c>
      <c r="E5290" t="s">
        <v>9886</v>
      </c>
      <c r="G5290">
        <v>6</v>
      </c>
      <c r="H5290">
        <v>2</v>
      </c>
      <c r="I5290" t="s">
        <v>276</v>
      </c>
    </row>
    <row r="5291" spans="1:9" x14ac:dyDescent="0.25">
      <c r="A5291">
        <v>30</v>
      </c>
      <c r="B5291" t="s">
        <v>271</v>
      </c>
      <c r="C5291" t="s">
        <v>243</v>
      </c>
      <c r="D5291" t="s">
        <v>9887</v>
      </c>
      <c r="E5291" t="s">
        <v>9888</v>
      </c>
      <c r="G5291">
        <v>12</v>
      </c>
      <c r="H5291">
        <v>0</v>
      </c>
      <c r="I5291" t="s">
        <v>276</v>
      </c>
    </row>
    <row r="5292" spans="1:9" x14ac:dyDescent="0.25">
      <c r="A5292">
        <v>5</v>
      </c>
      <c r="B5292" t="s">
        <v>277</v>
      </c>
      <c r="C5292" t="s">
        <v>243</v>
      </c>
      <c r="D5292" t="s">
        <v>9889</v>
      </c>
      <c r="E5292" t="s">
        <v>9890</v>
      </c>
      <c r="G5292">
        <v>6</v>
      </c>
      <c r="H5292">
        <v>0</v>
      </c>
      <c r="I5292" t="s">
        <v>276</v>
      </c>
    </row>
    <row r="5293" spans="1:9" x14ac:dyDescent="0.25">
      <c r="A5293">
        <v>9</v>
      </c>
      <c r="B5293" t="s">
        <v>277</v>
      </c>
      <c r="C5293" t="s">
        <v>149</v>
      </c>
      <c r="D5293" t="s">
        <v>9891</v>
      </c>
      <c r="E5293" t="s">
        <v>9892</v>
      </c>
      <c r="G5293">
        <v>8</v>
      </c>
      <c r="H5293">
        <v>0</v>
      </c>
      <c r="I5293" t="s">
        <v>276</v>
      </c>
    </row>
    <row r="5294" spans="1:9" x14ac:dyDescent="0.25">
      <c r="A5294">
        <v>5</v>
      </c>
      <c r="B5294" t="s">
        <v>277</v>
      </c>
      <c r="C5294" t="s">
        <v>67</v>
      </c>
      <c r="D5294" t="s">
        <v>9893</v>
      </c>
      <c r="E5294" t="s">
        <v>9894</v>
      </c>
      <c r="G5294">
        <v>6</v>
      </c>
      <c r="H5294">
        <v>0</v>
      </c>
      <c r="I5294" t="s">
        <v>276</v>
      </c>
    </row>
    <row r="5295" spans="1:9" x14ac:dyDescent="0.25">
      <c r="A5295">
        <v>11</v>
      </c>
      <c r="B5295" t="s">
        <v>277</v>
      </c>
      <c r="C5295" t="s">
        <v>148</v>
      </c>
      <c r="D5295" t="s">
        <v>9895</v>
      </c>
      <c r="E5295" t="s">
        <v>9896</v>
      </c>
      <c r="G5295">
        <v>6</v>
      </c>
      <c r="H5295">
        <v>0</v>
      </c>
      <c r="I5295" t="s">
        <v>276</v>
      </c>
    </row>
    <row r="5296" spans="1:9" x14ac:dyDescent="0.25">
      <c r="A5296">
        <v>38</v>
      </c>
      <c r="B5296" t="s">
        <v>271</v>
      </c>
      <c r="C5296" t="s">
        <v>209</v>
      </c>
      <c r="D5296" t="s">
        <v>9897</v>
      </c>
      <c r="E5296" t="s">
        <v>9898</v>
      </c>
      <c r="G5296">
        <v>9</v>
      </c>
      <c r="H5296">
        <v>0</v>
      </c>
      <c r="I5296" t="s">
        <v>276</v>
      </c>
    </row>
    <row r="5297" spans="1:9" x14ac:dyDescent="0.25">
      <c r="A5297">
        <v>9</v>
      </c>
      <c r="B5297" t="s">
        <v>277</v>
      </c>
      <c r="C5297" t="s">
        <v>133</v>
      </c>
      <c r="D5297" t="s">
        <v>9422</v>
      </c>
      <c r="E5297" t="s">
        <v>9899</v>
      </c>
      <c r="G5297">
        <v>100</v>
      </c>
      <c r="H5297">
        <v>23</v>
      </c>
      <c r="I5297" t="s">
        <v>276</v>
      </c>
    </row>
    <row r="5298" spans="1:9" x14ac:dyDescent="0.25">
      <c r="A5298">
        <v>38</v>
      </c>
      <c r="B5298" t="s">
        <v>271</v>
      </c>
      <c r="C5298" t="s">
        <v>121</v>
      </c>
      <c r="D5298" t="s">
        <v>9900</v>
      </c>
      <c r="E5298" t="s">
        <v>9901</v>
      </c>
      <c r="G5298">
        <v>6</v>
      </c>
      <c r="H5298">
        <v>0</v>
      </c>
      <c r="I5298" t="s">
        <v>276</v>
      </c>
    </row>
    <row r="5299" spans="1:9" x14ac:dyDescent="0.25">
      <c r="A5299">
        <v>5</v>
      </c>
      <c r="B5299" t="s">
        <v>277</v>
      </c>
      <c r="C5299" t="s">
        <v>135</v>
      </c>
      <c r="D5299" t="s">
        <v>9902</v>
      </c>
      <c r="E5299" t="s">
        <v>9903</v>
      </c>
      <c r="G5299">
        <v>10</v>
      </c>
      <c r="H5299">
        <v>0</v>
      </c>
      <c r="I5299" t="s">
        <v>276</v>
      </c>
    </row>
    <row r="5300" spans="1:9" x14ac:dyDescent="0.25">
      <c r="A5300">
        <v>3</v>
      </c>
      <c r="B5300" t="s">
        <v>271</v>
      </c>
      <c r="C5300" t="s">
        <v>135</v>
      </c>
      <c r="D5300" t="s">
        <v>9902</v>
      </c>
      <c r="E5300" t="s">
        <v>9904</v>
      </c>
      <c r="G5300">
        <v>7</v>
      </c>
      <c r="H5300">
        <v>0</v>
      </c>
      <c r="I5300" t="s">
        <v>276</v>
      </c>
    </row>
    <row r="5301" spans="1:9" x14ac:dyDescent="0.25">
      <c r="A5301">
        <v>40</v>
      </c>
      <c r="B5301" t="s">
        <v>271</v>
      </c>
      <c r="C5301" t="s">
        <v>135</v>
      </c>
      <c r="D5301" t="s">
        <v>9902</v>
      </c>
      <c r="E5301" t="s">
        <v>9905</v>
      </c>
      <c r="G5301">
        <v>10</v>
      </c>
      <c r="H5301">
        <v>0</v>
      </c>
      <c r="I5301" t="s">
        <v>276</v>
      </c>
    </row>
    <row r="5302" spans="1:9" x14ac:dyDescent="0.25">
      <c r="A5302">
        <v>36</v>
      </c>
      <c r="B5302" t="s">
        <v>271</v>
      </c>
      <c r="C5302" t="s">
        <v>228</v>
      </c>
      <c r="D5302" t="s">
        <v>9906</v>
      </c>
      <c r="E5302" t="s">
        <v>9907</v>
      </c>
      <c r="G5302">
        <v>29</v>
      </c>
      <c r="H5302">
        <v>0</v>
      </c>
      <c r="I5302" t="s">
        <v>276</v>
      </c>
    </row>
    <row r="5303" spans="1:9" x14ac:dyDescent="0.25">
      <c r="A5303">
        <v>49</v>
      </c>
      <c r="B5303" t="s">
        <v>310</v>
      </c>
      <c r="C5303" t="s">
        <v>110</v>
      </c>
      <c r="D5303" t="s">
        <v>9908</v>
      </c>
      <c r="E5303" t="s">
        <v>9909</v>
      </c>
      <c r="G5303">
        <v>50</v>
      </c>
      <c r="H5303">
        <v>33</v>
      </c>
      <c r="I5303" t="s">
        <v>276</v>
      </c>
    </row>
    <row r="5304" spans="1:9" x14ac:dyDescent="0.25">
      <c r="A5304">
        <v>38</v>
      </c>
      <c r="B5304" t="s">
        <v>271</v>
      </c>
      <c r="C5304" t="s">
        <v>59</v>
      </c>
      <c r="D5304" t="s">
        <v>9910</v>
      </c>
      <c r="E5304" t="s">
        <v>9911</v>
      </c>
      <c r="G5304">
        <v>15</v>
      </c>
      <c r="H5304">
        <v>0</v>
      </c>
      <c r="I5304" t="s">
        <v>276</v>
      </c>
    </row>
    <row r="5305" spans="1:9" x14ac:dyDescent="0.25">
      <c r="A5305">
        <v>5</v>
      </c>
      <c r="B5305" t="s">
        <v>271</v>
      </c>
      <c r="C5305" t="s">
        <v>99</v>
      </c>
      <c r="D5305" t="s">
        <v>9912</v>
      </c>
      <c r="E5305" t="s">
        <v>9913</v>
      </c>
      <c r="G5305">
        <v>8</v>
      </c>
      <c r="H5305">
        <v>0</v>
      </c>
      <c r="I5305" t="s">
        <v>276</v>
      </c>
    </row>
    <row r="5306" spans="1:9" x14ac:dyDescent="0.25">
      <c r="A5306">
        <v>75</v>
      </c>
      <c r="B5306" t="s">
        <v>271</v>
      </c>
      <c r="C5306" t="s">
        <v>113</v>
      </c>
      <c r="D5306" t="s">
        <v>7929</v>
      </c>
      <c r="E5306" t="s">
        <v>9914</v>
      </c>
      <c r="G5306">
        <v>6</v>
      </c>
      <c r="H5306">
        <v>4</v>
      </c>
      <c r="I5306" t="s">
        <v>276</v>
      </c>
    </row>
    <row r="5307" spans="1:9" x14ac:dyDescent="0.25">
      <c r="A5307">
        <v>6</v>
      </c>
      <c r="B5307" t="s">
        <v>277</v>
      </c>
      <c r="C5307" t="s">
        <v>183</v>
      </c>
      <c r="D5307" t="s">
        <v>9915</v>
      </c>
      <c r="E5307" t="s">
        <v>9916</v>
      </c>
      <c r="G5307">
        <v>5</v>
      </c>
      <c r="H5307">
        <v>0</v>
      </c>
      <c r="I5307" t="s">
        <v>276</v>
      </c>
    </row>
    <row r="5308" spans="1:9" x14ac:dyDescent="0.25">
      <c r="A5308">
        <v>9</v>
      </c>
      <c r="B5308" t="s">
        <v>271</v>
      </c>
      <c r="C5308" t="s">
        <v>241</v>
      </c>
      <c r="D5308" t="s">
        <v>9917</v>
      </c>
      <c r="E5308" t="s">
        <v>9918</v>
      </c>
      <c r="G5308">
        <v>6</v>
      </c>
      <c r="H5308">
        <v>2</v>
      </c>
      <c r="I5308" t="s">
        <v>276</v>
      </c>
    </row>
    <row r="5309" spans="1:9" x14ac:dyDescent="0.25">
      <c r="A5309">
        <v>6</v>
      </c>
      <c r="B5309" t="s">
        <v>277</v>
      </c>
      <c r="C5309" t="s">
        <v>241</v>
      </c>
      <c r="D5309" t="s">
        <v>9917</v>
      </c>
      <c r="E5309" t="s">
        <v>9919</v>
      </c>
      <c r="G5309">
        <v>4</v>
      </c>
      <c r="H5309">
        <v>2</v>
      </c>
      <c r="I5309" t="s">
        <v>276</v>
      </c>
    </row>
    <row r="5310" spans="1:9" x14ac:dyDescent="0.25">
      <c r="A5310">
        <v>7</v>
      </c>
      <c r="B5310" t="s">
        <v>277</v>
      </c>
      <c r="C5310" t="s">
        <v>87</v>
      </c>
      <c r="D5310" t="s">
        <v>9920</v>
      </c>
      <c r="E5310" t="s">
        <v>9921</v>
      </c>
      <c r="G5310">
        <v>7</v>
      </c>
      <c r="H5310">
        <v>0</v>
      </c>
      <c r="I5310" t="s">
        <v>276</v>
      </c>
    </row>
    <row r="5311" spans="1:9" x14ac:dyDescent="0.25">
      <c r="A5311">
        <v>6</v>
      </c>
      <c r="B5311" t="s">
        <v>271</v>
      </c>
      <c r="C5311" t="s">
        <v>113</v>
      </c>
      <c r="D5311" t="s">
        <v>9922</v>
      </c>
      <c r="E5311" t="s">
        <v>9923</v>
      </c>
      <c r="G5311">
        <v>6</v>
      </c>
      <c r="H5311">
        <v>0</v>
      </c>
      <c r="I5311" t="s">
        <v>276</v>
      </c>
    </row>
    <row r="5312" spans="1:9" x14ac:dyDescent="0.25">
      <c r="A5312">
        <v>52</v>
      </c>
      <c r="B5312" t="s">
        <v>271</v>
      </c>
      <c r="C5312" t="s">
        <v>80</v>
      </c>
      <c r="D5312" t="s">
        <v>9924</v>
      </c>
      <c r="E5312" t="s">
        <v>9925</v>
      </c>
      <c r="G5312">
        <v>100</v>
      </c>
      <c r="H5312">
        <v>4</v>
      </c>
      <c r="I5312" t="s">
        <v>276</v>
      </c>
    </row>
    <row r="5313" spans="1:9" x14ac:dyDescent="0.25">
      <c r="A5313">
        <v>7</v>
      </c>
      <c r="B5313" t="s">
        <v>277</v>
      </c>
      <c r="C5313" t="s">
        <v>231</v>
      </c>
      <c r="D5313" t="s">
        <v>9926</v>
      </c>
      <c r="E5313" t="s">
        <v>9927</v>
      </c>
      <c r="G5313">
        <v>20</v>
      </c>
      <c r="H5313">
        <v>3</v>
      </c>
      <c r="I5313" t="s">
        <v>276</v>
      </c>
    </row>
    <row r="5314" spans="1:9" x14ac:dyDescent="0.25">
      <c r="A5314">
        <v>9</v>
      </c>
      <c r="B5314" t="s">
        <v>271</v>
      </c>
      <c r="C5314" t="s">
        <v>126</v>
      </c>
      <c r="D5314" t="s">
        <v>9928</v>
      </c>
      <c r="E5314" t="s">
        <v>9929</v>
      </c>
      <c r="G5314">
        <v>6</v>
      </c>
      <c r="H5314">
        <v>2</v>
      </c>
      <c r="I5314" t="s">
        <v>276</v>
      </c>
    </row>
    <row r="5315" spans="1:9" x14ac:dyDescent="0.25">
      <c r="A5315">
        <v>6</v>
      </c>
      <c r="B5315" t="s">
        <v>271</v>
      </c>
      <c r="C5315" t="s">
        <v>223</v>
      </c>
      <c r="D5315" t="s">
        <v>9930</v>
      </c>
      <c r="E5315" t="s">
        <v>9931</v>
      </c>
      <c r="G5315">
        <v>15</v>
      </c>
      <c r="H5315">
        <v>0</v>
      </c>
      <c r="I5315" t="s">
        <v>276</v>
      </c>
    </row>
    <row r="5316" spans="1:9" x14ac:dyDescent="0.25">
      <c r="A5316">
        <v>8</v>
      </c>
      <c r="B5316" t="s">
        <v>277</v>
      </c>
      <c r="D5316" t="s">
        <v>9932</v>
      </c>
      <c r="E5316" t="s">
        <v>9933</v>
      </c>
      <c r="G5316">
        <v>15</v>
      </c>
      <c r="H5316">
        <v>4</v>
      </c>
      <c r="I5316" t="s">
        <v>276</v>
      </c>
    </row>
    <row r="5317" spans="1:9" x14ac:dyDescent="0.25">
      <c r="A5317">
        <v>33</v>
      </c>
      <c r="B5317" t="s">
        <v>271</v>
      </c>
      <c r="C5317" t="s">
        <v>86</v>
      </c>
      <c r="D5317" t="s">
        <v>9934</v>
      </c>
      <c r="E5317" t="s">
        <v>9935</v>
      </c>
      <c r="G5317">
        <v>4</v>
      </c>
      <c r="H5317">
        <v>0</v>
      </c>
      <c r="I5317" t="s">
        <v>276</v>
      </c>
    </row>
    <row r="5318" spans="1:9" x14ac:dyDescent="0.25">
      <c r="A5318">
        <v>53</v>
      </c>
      <c r="B5318" t="s">
        <v>271</v>
      </c>
      <c r="C5318" t="s">
        <v>207</v>
      </c>
      <c r="D5318" t="s">
        <v>9936</v>
      </c>
      <c r="E5318" t="s">
        <v>9937</v>
      </c>
      <c r="G5318">
        <v>6</v>
      </c>
      <c r="H5318">
        <v>0</v>
      </c>
      <c r="I5318" t="s">
        <v>276</v>
      </c>
    </row>
    <row r="5319" spans="1:9" x14ac:dyDescent="0.25">
      <c r="A5319">
        <v>12</v>
      </c>
      <c r="B5319" t="s">
        <v>271</v>
      </c>
      <c r="D5319" t="s">
        <v>9932</v>
      </c>
      <c r="E5319" t="s">
        <v>9938</v>
      </c>
      <c r="G5319">
        <v>25</v>
      </c>
      <c r="H5319">
        <v>5</v>
      </c>
      <c r="I5319" t="s">
        <v>276</v>
      </c>
    </row>
    <row r="5320" spans="1:9" x14ac:dyDescent="0.25">
      <c r="A5320">
        <v>34</v>
      </c>
      <c r="B5320" t="s">
        <v>271</v>
      </c>
      <c r="C5320" t="s">
        <v>100</v>
      </c>
      <c r="D5320" t="s">
        <v>9939</v>
      </c>
      <c r="E5320" t="s">
        <v>9940</v>
      </c>
      <c r="G5320">
        <v>6</v>
      </c>
      <c r="H5320">
        <v>1</v>
      </c>
      <c r="I5320" t="s">
        <v>276</v>
      </c>
    </row>
    <row r="5321" spans="1:9" x14ac:dyDescent="0.25">
      <c r="A5321">
        <v>45</v>
      </c>
      <c r="B5321" t="s">
        <v>277</v>
      </c>
      <c r="C5321" t="s">
        <v>249</v>
      </c>
      <c r="D5321" t="s">
        <v>9941</v>
      </c>
      <c r="E5321" t="s">
        <v>9942</v>
      </c>
      <c r="G5321">
        <v>6</v>
      </c>
      <c r="H5321">
        <v>1</v>
      </c>
      <c r="I5321" t="s">
        <v>276</v>
      </c>
    </row>
    <row r="5322" spans="1:9" x14ac:dyDescent="0.25">
      <c r="A5322">
        <v>6</v>
      </c>
      <c r="B5322" t="s">
        <v>277</v>
      </c>
      <c r="C5322" t="s">
        <v>100</v>
      </c>
      <c r="D5322" t="s">
        <v>8460</v>
      </c>
      <c r="E5322" t="s">
        <v>9943</v>
      </c>
      <c r="G5322">
        <v>6</v>
      </c>
      <c r="H5322">
        <v>1</v>
      </c>
      <c r="I5322" t="s">
        <v>276</v>
      </c>
    </row>
    <row r="5323" spans="1:9" x14ac:dyDescent="0.25">
      <c r="A5323">
        <v>43</v>
      </c>
      <c r="B5323" t="s">
        <v>271</v>
      </c>
      <c r="C5323" t="s">
        <v>113</v>
      </c>
      <c r="D5323" t="s">
        <v>9270</v>
      </c>
      <c r="E5323" t="s">
        <v>9944</v>
      </c>
      <c r="G5323">
        <v>8</v>
      </c>
      <c r="H5323">
        <v>0</v>
      </c>
      <c r="I5323" t="s">
        <v>276</v>
      </c>
    </row>
    <row r="5324" spans="1:9" x14ac:dyDescent="0.25">
      <c r="A5324">
        <v>7</v>
      </c>
      <c r="B5324" t="s">
        <v>271</v>
      </c>
      <c r="C5324" t="s">
        <v>233</v>
      </c>
      <c r="D5324" t="s">
        <v>9945</v>
      </c>
      <c r="E5324" t="s">
        <v>9946</v>
      </c>
      <c r="G5324">
        <v>8</v>
      </c>
      <c r="H5324">
        <v>0</v>
      </c>
      <c r="I5324" t="s">
        <v>276</v>
      </c>
    </row>
    <row r="5325" spans="1:9" x14ac:dyDescent="0.25">
      <c r="A5325">
        <v>12</v>
      </c>
      <c r="B5325" t="s">
        <v>271</v>
      </c>
      <c r="C5325" t="s">
        <v>179</v>
      </c>
      <c r="D5325" t="s">
        <v>9947</v>
      </c>
      <c r="E5325" t="s">
        <v>9948</v>
      </c>
      <c r="G5325">
        <v>6</v>
      </c>
      <c r="H5325">
        <v>0</v>
      </c>
      <c r="I5325" t="s">
        <v>276</v>
      </c>
    </row>
    <row r="5326" spans="1:9" x14ac:dyDescent="0.25">
      <c r="A5326">
        <v>39</v>
      </c>
      <c r="B5326" t="s">
        <v>271</v>
      </c>
      <c r="C5326" t="s">
        <v>100</v>
      </c>
      <c r="D5326" t="s">
        <v>9949</v>
      </c>
      <c r="E5326" t="s">
        <v>9950</v>
      </c>
      <c r="G5326">
        <v>10</v>
      </c>
      <c r="H5326">
        <v>1</v>
      </c>
      <c r="I5326" t="s">
        <v>276</v>
      </c>
    </row>
    <row r="5327" spans="1:9" x14ac:dyDescent="0.25">
      <c r="A5327">
        <v>34</v>
      </c>
      <c r="B5327" t="s">
        <v>271</v>
      </c>
      <c r="C5327" t="s">
        <v>102</v>
      </c>
      <c r="D5327" t="s">
        <v>1303</v>
      </c>
      <c r="E5327" t="s">
        <v>9951</v>
      </c>
      <c r="G5327">
        <v>6</v>
      </c>
      <c r="H5327">
        <v>3</v>
      </c>
      <c r="I5327" t="s">
        <v>276</v>
      </c>
    </row>
    <row r="5328" spans="1:9" x14ac:dyDescent="0.25">
      <c r="A5328">
        <v>11</v>
      </c>
      <c r="B5328" t="s">
        <v>277</v>
      </c>
      <c r="C5328" t="s">
        <v>100</v>
      </c>
      <c r="D5328" t="s">
        <v>9949</v>
      </c>
      <c r="E5328" t="s">
        <v>9952</v>
      </c>
      <c r="G5328">
        <v>9</v>
      </c>
      <c r="H5328">
        <v>0</v>
      </c>
      <c r="I5328" t="s">
        <v>276</v>
      </c>
    </row>
    <row r="5329" spans="1:9" x14ac:dyDescent="0.25">
      <c r="A5329">
        <v>43</v>
      </c>
      <c r="B5329" t="s">
        <v>271</v>
      </c>
      <c r="C5329" t="s">
        <v>148</v>
      </c>
      <c r="D5329" t="s">
        <v>7290</v>
      </c>
      <c r="E5329" t="s">
        <v>9953</v>
      </c>
      <c r="G5329">
        <v>15</v>
      </c>
      <c r="H5329">
        <v>0</v>
      </c>
      <c r="I5329" t="s">
        <v>276</v>
      </c>
    </row>
    <row r="5330" spans="1:9" x14ac:dyDescent="0.25">
      <c r="A5330">
        <v>5</v>
      </c>
      <c r="B5330" t="s">
        <v>271</v>
      </c>
      <c r="C5330" t="s">
        <v>233</v>
      </c>
      <c r="D5330" t="s">
        <v>9945</v>
      </c>
      <c r="E5330" t="s">
        <v>9954</v>
      </c>
      <c r="G5330">
        <v>9</v>
      </c>
      <c r="H5330">
        <v>0</v>
      </c>
      <c r="I5330" t="s">
        <v>276</v>
      </c>
    </row>
    <row r="5331" spans="1:9" x14ac:dyDescent="0.25">
      <c r="A5331">
        <v>9</v>
      </c>
      <c r="B5331" t="s">
        <v>277</v>
      </c>
      <c r="C5331" t="s">
        <v>100</v>
      </c>
      <c r="D5331" t="s">
        <v>9955</v>
      </c>
      <c r="E5331" t="s">
        <v>9956</v>
      </c>
      <c r="G5331">
        <v>5</v>
      </c>
      <c r="H5331">
        <v>0</v>
      </c>
      <c r="I5331" t="s">
        <v>276</v>
      </c>
    </row>
    <row r="5332" spans="1:9" x14ac:dyDescent="0.25">
      <c r="A5332">
        <v>27</v>
      </c>
      <c r="B5332" t="s">
        <v>271</v>
      </c>
      <c r="C5332" t="s">
        <v>47</v>
      </c>
      <c r="D5332" t="s">
        <v>9957</v>
      </c>
      <c r="E5332" t="s">
        <v>9958</v>
      </c>
      <c r="G5332">
        <v>3</v>
      </c>
      <c r="H5332">
        <v>0</v>
      </c>
      <c r="I5332" t="s">
        <v>276</v>
      </c>
    </row>
    <row r="5333" spans="1:9" x14ac:dyDescent="0.25">
      <c r="A5333">
        <v>5</v>
      </c>
      <c r="B5333" t="s">
        <v>277</v>
      </c>
      <c r="C5333" t="s">
        <v>212</v>
      </c>
      <c r="D5333" t="s">
        <v>9959</v>
      </c>
      <c r="E5333" t="s">
        <v>9960</v>
      </c>
      <c r="G5333">
        <v>6</v>
      </c>
      <c r="H5333">
        <v>0</v>
      </c>
      <c r="I5333" t="s">
        <v>276</v>
      </c>
    </row>
    <row r="5334" spans="1:9" x14ac:dyDescent="0.25">
      <c r="A5334">
        <v>38</v>
      </c>
      <c r="B5334" t="s">
        <v>271</v>
      </c>
      <c r="C5334" t="s">
        <v>124</v>
      </c>
      <c r="D5334" t="s">
        <v>9961</v>
      </c>
      <c r="E5334" t="s">
        <v>9962</v>
      </c>
      <c r="G5334">
        <v>6</v>
      </c>
      <c r="H5334">
        <v>0</v>
      </c>
      <c r="I5334" t="s">
        <v>276</v>
      </c>
    </row>
    <row r="5335" spans="1:9" x14ac:dyDescent="0.25">
      <c r="A5335">
        <v>43</v>
      </c>
      <c r="B5335" t="s">
        <v>271</v>
      </c>
      <c r="C5335" t="s">
        <v>57</v>
      </c>
      <c r="D5335" t="s">
        <v>9963</v>
      </c>
      <c r="E5335" t="s">
        <v>9964</v>
      </c>
      <c r="G5335">
        <v>6</v>
      </c>
      <c r="H5335">
        <v>0</v>
      </c>
      <c r="I5335" t="s">
        <v>276</v>
      </c>
    </row>
    <row r="5336" spans="1:9" x14ac:dyDescent="0.25">
      <c r="A5336">
        <v>40</v>
      </c>
      <c r="B5336" t="s">
        <v>271</v>
      </c>
      <c r="C5336" t="s">
        <v>84</v>
      </c>
      <c r="D5336" t="s">
        <v>9965</v>
      </c>
      <c r="E5336" t="s">
        <v>9966</v>
      </c>
      <c r="G5336">
        <v>6</v>
      </c>
      <c r="H5336">
        <v>1</v>
      </c>
      <c r="I5336" t="s">
        <v>276</v>
      </c>
    </row>
    <row r="5337" spans="1:9" x14ac:dyDescent="0.25">
      <c r="A5337">
        <v>36</v>
      </c>
      <c r="B5337" t="s">
        <v>271</v>
      </c>
      <c r="C5337" t="s">
        <v>98</v>
      </c>
      <c r="D5337" t="s">
        <v>9967</v>
      </c>
      <c r="E5337" t="s">
        <v>9968</v>
      </c>
      <c r="G5337">
        <v>6</v>
      </c>
      <c r="H5337">
        <v>0</v>
      </c>
      <c r="I5337" t="s">
        <v>276</v>
      </c>
    </row>
    <row r="5338" spans="1:9" x14ac:dyDescent="0.25">
      <c r="A5338">
        <v>65</v>
      </c>
      <c r="B5338" t="s">
        <v>271</v>
      </c>
      <c r="C5338" t="s">
        <v>113</v>
      </c>
      <c r="D5338" t="s">
        <v>9969</v>
      </c>
      <c r="E5338" t="s">
        <v>9970</v>
      </c>
      <c r="G5338">
        <v>6</v>
      </c>
      <c r="H5338">
        <v>0</v>
      </c>
      <c r="I5338" t="s">
        <v>276</v>
      </c>
    </row>
    <row r="5339" spans="1:9" x14ac:dyDescent="0.25">
      <c r="A5339">
        <v>50</v>
      </c>
      <c r="B5339" t="s">
        <v>271</v>
      </c>
      <c r="C5339" t="s">
        <v>151</v>
      </c>
      <c r="D5339" t="s">
        <v>9971</v>
      </c>
      <c r="E5339" t="s">
        <v>9972</v>
      </c>
      <c r="G5339">
        <v>6</v>
      </c>
      <c r="H5339">
        <v>0</v>
      </c>
      <c r="I5339" t="s">
        <v>276</v>
      </c>
    </row>
    <row r="5340" spans="1:9" x14ac:dyDescent="0.25">
      <c r="A5340">
        <v>6</v>
      </c>
      <c r="B5340" t="s">
        <v>271</v>
      </c>
      <c r="C5340" t="s">
        <v>57</v>
      </c>
      <c r="D5340" t="s">
        <v>9963</v>
      </c>
      <c r="E5340" t="s">
        <v>9973</v>
      </c>
      <c r="G5340">
        <v>6</v>
      </c>
      <c r="H5340">
        <v>1</v>
      </c>
      <c r="I5340" t="s">
        <v>276</v>
      </c>
    </row>
    <row r="5341" spans="1:9" x14ac:dyDescent="0.25">
      <c r="A5341">
        <v>51</v>
      </c>
      <c r="B5341" t="s">
        <v>277</v>
      </c>
      <c r="C5341" t="s">
        <v>228</v>
      </c>
      <c r="D5341" t="s">
        <v>9974</v>
      </c>
      <c r="E5341" t="s">
        <v>9975</v>
      </c>
      <c r="G5341">
        <v>5</v>
      </c>
      <c r="H5341">
        <v>0</v>
      </c>
      <c r="I5341" t="s">
        <v>276</v>
      </c>
    </row>
    <row r="5342" spans="1:9" x14ac:dyDescent="0.25">
      <c r="A5342">
        <v>36</v>
      </c>
      <c r="B5342" t="s">
        <v>277</v>
      </c>
      <c r="C5342" t="s">
        <v>59</v>
      </c>
      <c r="D5342" t="s">
        <v>9976</v>
      </c>
      <c r="E5342" t="s">
        <v>9977</v>
      </c>
      <c r="G5342">
        <v>6</v>
      </c>
      <c r="H5342">
        <v>0</v>
      </c>
      <c r="I5342" t="s">
        <v>276</v>
      </c>
    </row>
    <row r="5343" spans="1:9" x14ac:dyDescent="0.25">
      <c r="A5343">
        <v>5</v>
      </c>
      <c r="B5343" t="s">
        <v>271</v>
      </c>
      <c r="C5343" t="s">
        <v>75</v>
      </c>
      <c r="D5343" t="s">
        <v>9978</v>
      </c>
      <c r="E5343" t="s">
        <v>9979</v>
      </c>
      <c r="G5343">
        <v>6</v>
      </c>
      <c r="H5343">
        <v>0</v>
      </c>
      <c r="I5343" t="s">
        <v>276</v>
      </c>
    </row>
    <row r="5344" spans="1:9" x14ac:dyDescent="0.25">
      <c r="A5344">
        <v>28</v>
      </c>
      <c r="B5344" t="s">
        <v>271</v>
      </c>
      <c r="C5344" t="s">
        <v>110</v>
      </c>
      <c r="D5344" t="s">
        <v>9980</v>
      </c>
      <c r="E5344" t="s">
        <v>9981</v>
      </c>
      <c r="G5344">
        <v>10</v>
      </c>
      <c r="H5344">
        <v>0</v>
      </c>
      <c r="I5344" t="s">
        <v>276</v>
      </c>
    </row>
    <row r="5345" spans="1:9" x14ac:dyDescent="0.25">
      <c r="A5345">
        <v>34</v>
      </c>
      <c r="B5345" t="s">
        <v>271</v>
      </c>
      <c r="C5345" t="s">
        <v>191</v>
      </c>
      <c r="D5345" t="s">
        <v>9982</v>
      </c>
      <c r="E5345" t="s">
        <v>9983</v>
      </c>
      <c r="G5345">
        <v>30</v>
      </c>
      <c r="H5345">
        <v>0</v>
      </c>
      <c r="I5345" t="s">
        <v>276</v>
      </c>
    </row>
    <row r="5346" spans="1:9" x14ac:dyDescent="0.25">
      <c r="A5346">
        <v>37</v>
      </c>
      <c r="B5346" t="s">
        <v>271</v>
      </c>
      <c r="C5346" t="s">
        <v>244</v>
      </c>
      <c r="D5346" t="s">
        <v>9984</v>
      </c>
      <c r="E5346" t="s">
        <v>9985</v>
      </c>
      <c r="G5346">
        <v>2</v>
      </c>
      <c r="H5346">
        <v>1</v>
      </c>
      <c r="I5346" t="s">
        <v>276</v>
      </c>
    </row>
    <row r="5347" spans="1:9" x14ac:dyDescent="0.25">
      <c r="A5347">
        <v>5</v>
      </c>
      <c r="B5347" t="s">
        <v>277</v>
      </c>
      <c r="C5347" t="s">
        <v>184</v>
      </c>
      <c r="D5347" t="s">
        <v>9986</v>
      </c>
      <c r="E5347" t="s">
        <v>9987</v>
      </c>
      <c r="G5347">
        <v>6</v>
      </c>
      <c r="H5347">
        <v>0</v>
      </c>
      <c r="I5347" t="s">
        <v>276</v>
      </c>
    </row>
    <row r="5348" spans="1:9" x14ac:dyDescent="0.25">
      <c r="A5348">
        <v>8</v>
      </c>
      <c r="B5348" t="s">
        <v>271</v>
      </c>
      <c r="D5348" t="s">
        <v>9988</v>
      </c>
      <c r="E5348" t="s">
        <v>9989</v>
      </c>
      <c r="G5348">
        <v>6</v>
      </c>
      <c r="H5348">
        <v>0</v>
      </c>
      <c r="I5348" t="s">
        <v>276</v>
      </c>
    </row>
    <row r="5349" spans="1:9" x14ac:dyDescent="0.25">
      <c r="A5349">
        <v>34</v>
      </c>
      <c r="B5349" t="s">
        <v>271</v>
      </c>
      <c r="C5349" t="s">
        <v>220</v>
      </c>
      <c r="D5349" t="s">
        <v>9990</v>
      </c>
      <c r="E5349" t="s">
        <v>9991</v>
      </c>
      <c r="G5349">
        <v>6</v>
      </c>
      <c r="H5349">
        <v>0</v>
      </c>
      <c r="I5349" t="s">
        <v>276</v>
      </c>
    </row>
    <row r="5350" spans="1:9" x14ac:dyDescent="0.25">
      <c r="A5350">
        <v>7</v>
      </c>
      <c r="B5350" t="s">
        <v>277</v>
      </c>
      <c r="C5350" t="s">
        <v>191</v>
      </c>
      <c r="D5350" t="s">
        <v>9982</v>
      </c>
      <c r="E5350" t="s">
        <v>9992</v>
      </c>
      <c r="G5350">
        <v>15</v>
      </c>
      <c r="H5350">
        <v>6</v>
      </c>
      <c r="I5350" t="s">
        <v>276</v>
      </c>
    </row>
    <row r="5351" spans="1:9" x14ac:dyDescent="0.25">
      <c r="A5351">
        <v>3</v>
      </c>
      <c r="B5351" t="s">
        <v>271</v>
      </c>
      <c r="C5351" t="s">
        <v>112</v>
      </c>
      <c r="D5351" t="s">
        <v>9993</v>
      </c>
      <c r="E5351" t="s">
        <v>9994</v>
      </c>
      <c r="G5351">
        <v>6</v>
      </c>
      <c r="H5351">
        <v>0</v>
      </c>
      <c r="I5351" t="s">
        <v>276</v>
      </c>
    </row>
    <row r="5352" spans="1:9" x14ac:dyDescent="0.25">
      <c r="A5352">
        <v>8</v>
      </c>
      <c r="B5352" t="s">
        <v>277</v>
      </c>
      <c r="C5352" t="s">
        <v>100</v>
      </c>
      <c r="D5352" t="s">
        <v>9995</v>
      </c>
      <c r="E5352" t="s">
        <v>9996</v>
      </c>
      <c r="G5352">
        <v>6</v>
      </c>
      <c r="H5352">
        <v>0</v>
      </c>
      <c r="I5352" t="s">
        <v>276</v>
      </c>
    </row>
    <row r="5353" spans="1:9" x14ac:dyDescent="0.25">
      <c r="A5353">
        <v>12</v>
      </c>
      <c r="B5353" t="s">
        <v>271</v>
      </c>
      <c r="C5353" t="s">
        <v>157</v>
      </c>
      <c r="D5353" t="s">
        <v>9997</v>
      </c>
      <c r="E5353" t="s">
        <v>9998</v>
      </c>
      <c r="F5353" t="s">
        <v>9999</v>
      </c>
      <c r="G5353">
        <v>15</v>
      </c>
      <c r="H5353">
        <v>11</v>
      </c>
      <c r="I5353" t="s">
        <v>299</v>
      </c>
    </row>
    <row r="5354" spans="1:9" x14ac:dyDescent="0.25">
      <c r="A5354">
        <v>37</v>
      </c>
      <c r="B5354" t="s">
        <v>271</v>
      </c>
      <c r="C5354" t="s">
        <v>100</v>
      </c>
      <c r="D5354" t="s">
        <v>9995</v>
      </c>
      <c r="E5354" t="s">
        <v>10000</v>
      </c>
      <c r="G5354">
        <v>6</v>
      </c>
      <c r="H5354">
        <v>0</v>
      </c>
      <c r="I5354" t="s">
        <v>276</v>
      </c>
    </row>
    <row r="5355" spans="1:9" x14ac:dyDescent="0.25">
      <c r="A5355">
        <v>42</v>
      </c>
      <c r="B5355" t="s">
        <v>271</v>
      </c>
      <c r="C5355" t="s">
        <v>163</v>
      </c>
      <c r="D5355" t="s">
        <v>10001</v>
      </c>
      <c r="E5355" t="s">
        <v>10002</v>
      </c>
      <c r="G5355">
        <v>6</v>
      </c>
      <c r="H5355">
        <v>2</v>
      </c>
      <c r="I5355" t="s">
        <v>276</v>
      </c>
    </row>
    <row r="5356" spans="1:9" x14ac:dyDescent="0.25">
      <c r="A5356">
        <v>3</v>
      </c>
      <c r="B5356" t="s">
        <v>271</v>
      </c>
      <c r="C5356" t="s">
        <v>191</v>
      </c>
      <c r="D5356" t="s">
        <v>9982</v>
      </c>
      <c r="E5356" t="s">
        <v>10003</v>
      </c>
      <c r="G5356">
        <v>10</v>
      </c>
      <c r="H5356">
        <v>3</v>
      </c>
      <c r="I5356" t="s">
        <v>276</v>
      </c>
    </row>
    <row r="5357" spans="1:9" x14ac:dyDescent="0.25">
      <c r="A5357">
        <v>8</v>
      </c>
      <c r="B5357" t="s">
        <v>277</v>
      </c>
      <c r="C5357" t="s">
        <v>72</v>
      </c>
      <c r="D5357" t="s">
        <v>10004</v>
      </c>
      <c r="E5357" t="s">
        <v>10005</v>
      </c>
      <c r="G5357">
        <v>6</v>
      </c>
      <c r="H5357">
        <v>1</v>
      </c>
      <c r="I5357" t="s">
        <v>276</v>
      </c>
    </row>
    <row r="5358" spans="1:9" x14ac:dyDescent="0.25">
      <c r="A5358">
        <v>6</v>
      </c>
      <c r="B5358" t="s">
        <v>271</v>
      </c>
      <c r="C5358" t="s">
        <v>56</v>
      </c>
      <c r="D5358" t="s">
        <v>10006</v>
      </c>
      <c r="E5358" t="s">
        <v>10007</v>
      </c>
      <c r="G5358">
        <v>10</v>
      </c>
      <c r="H5358">
        <v>0</v>
      </c>
      <c r="I5358" t="s">
        <v>276</v>
      </c>
    </row>
    <row r="5359" spans="1:9" x14ac:dyDescent="0.25">
      <c r="A5359">
        <v>38</v>
      </c>
      <c r="B5359" t="s">
        <v>271</v>
      </c>
      <c r="C5359" t="s">
        <v>128</v>
      </c>
      <c r="D5359" t="s">
        <v>10008</v>
      </c>
      <c r="E5359" t="s">
        <v>10009</v>
      </c>
      <c r="G5359">
        <v>6</v>
      </c>
      <c r="H5359">
        <v>0</v>
      </c>
      <c r="I5359" t="s">
        <v>276</v>
      </c>
    </row>
    <row r="5360" spans="1:9" x14ac:dyDescent="0.25">
      <c r="A5360">
        <v>33</v>
      </c>
      <c r="B5360" t="s">
        <v>271</v>
      </c>
      <c r="C5360" t="s">
        <v>184</v>
      </c>
      <c r="D5360" t="s">
        <v>10010</v>
      </c>
      <c r="E5360" t="s">
        <v>10011</v>
      </c>
      <c r="G5360">
        <v>6</v>
      </c>
      <c r="H5360">
        <v>0</v>
      </c>
      <c r="I5360" t="s">
        <v>276</v>
      </c>
    </row>
    <row r="5361" spans="1:9" x14ac:dyDescent="0.25">
      <c r="A5361">
        <v>6</v>
      </c>
      <c r="B5361" t="s">
        <v>271</v>
      </c>
      <c r="C5361" t="s">
        <v>89</v>
      </c>
      <c r="D5361" t="s">
        <v>10012</v>
      </c>
      <c r="E5361" t="s">
        <v>10013</v>
      </c>
      <c r="G5361">
        <v>6</v>
      </c>
      <c r="H5361">
        <v>0</v>
      </c>
      <c r="I5361" t="s">
        <v>276</v>
      </c>
    </row>
    <row r="5362" spans="1:9" x14ac:dyDescent="0.25">
      <c r="A5362">
        <v>5</v>
      </c>
      <c r="B5362" t="s">
        <v>277</v>
      </c>
      <c r="C5362" t="s">
        <v>139</v>
      </c>
      <c r="D5362" t="s">
        <v>10014</v>
      </c>
      <c r="E5362" t="s">
        <v>10015</v>
      </c>
      <c r="G5362">
        <v>10</v>
      </c>
      <c r="H5362">
        <v>0</v>
      </c>
      <c r="I5362" t="s">
        <v>276</v>
      </c>
    </row>
    <row r="5363" spans="1:9" x14ac:dyDescent="0.25">
      <c r="A5363">
        <v>34</v>
      </c>
      <c r="B5363" t="s">
        <v>271</v>
      </c>
      <c r="C5363" t="s">
        <v>84</v>
      </c>
      <c r="D5363" t="s">
        <v>10016</v>
      </c>
      <c r="E5363" t="s">
        <v>10017</v>
      </c>
      <c r="G5363">
        <v>6</v>
      </c>
      <c r="H5363">
        <v>0</v>
      </c>
      <c r="I5363" t="s">
        <v>276</v>
      </c>
    </row>
    <row r="5364" spans="1:9" x14ac:dyDescent="0.25">
      <c r="A5364">
        <v>32</v>
      </c>
      <c r="B5364" t="s">
        <v>271</v>
      </c>
      <c r="C5364" t="s">
        <v>179</v>
      </c>
      <c r="D5364" t="s">
        <v>10018</v>
      </c>
      <c r="E5364" t="s">
        <v>10019</v>
      </c>
      <c r="G5364">
        <v>6</v>
      </c>
      <c r="H5364">
        <v>0</v>
      </c>
      <c r="I5364" t="s">
        <v>276</v>
      </c>
    </row>
    <row r="5365" spans="1:9" x14ac:dyDescent="0.25">
      <c r="A5365">
        <v>11</v>
      </c>
      <c r="B5365" t="s">
        <v>277</v>
      </c>
      <c r="C5365" t="s">
        <v>226</v>
      </c>
      <c r="D5365" t="s">
        <v>10020</v>
      </c>
      <c r="E5365" t="s">
        <v>10021</v>
      </c>
      <c r="G5365">
        <v>12</v>
      </c>
      <c r="H5365">
        <v>3</v>
      </c>
      <c r="I5365" t="s">
        <v>276</v>
      </c>
    </row>
    <row r="5366" spans="1:9" x14ac:dyDescent="0.25">
      <c r="A5366">
        <v>27</v>
      </c>
      <c r="B5366" t="s">
        <v>271</v>
      </c>
      <c r="C5366" t="s">
        <v>84</v>
      </c>
      <c r="D5366" t="s">
        <v>10022</v>
      </c>
      <c r="E5366" t="s">
        <v>10023</v>
      </c>
      <c r="G5366">
        <v>6</v>
      </c>
      <c r="H5366">
        <v>0</v>
      </c>
      <c r="I5366" t="s">
        <v>276</v>
      </c>
    </row>
    <row r="5367" spans="1:9" x14ac:dyDescent="0.25">
      <c r="A5367">
        <v>42</v>
      </c>
      <c r="B5367" t="s">
        <v>271</v>
      </c>
      <c r="C5367" t="s">
        <v>86</v>
      </c>
      <c r="D5367" t="s">
        <v>10024</v>
      </c>
      <c r="E5367" t="s">
        <v>10025</v>
      </c>
      <c r="G5367">
        <v>7</v>
      </c>
      <c r="H5367">
        <v>0</v>
      </c>
      <c r="I5367" t="s">
        <v>276</v>
      </c>
    </row>
    <row r="5368" spans="1:9" x14ac:dyDescent="0.25">
      <c r="A5368">
        <v>33</v>
      </c>
      <c r="B5368" t="s">
        <v>271</v>
      </c>
      <c r="C5368" t="s">
        <v>63</v>
      </c>
      <c r="D5368" t="s">
        <v>10026</v>
      </c>
      <c r="E5368" t="s">
        <v>10027</v>
      </c>
      <c r="G5368">
        <v>6</v>
      </c>
      <c r="H5368">
        <v>0</v>
      </c>
      <c r="I5368" t="s">
        <v>276</v>
      </c>
    </row>
    <row r="5369" spans="1:9" x14ac:dyDescent="0.25">
      <c r="A5369">
        <v>28</v>
      </c>
      <c r="B5369" t="s">
        <v>271</v>
      </c>
      <c r="C5369" t="s">
        <v>155</v>
      </c>
      <c r="D5369" t="s">
        <v>10028</v>
      </c>
      <c r="E5369" t="s">
        <v>10029</v>
      </c>
      <c r="G5369">
        <v>6</v>
      </c>
      <c r="H5369">
        <v>1</v>
      </c>
      <c r="I5369" t="s">
        <v>276</v>
      </c>
    </row>
    <row r="5370" spans="1:9" x14ac:dyDescent="0.25">
      <c r="A5370">
        <v>34</v>
      </c>
      <c r="B5370" t="s">
        <v>271</v>
      </c>
      <c r="C5370" t="s">
        <v>162</v>
      </c>
      <c r="D5370" t="s">
        <v>10030</v>
      </c>
      <c r="E5370" t="s">
        <v>10031</v>
      </c>
      <c r="G5370">
        <v>14</v>
      </c>
      <c r="H5370">
        <v>4</v>
      </c>
      <c r="I5370" t="s">
        <v>276</v>
      </c>
    </row>
    <row r="5371" spans="1:9" x14ac:dyDescent="0.25">
      <c r="A5371">
        <v>5</v>
      </c>
      <c r="B5371" t="s">
        <v>271</v>
      </c>
      <c r="C5371" t="s">
        <v>174</v>
      </c>
      <c r="D5371" t="s">
        <v>10032</v>
      </c>
      <c r="E5371" t="s">
        <v>10033</v>
      </c>
      <c r="G5371">
        <v>10</v>
      </c>
      <c r="H5371">
        <v>1</v>
      </c>
      <c r="I5371" t="s">
        <v>276</v>
      </c>
    </row>
    <row r="5372" spans="1:9" x14ac:dyDescent="0.25">
      <c r="A5372">
        <v>4</v>
      </c>
      <c r="B5372" t="s">
        <v>277</v>
      </c>
      <c r="C5372" t="s">
        <v>84</v>
      </c>
      <c r="D5372" t="s">
        <v>10034</v>
      </c>
      <c r="E5372" t="s">
        <v>10035</v>
      </c>
      <c r="G5372">
        <v>6</v>
      </c>
      <c r="H5372">
        <v>0</v>
      </c>
      <c r="I5372" t="s">
        <v>276</v>
      </c>
    </row>
    <row r="5373" spans="1:9" x14ac:dyDescent="0.25">
      <c r="A5373">
        <v>11</v>
      </c>
      <c r="B5373" t="s">
        <v>271</v>
      </c>
      <c r="C5373" t="s">
        <v>59</v>
      </c>
      <c r="D5373" t="s">
        <v>10036</v>
      </c>
      <c r="E5373" t="s">
        <v>10037</v>
      </c>
      <c r="G5373">
        <v>11</v>
      </c>
      <c r="H5373">
        <v>0</v>
      </c>
      <c r="I5373" t="s">
        <v>276</v>
      </c>
    </row>
    <row r="5374" spans="1:9" x14ac:dyDescent="0.25">
      <c r="A5374">
        <v>6</v>
      </c>
      <c r="B5374" t="s">
        <v>277</v>
      </c>
      <c r="C5374" t="s">
        <v>121</v>
      </c>
      <c r="D5374" t="s">
        <v>10038</v>
      </c>
      <c r="E5374" t="s">
        <v>10039</v>
      </c>
      <c r="G5374">
        <v>6</v>
      </c>
      <c r="H5374">
        <v>1</v>
      </c>
      <c r="I5374" t="s">
        <v>276</v>
      </c>
    </row>
    <row r="5375" spans="1:9" x14ac:dyDescent="0.25">
      <c r="A5375">
        <v>5</v>
      </c>
      <c r="B5375" t="s">
        <v>277</v>
      </c>
      <c r="C5375" t="s">
        <v>52</v>
      </c>
      <c r="D5375" t="s">
        <v>10040</v>
      </c>
      <c r="E5375" t="s">
        <v>10041</v>
      </c>
      <c r="G5375">
        <v>6</v>
      </c>
      <c r="H5375">
        <v>0</v>
      </c>
      <c r="I5375" t="s">
        <v>276</v>
      </c>
    </row>
    <row r="5376" spans="1:9" x14ac:dyDescent="0.25">
      <c r="A5376">
        <v>37</v>
      </c>
      <c r="B5376" t="s">
        <v>277</v>
      </c>
      <c r="D5376" t="s">
        <v>10042</v>
      </c>
      <c r="E5376" t="s">
        <v>10043</v>
      </c>
      <c r="G5376">
        <v>6</v>
      </c>
      <c r="H5376">
        <v>0</v>
      </c>
      <c r="I5376" t="s">
        <v>276</v>
      </c>
    </row>
    <row r="5377" spans="1:9" x14ac:dyDescent="0.25">
      <c r="A5377">
        <v>35</v>
      </c>
      <c r="B5377" t="s">
        <v>271</v>
      </c>
      <c r="D5377" t="s">
        <v>10044</v>
      </c>
      <c r="E5377" t="s">
        <v>10045</v>
      </c>
      <c r="G5377">
        <v>6</v>
      </c>
      <c r="H5377">
        <v>0</v>
      </c>
      <c r="I5377" t="s">
        <v>276</v>
      </c>
    </row>
    <row r="5378" spans="1:9" x14ac:dyDescent="0.25">
      <c r="A5378">
        <v>7</v>
      </c>
      <c r="B5378" t="s">
        <v>277</v>
      </c>
      <c r="D5378" t="s">
        <v>10046</v>
      </c>
      <c r="E5378" t="s">
        <v>10047</v>
      </c>
      <c r="G5378">
        <v>6</v>
      </c>
      <c r="H5378">
        <v>0</v>
      </c>
      <c r="I5378" t="s">
        <v>276</v>
      </c>
    </row>
    <row r="5379" spans="1:9" x14ac:dyDescent="0.25">
      <c r="A5379">
        <v>7</v>
      </c>
      <c r="B5379" t="s">
        <v>277</v>
      </c>
      <c r="C5379" t="s">
        <v>197</v>
      </c>
      <c r="D5379" t="s">
        <v>10048</v>
      </c>
      <c r="E5379" t="s">
        <v>10049</v>
      </c>
      <c r="G5379">
        <v>6</v>
      </c>
      <c r="H5379">
        <v>0</v>
      </c>
      <c r="I5379" t="s">
        <v>276</v>
      </c>
    </row>
    <row r="5380" spans="1:9" x14ac:dyDescent="0.25">
      <c r="A5380">
        <v>10</v>
      </c>
      <c r="B5380" t="s">
        <v>277</v>
      </c>
      <c r="C5380" t="s">
        <v>223</v>
      </c>
      <c r="D5380" t="s">
        <v>10050</v>
      </c>
      <c r="E5380" t="s">
        <v>10051</v>
      </c>
      <c r="G5380">
        <v>10</v>
      </c>
      <c r="H5380">
        <v>1</v>
      </c>
      <c r="I5380" t="s">
        <v>276</v>
      </c>
    </row>
    <row r="5381" spans="1:9" x14ac:dyDescent="0.25">
      <c r="A5381">
        <v>9</v>
      </c>
      <c r="B5381" t="s">
        <v>271</v>
      </c>
      <c r="C5381" t="s">
        <v>75</v>
      </c>
      <c r="D5381" t="s">
        <v>10052</v>
      </c>
      <c r="E5381" t="s">
        <v>10053</v>
      </c>
      <c r="G5381">
        <v>6</v>
      </c>
      <c r="H5381">
        <v>1</v>
      </c>
      <c r="I5381" t="s">
        <v>276</v>
      </c>
    </row>
    <row r="5382" spans="1:9" x14ac:dyDescent="0.25">
      <c r="A5382">
        <v>36</v>
      </c>
      <c r="B5382" t="s">
        <v>271</v>
      </c>
      <c r="C5382" t="s">
        <v>45</v>
      </c>
      <c r="D5382">
        <v>623703</v>
      </c>
      <c r="E5382" t="s">
        <v>10054</v>
      </c>
      <c r="F5382" t="s">
        <v>10055</v>
      </c>
      <c r="G5382">
        <v>2</v>
      </c>
      <c r="H5382">
        <v>2</v>
      </c>
      <c r="I5382" t="s">
        <v>299</v>
      </c>
    </row>
    <row r="5383" spans="1:9" x14ac:dyDescent="0.25">
      <c r="A5383">
        <v>11</v>
      </c>
      <c r="B5383" t="s">
        <v>277</v>
      </c>
      <c r="C5383" t="s">
        <v>247</v>
      </c>
      <c r="D5383" t="s">
        <v>10056</v>
      </c>
      <c r="E5383" t="s">
        <v>10057</v>
      </c>
      <c r="G5383">
        <v>5</v>
      </c>
      <c r="H5383">
        <v>0</v>
      </c>
      <c r="I5383" t="s">
        <v>276</v>
      </c>
    </row>
    <row r="5384" spans="1:9" x14ac:dyDescent="0.25">
      <c r="A5384">
        <v>42</v>
      </c>
      <c r="B5384" t="s">
        <v>271</v>
      </c>
      <c r="C5384" t="s">
        <v>174</v>
      </c>
      <c r="D5384" t="s">
        <v>10058</v>
      </c>
      <c r="E5384" t="s">
        <v>10059</v>
      </c>
      <c r="G5384">
        <v>6</v>
      </c>
      <c r="H5384">
        <v>0</v>
      </c>
      <c r="I5384" t="s">
        <v>276</v>
      </c>
    </row>
    <row r="5385" spans="1:9" x14ac:dyDescent="0.25">
      <c r="A5385">
        <v>43</v>
      </c>
      <c r="B5385" t="s">
        <v>277</v>
      </c>
      <c r="C5385" t="s">
        <v>195</v>
      </c>
      <c r="D5385" t="s">
        <v>10060</v>
      </c>
      <c r="E5385" t="s">
        <v>10061</v>
      </c>
      <c r="G5385">
        <v>6</v>
      </c>
      <c r="H5385">
        <v>0</v>
      </c>
      <c r="I5385" t="s">
        <v>276</v>
      </c>
    </row>
    <row r="5386" spans="1:9" x14ac:dyDescent="0.25">
      <c r="A5386">
        <v>47</v>
      </c>
      <c r="B5386" t="s">
        <v>277</v>
      </c>
      <c r="C5386" t="s">
        <v>86</v>
      </c>
      <c r="D5386" t="s">
        <v>10062</v>
      </c>
      <c r="E5386" t="s">
        <v>10063</v>
      </c>
      <c r="G5386">
        <v>10</v>
      </c>
      <c r="H5386">
        <v>0</v>
      </c>
      <c r="I5386" t="s">
        <v>276</v>
      </c>
    </row>
    <row r="5387" spans="1:9" x14ac:dyDescent="0.25">
      <c r="A5387">
        <v>5</v>
      </c>
      <c r="B5387" t="s">
        <v>271</v>
      </c>
      <c r="C5387" t="s">
        <v>195</v>
      </c>
      <c r="D5387" t="s">
        <v>10060</v>
      </c>
      <c r="E5387" t="s">
        <v>10064</v>
      </c>
      <c r="G5387">
        <v>6</v>
      </c>
      <c r="H5387">
        <v>0</v>
      </c>
      <c r="I5387" t="s">
        <v>276</v>
      </c>
    </row>
    <row r="5388" spans="1:9" x14ac:dyDescent="0.25">
      <c r="A5388">
        <v>42</v>
      </c>
      <c r="B5388" t="s">
        <v>271</v>
      </c>
      <c r="C5388" t="s">
        <v>243</v>
      </c>
      <c r="D5388" t="s">
        <v>10065</v>
      </c>
      <c r="E5388" t="s">
        <v>10066</v>
      </c>
      <c r="G5388">
        <v>3</v>
      </c>
      <c r="H5388">
        <v>1</v>
      </c>
      <c r="I5388" t="s">
        <v>276</v>
      </c>
    </row>
    <row r="5389" spans="1:9" x14ac:dyDescent="0.25">
      <c r="A5389">
        <v>31</v>
      </c>
      <c r="B5389" t="s">
        <v>271</v>
      </c>
      <c r="C5389" t="s">
        <v>183</v>
      </c>
      <c r="D5389" t="s">
        <v>10067</v>
      </c>
      <c r="E5389" t="s">
        <v>10068</v>
      </c>
      <c r="G5389">
        <v>7</v>
      </c>
      <c r="H5389">
        <v>5</v>
      </c>
      <c r="I5389" t="s">
        <v>276</v>
      </c>
    </row>
    <row r="5390" spans="1:9" x14ac:dyDescent="0.25">
      <c r="A5390">
        <v>27</v>
      </c>
      <c r="B5390" t="s">
        <v>271</v>
      </c>
      <c r="D5390" t="s">
        <v>10069</v>
      </c>
      <c r="E5390" t="s">
        <v>10070</v>
      </c>
      <c r="G5390">
        <v>5</v>
      </c>
      <c r="H5390">
        <v>0</v>
      </c>
      <c r="I5390" t="s">
        <v>276</v>
      </c>
    </row>
    <row r="5391" spans="1:9" x14ac:dyDescent="0.25">
      <c r="A5391">
        <v>41</v>
      </c>
      <c r="B5391" t="s">
        <v>271</v>
      </c>
      <c r="C5391" t="s">
        <v>244</v>
      </c>
      <c r="D5391" t="s">
        <v>10071</v>
      </c>
      <c r="E5391" t="s">
        <v>10072</v>
      </c>
      <c r="G5391">
        <v>7</v>
      </c>
      <c r="H5391">
        <v>0</v>
      </c>
      <c r="I5391" t="s">
        <v>276</v>
      </c>
    </row>
    <row r="5392" spans="1:9" x14ac:dyDescent="0.25">
      <c r="A5392">
        <v>4</v>
      </c>
      <c r="B5392" t="s">
        <v>271</v>
      </c>
      <c r="C5392" t="s">
        <v>89</v>
      </c>
      <c r="D5392" t="s">
        <v>10073</v>
      </c>
      <c r="E5392" t="s">
        <v>10074</v>
      </c>
      <c r="G5392">
        <v>6</v>
      </c>
      <c r="H5392">
        <v>0</v>
      </c>
      <c r="I5392" t="s">
        <v>276</v>
      </c>
    </row>
    <row r="5393" spans="1:9" x14ac:dyDescent="0.25">
      <c r="A5393">
        <v>12</v>
      </c>
      <c r="B5393" t="s">
        <v>271</v>
      </c>
      <c r="C5393" t="s">
        <v>224</v>
      </c>
      <c r="D5393" t="s">
        <v>10075</v>
      </c>
      <c r="E5393" t="s">
        <v>10076</v>
      </c>
      <c r="G5393">
        <v>6</v>
      </c>
      <c r="H5393">
        <v>0</v>
      </c>
      <c r="I5393" t="s">
        <v>276</v>
      </c>
    </row>
    <row r="5394" spans="1:9" x14ac:dyDescent="0.25">
      <c r="A5394">
        <v>43</v>
      </c>
      <c r="B5394" t="s">
        <v>277</v>
      </c>
      <c r="C5394" t="s">
        <v>63</v>
      </c>
      <c r="D5394" t="s">
        <v>10077</v>
      </c>
      <c r="E5394" t="s">
        <v>10078</v>
      </c>
      <c r="G5394">
        <v>6</v>
      </c>
      <c r="H5394">
        <v>0</v>
      </c>
      <c r="I5394" t="s">
        <v>276</v>
      </c>
    </row>
    <row r="5395" spans="1:9" x14ac:dyDescent="0.25">
      <c r="A5395">
        <v>5</v>
      </c>
      <c r="B5395" t="s">
        <v>277</v>
      </c>
      <c r="C5395" t="s">
        <v>121</v>
      </c>
      <c r="D5395" t="s">
        <v>10079</v>
      </c>
      <c r="E5395" t="s">
        <v>10080</v>
      </c>
      <c r="G5395">
        <v>6</v>
      </c>
      <c r="H5395">
        <v>0</v>
      </c>
      <c r="I5395" t="s">
        <v>276</v>
      </c>
    </row>
    <row r="5396" spans="1:9" x14ac:dyDescent="0.25">
      <c r="A5396">
        <v>9</v>
      </c>
      <c r="B5396" t="s">
        <v>271</v>
      </c>
      <c r="C5396" t="s">
        <v>121</v>
      </c>
      <c r="D5396" t="s">
        <v>10081</v>
      </c>
      <c r="E5396" t="s">
        <v>10082</v>
      </c>
      <c r="G5396">
        <v>6</v>
      </c>
      <c r="H5396">
        <v>0</v>
      </c>
      <c r="I5396" t="s">
        <v>276</v>
      </c>
    </row>
    <row r="5397" spans="1:9" x14ac:dyDescent="0.25">
      <c r="A5397">
        <v>40</v>
      </c>
      <c r="B5397" t="s">
        <v>271</v>
      </c>
      <c r="C5397" t="s">
        <v>224</v>
      </c>
      <c r="D5397" t="s">
        <v>10075</v>
      </c>
      <c r="E5397" t="s">
        <v>10083</v>
      </c>
      <c r="G5397">
        <v>6</v>
      </c>
      <c r="H5397">
        <v>0</v>
      </c>
      <c r="I5397" t="s">
        <v>276</v>
      </c>
    </row>
    <row r="5398" spans="1:9" x14ac:dyDescent="0.25">
      <c r="A5398">
        <v>9</v>
      </c>
      <c r="B5398" t="s">
        <v>277</v>
      </c>
      <c r="C5398" t="s">
        <v>121</v>
      </c>
      <c r="D5398" t="s">
        <v>10081</v>
      </c>
      <c r="E5398" t="s">
        <v>10084</v>
      </c>
      <c r="G5398">
        <v>6</v>
      </c>
      <c r="H5398">
        <v>0</v>
      </c>
      <c r="I5398" t="s">
        <v>276</v>
      </c>
    </row>
    <row r="5399" spans="1:9" x14ac:dyDescent="0.25">
      <c r="A5399">
        <v>41</v>
      </c>
      <c r="B5399" t="s">
        <v>277</v>
      </c>
      <c r="C5399" t="s">
        <v>86</v>
      </c>
      <c r="D5399" t="s">
        <v>10085</v>
      </c>
      <c r="E5399" t="s">
        <v>10086</v>
      </c>
      <c r="G5399">
        <v>6</v>
      </c>
      <c r="H5399">
        <v>0</v>
      </c>
      <c r="I5399" t="s">
        <v>276</v>
      </c>
    </row>
    <row r="5400" spans="1:9" x14ac:dyDescent="0.25">
      <c r="A5400">
        <v>35</v>
      </c>
      <c r="B5400" t="s">
        <v>271</v>
      </c>
      <c r="C5400" t="s">
        <v>15</v>
      </c>
      <c r="D5400" t="s">
        <v>10087</v>
      </c>
      <c r="E5400" t="s">
        <v>10088</v>
      </c>
      <c r="G5400">
        <v>5</v>
      </c>
      <c r="H5400">
        <v>0</v>
      </c>
      <c r="I5400" t="s">
        <v>276</v>
      </c>
    </row>
    <row r="5401" spans="1:9" x14ac:dyDescent="0.25">
      <c r="A5401">
        <v>30</v>
      </c>
      <c r="B5401" t="s">
        <v>271</v>
      </c>
      <c r="C5401" t="s">
        <v>73</v>
      </c>
      <c r="D5401" t="s">
        <v>10089</v>
      </c>
      <c r="E5401" t="s">
        <v>10090</v>
      </c>
      <c r="G5401">
        <v>12</v>
      </c>
      <c r="H5401">
        <v>0</v>
      </c>
      <c r="I5401" t="s">
        <v>276</v>
      </c>
    </row>
    <row r="5402" spans="1:9" x14ac:dyDescent="0.25">
      <c r="A5402">
        <v>37</v>
      </c>
      <c r="B5402" t="s">
        <v>271</v>
      </c>
      <c r="C5402" t="s">
        <v>174</v>
      </c>
      <c r="D5402" t="s">
        <v>10091</v>
      </c>
      <c r="E5402" t="s">
        <v>10092</v>
      </c>
      <c r="G5402">
        <v>6</v>
      </c>
      <c r="H5402">
        <v>2</v>
      </c>
      <c r="I5402" t="s">
        <v>276</v>
      </c>
    </row>
    <row r="5403" spans="1:9" x14ac:dyDescent="0.25">
      <c r="A5403">
        <v>43</v>
      </c>
      <c r="B5403" t="s">
        <v>271</v>
      </c>
      <c r="C5403" t="s">
        <v>15</v>
      </c>
      <c r="D5403" t="s">
        <v>10093</v>
      </c>
      <c r="E5403" t="s">
        <v>10094</v>
      </c>
      <c r="G5403">
        <v>4</v>
      </c>
      <c r="H5403">
        <v>0</v>
      </c>
      <c r="I5403" t="s">
        <v>276</v>
      </c>
    </row>
    <row r="5404" spans="1:9" x14ac:dyDescent="0.25">
      <c r="A5404">
        <v>21</v>
      </c>
      <c r="B5404" t="s">
        <v>271</v>
      </c>
      <c r="D5404" t="s">
        <v>10095</v>
      </c>
      <c r="E5404" t="s">
        <v>10096</v>
      </c>
      <c r="G5404">
        <v>20</v>
      </c>
      <c r="H5404">
        <v>3</v>
      </c>
      <c r="I5404" t="s">
        <v>276</v>
      </c>
    </row>
    <row r="5405" spans="1:9" x14ac:dyDescent="0.25">
      <c r="A5405">
        <v>100</v>
      </c>
      <c r="B5405" t="s">
        <v>271</v>
      </c>
      <c r="C5405" t="s">
        <v>133</v>
      </c>
      <c r="D5405" t="s">
        <v>10097</v>
      </c>
      <c r="E5405" t="s">
        <v>10098</v>
      </c>
      <c r="G5405">
        <v>3</v>
      </c>
      <c r="H5405">
        <v>1</v>
      </c>
      <c r="I5405" t="s">
        <v>276</v>
      </c>
    </row>
    <row r="5406" spans="1:9" x14ac:dyDescent="0.25">
      <c r="A5406">
        <v>8</v>
      </c>
      <c r="B5406" t="s">
        <v>271</v>
      </c>
      <c r="C5406" t="s">
        <v>15</v>
      </c>
      <c r="D5406" t="s">
        <v>10093</v>
      </c>
      <c r="E5406" t="s">
        <v>10099</v>
      </c>
      <c r="G5406">
        <v>4</v>
      </c>
      <c r="H5406">
        <v>0</v>
      </c>
      <c r="I5406" t="s">
        <v>276</v>
      </c>
    </row>
    <row r="5407" spans="1:9" x14ac:dyDescent="0.25">
      <c r="A5407">
        <v>9</v>
      </c>
      <c r="B5407" t="s">
        <v>271</v>
      </c>
      <c r="C5407" t="s">
        <v>110</v>
      </c>
      <c r="D5407" t="s">
        <v>10100</v>
      </c>
      <c r="E5407" t="s">
        <v>10101</v>
      </c>
      <c r="G5407">
        <v>20</v>
      </c>
      <c r="H5407">
        <v>9</v>
      </c>
      <c r="I5407" t="s">
        <v>276</v>
      </c>
    </row>
    <row r="5408" spans="1:9" x14ac:dyDescent="0.25">
      <c r="A5408">
        <v>38</v>
      </c>
      <c r="B5408" t="s">
        <v>277</v>
      </c>
      <c r="C5408" t="s">
        <v>210</v>
      </c>
      <c r="D5408" t="s">
        <v>10102</v>
      </c>
      <c r="E5408" t="s">
        <v>10103</v>
      </c>
      <c r="G5408">
        <v>6</v>
      </c>
      <c r="H5408">
        <v>0</v>
      </c>
      <c r="I5408" t="s">
        <v>276</v>
      </c>
    </row>
    <row r="5409" spans="1:9" x14ac:dyDescent="0.25">
      <c r="A5409">
        <v>27</v>
      </c>
      <c r="B5409" t="s">
        <v>271</v>
      </c>
      <c r="C5409" t="s">
        <v>126</v>
      </c>
      <c r="D5409" t="s">
        <v>10104</v>
      </c>
      <c r="E5409" t="s">
        <v>10105</v>
      </c>
      <c r="F5409" t="s">
        <v>10106</v>
      </c>
      <c r="G5409">
        <v>6</v>
      </c>
      <c r="H5409">
        <v>6</v>
      </c>
      <c r="I5409" t="s">
        <v>299</v>
      </c>
    </row>
    <row r="5410" spans="1:9" x14ac:dyDescent="0.25">
      <c r="A5410">
        <v>6</v>
      </c>
      <c r="B5410" t="s">
        <v>271</v>
      </c>
      <c r="C5410" t="s">
        <v>157</v>
      </c>
      <c r="D5410" t="s">
        <v>10107</v>
      </c>
      <c r="E5410" t="s">
        <v>10108</v>
      </c>
      <c r="G5410">
        <v>20</v>
      </c>
      <c r="H5410">
        <v>0</v>
      </c>
      <c r="I5410" t="s">
        <v>276</v>
      </c>
    </row>
    <row r="5411" spans="1:9" x14ac:dyDescent="0.25">
      <c r="A5411">
        <v>41</v>
      </c>
      <c r="B5411" t="s">
        <v>271</v>
      </c>
      <c r="C5411" t="s">
        <v>100</v>
      </c>
      <c r="D5411" t="s">
        <v>10109</v>
      </c>
      <c r="E5411" t="s">
        <v>10110</v>
      </c>
      <c r="G5411">
        <v>6</v>
      </c>
      <c r="H5411">
        <v>0</v>
      </c>
      <c r="I5411" t="s">
        <v>276</v>
      </c>
    </row>
    <row r="5412" spans="1:9" x14ac:dyDescent="0.25">
      <c r="A5412">
        <v>5</v>
      </c>
      <c r="B5412" t="s">
        <v>271</v>
      </c>
      <c r="C5412" t="s">
        <v>207</v>
      </c>
      <c r="D5412" t="s">
        <v>10111</v>
      </c>
      <c r="E5412" t="s">
        <v>10112</v>
      </c>
      <c r="G5412">
        <v>6</v>
      </c>
      <c r="H5412">
        <v>1</v>
      </c>
      <c r="I5412" t="s">
        <v>276</v>
      </c>
    </row>
    <row r="5413" spans="1:9" x14ac:dyDescent="0.25">
      <c r="A5413">
        <v>0</v>
      </c>
      <c r="B5413" t="s">
        <v>271</v>
      </c>
      <c r="C5413" t="s">
        <v>81</v>
      </c>
      <c r="D5413" t="s">
        <v>10113</v>
      </c>
      <c r="E5413" t="s">
        <v>10114</v>
      </c>
      <c r="G5413">
        <v>6</v>
      </c>
      <c r="H5413">
        <v>0</v>
      </c>
      <c r="I5413" t="s">
        <v>276</v>
      </c>
    </row>
    <row r="5414" spans="1:9" x14ac:dyDescent="0.25">
      <c r="A5414">
        <v>30</v>
      </c>
      <c r="B5414" t="s">
        <v>271</v>
      </c>
      <c r="C5414" t="s">
        <v>163</v>
      </c>
      <c r="D5414" t="s">
        <v>10115</v>
      </c>
      <c r="E5414" t="s">
        <v>10116</v>
      </c>
      <c r="G5414">
        <v>6</v>
      </c>
      <c r="H5414">
        <v>0</v>
      </c>
      <c r="I5414" t="s">
        <v>276</v>
      </c>
    </row>
    <row r="5415" spans="1:9" x14ac:dyDescent="0.25">
      <c r="A5415">
        <v>45</v>
      </c>
      <c r="B5415" t="s">
        <v>271</v>
      </c>
      <c r="C5415" t="s">
        <v>68</v>
      </c>
      <c r="D5415" t="s">
        <v>1382</v>
      </c>
      <c r="E5415" t="s">
        <v>10117</v>
      </c>
      <c r="G5415">
        <v>6</v>
      </c>
      <c r="H5415">
        <v>0</v>
      </c>
      <c r="I5415" t="s">
        <v>276</v>
      </c>
    </row>
    <row r="5416" spans="1:9" x14ac:dyDescent="0.25">
      <c r="A5416">
        <v>5</v>
      </c>
      <c r="B5416" t="s">
        <v>277</v>
      </c>
      <c r="C5416" t="s">
        <v>86</v>
      </c>
      <c r="D5416" t="s">
        <v>10118</v>
      </c>
      <c r="E5416" t="s">
        <v>10119</v>
      </c>
      <c r="G5416">
        <v>6</v>
      </c>
      <c r="H5416">
        <v>0</v>
      </c>
      <c r="I5416" t="s">
        <v>276</v>
      </c>
    </row>
    <row r="5417" spans="1:9" x14ac:dyDescent="0.25">
      <c r="A5417">
        <v>9</v>
      </c>
      <c r="B5417" t="s">
        <v>271</v>
      </c>
      <c r="C5417" t="s">
        <v>110</v>
      </c>
      <c r="D5417" t="s">
        <v>10120</v>
      </c>
      <c r="E5417" t="s">
        <v>10121</v>
      </c>
      <c r="G5417">
        <v>6</v>
      </c>
      <c r="H5417">
        <v>0</v>
      </c>
      <c r="I5417" t="s">
        <v>276</v>
      </c>
    </row>
    <row r="5418" spans="1:9" x14ac:dyDescent="0.25">
      <c r="A5418">
        <v>7</v>
      </c>
      <c r="B5418" t="s">
        <v>277</v>
      </c>
      <c r="C5418" t="s">
        <v>126</v>
      </c>
      <c r="D5418" t="s">
        <v>10122</v>
      </c>
      <c r="E5418" t="s">
        <v>10123</v>
      </c>
      <c r="G5418">
        <v>10</v>
      </c>
      <c r="H5418">
        <v>0</v>
      </c>
      <c r="I5418" t="s">
        <v>276</v>
      </c>
    </row>
    <row r="5419" spans="1:9" x14ac:dyDescent="0.25">
      <c r="A5419">
        <v>34</v>
      </c>
      <c r="B5419" t="s">
        <v>271</v>
      </c>
      <c r="C5419" t="s">
        <v>153</v>
      </c>
      <c r="D5419" t="s">
        <v>10124</v>
      </c>
      <c r="E5419" t="s">
        <v>10125</v>
      </c>
      <c r="G5419">
        <v>6</v>
      </c>
      <c r="H5419">
        <v>1</v>
      </c>
      <c r="I5419" t="s">
        <v>276</v>
      </c>
    </row>
    <row r="5420" spans="1:9" x14ac:dyDescent="0.25">
      <c r="A5420">
        <v>43</v>
      </c>
      <c r="B5420" t="s">
        <v>271</v>
      </c>
      <c r="C5420" t="s">
        <v>163</v>
      </c>
      <c r="D5420" t="s">
        <v>10126</v>
      </c>
      <c r="E5420" t="s">
        <v>10127</v>
      </c>
      <c r="G5420">
        <v>6</v>
      </c>
      <c r="H5420">
        <v>0</v>
      </c>
      <c r="I5420" t="s">
        <v>276</v>
      </c>
    </row>
    <row r="5421" spans="1:9" x14ac:dyDescent="0.25">
      <c r="A5421">
        <v>10</v>
      </c>
      <c r="B5421" t="s">
        <v>271</v>
      </c>
      <c r="C5421" t="s">
        <v>182</v>
      </c>
      <c r="D5421" t="s">
        <v>10128</v>
      </c>
      <c r="E5421" t="s">
        <v>10129</v>
      </c>
      <c r="G5421">
        <v>6</v>
      </c>
      <c r="H5421">
        <v>0</v>
      </c>
      <c r="I5421" t="s">
        <v>276</v>
      </c>
    </row>
    <row r="5422" spans="1:9" x14ac:dyDescent="0.25">
      <c r="A5422">
        <v>9</v>
      </c>
      <c r="B5422" t="s">
        <v>277</v>
      </c>
      <c r="C5422" t="s">
        <v>85</v>
      </c>
      <c r="D5422" t="s">
        <v>10130</v>
      </c>
      <c r="E5422" t="s">
        <v>10131</v>
      </c>
      <c r="G5422">
        <v>6</v>
      </c>
      <c r="H5422">
        <v>0</v>
      </c>
      <c r="I5422" t="s">
        <v>276</v>
      </c>
    </row>
    <row r="5423" spans="1:9" x14ac:dyDescent="0.25">
      <c r="A5423">
        <v>37</v>
      </c>
      <c r="B5423" t="s">
        <v>271</v>
      </c>
      <c r="C5423" t="s">
        <v>168</v>
      </c>
      <c r="D5423" t="s">
        <v>10132</v>
      </c>
      <c r="E5423" t="s">
        <v>10133</v>
      </c>
      <c r="G5423">
        <v>6</v>
      </c>
      <c r="H5423">
        <v>0</v>
      </c>
      <c r="I5423" t="s">
        <v>276</v>
      </c>
    </row>
    <row r="5424" spans="1:9" x14ac:dyDescent="0.25">
      <c r="A5424">
        <v>36</v>
      </c>
      <c r="B5424" t="s">
        <v>271</v>
      </c>
      <c r="C5424" t="s">
        <v>85</v>
      </c>
      <c r="D5424" t="s">
        <v>10130</v>
      </c>
      <c r="E5424" t="s">
        <v>10134</v>
      </c>
      <c r="G5424">
        <v>2</v>
      </c>
      <c r="H5424">
        <v>0</v>
      </c>
      <c r="I5424" t="s">
        <v>276</v>
      </c>
    </row>
    <row r="5425" spans="1:9" x14ac:dyDescent="0.25">
      <c r="A5425">
        <v>37</v>
      </c>
      <c r="B5425" t="s">
        <v>277</v>
      </c>
      <c r="C5425" t="s">
        <v>63</v>
      </c>
      <c r="D5425" t="s">
        <v>10135</v>
      </c>
      <c r="E5425" t="s">
        <v>10136</v>
      </c>
      <c r="G5425">
        <v>6</v>
      </c>
      <c r="H5425">
        <v>0</v>
      </c>
      <c r="I5425" t="s">
        <v>276</v>
      </c>
    </row>
    <row r="5426" spans="1:9" x14ac:dyDescent="0.25">
      <c r="A5426">
        <v>36</v>
      </c>
      <c r="B5426" t="s">
        <v>271</v>
      </c>
      <c r="C5426" t="s">
        <v>128</v>
      </c>
      <c r="D5426" t="s">
        <v>10137</v>
      </c>
      <c r="E5426" t="s">
        <v>10138</v>
      </c>
      <c r="G5426">
        <v>6</v>
      </c>
      <c r="H5426">
        <v>0</v>
      </c>
      <c r="I5426" t="s">
        <v>276</v>
      </c>
    </row>
    <row r="5427" spans="1:9" x14ac:dyDescent="0.25">
      <c r="A5427">
        <v>5</v>
      </c>
      <c r="B5427" t="s">
        <v>277</v>
      </c>
      <c r="C5427" t="s">
        <v>138</v>
      </c>
      <c r="D5427" t="s">
        <v>10139</v>
      </c>
      <c r="E5427" t="s">
        <v>10140</v>
      </c>
      <c r="G5427">
        <v>6</v>
      </c>
      <c r="H5427">
        <v>0</v>
      </c>
      <c r="I5427" t="s">
        <v>276</v>
      </c>
    </row>
    <row r="5428" spans="1:9" x14ac:dyDescent="0.25">
      <c r="A5428">
        <v>42</v>
      </c>
      <c r="B5428" t="s">
        <v>271</v>
      </c>
      <c r="C5428" t="s">
        <v>168</v>
      </c>
      <c r="D5428" t="s">
        <v>10141</v>
      </c>
      <c r="E5428" t="s">
        <v>10142</v>
      </c>
      <c r="G5428">
        <v>6</v>
      </c>
      <c r="H5428">
        <v>0</v>
      </c>
      <c r="I5428" t="s">
        <v>276</v>
      </c>
    </row>
    <row r="5429" spans="1:9" x14ac:dyDescent="0.25">
      <c r="A5429">
        <v>5</v>
      </c>
      <c r="B5429" t="s">
        <v>277</v>
      </c>
      <c r="D5429" t="s">
        <v>10143</v>
      </c>
      <c r="E5429" t="s">
        <v>10144</v>
      </c>
      <c r="G5429">
        <v>12</v>
      </c>
      <c r="H5429">
        <v>0</v>
      </c>
      <c r="I5429" t="s">
        <v>276</v>
      </c>
    </row>
    <row r="5430" spans="1:9" x14ac:dyDescent="0.25">
      <c r="A5430">
        <v>5</v>
      </c>
      <c r="B5430" t="s">
        <v>271</v>
      </c>
      <c r="C5430" t="s">
        <v>168</v>
      </c>
      <c r="D5430" t="s">
        <v>10141</v>
      </c>
      <c r="E5430" t="s">
        <v>10145</v>
      </c>
      <c r="G5430">
        <v>6</v>
      </c>
      <c r="H5430">
        <v>0</v>
      </c>
      <c r="I5430" t="s">
        <v>276</v>
      </c>
    </row>
    <row r="5431" spans="1:9" x14ac:dyDescent="0.25">
      <c r="A5431">
        <v>10</v>
      </c>
      <c r="B5431" t="s">
        <v>271</v>
      </c>
      <c r="C5431" t="s">
        <v>84</v>
      </c>
      <c r="D5431" t="s">
        <v>10146</v>
      </c>
      <c r="E5431" t="s">
        <v>10147</v>
      </c>
      <c r="G5431">
        <v>6</v>
      </c>
      <c r="H5431">
        <v>0</v>
      </c>
      <c r="I5431" t="s">
        <v>276</v>
      </c>
    </row>
    <row r="5432" spans="1:9" x14ac:dyDescent="0.25">
      <c r="A5432">
        <v>47</v>
      </c>
      <c r="B5432" t="s">
        <v>277</v>
      </c>
      <c r="C5432" t="s">
        <v>195</v>
      </c>
      <c r="D5432" t="s">
        <v>10148</v>
      </c>
      <c r="E5432" t="s">
        <v>10149</v>
      </c>
      <c r="G5432">
        <v>6</v>
      </c>
      <c r="H5432">
        <v>0</v>
      </c>
      <c r="I5432" t="s">
        <v>276</v>
      </c>
    </row>
    <row r="5433" spans="1:9" x14ac:dyDescent="0.25">
      <c r="A5433">
        <v>9</v>
      </c>
      <c r="B5433" t="s">
        <v>277</v>
      </c>
      <c r="C5433" t="s">
        <v>138</v>
      </c>
      <c r="D5433" t="s">
        <v>10150</v>
      </c>
      <c r="E5433" t="s">
        <v>10151</v>
      </c>
      <c r="G5433">
        <v>6</v>
      </c>
      <c r="H5433">
        <v>0</v>
      </c>
      <c r="I5433" t="s">
        <v>276</v>
      </c>
    </row>
    <row r="5434" spans="1:9" x14ac:dyDescent="0.25">
      <c r="A5434">
        <v>8</v>
      </c>
      <c r="B5434" t="s">
        <v>271</v>
      </c>
      <c r="C5434" t="s">
        <v>63</v>
      </c>
      <c r="D5434" t="s">
        <v>10152</v>
      </c>
      <c r="E5434" t="s">
        <v>10153</v>
      </c>
      <c r="G5434">
        <v>4</v>
      </c>
      <c r="H5434">
        <v>0</v>
      </c>
      <c r="I5434" t="s">
        <v>276</v>
      </c>
    </row>
    <row r="5435" spans="1:9" x14ac:dyDescent="0.25">
      <c r="A5435">
        <v>31</v>
      </c>
      <c r="B5435" t="s">
        <v>271</v>
      </c>
      <c r="C5435" t="s">
        <v>220</v>
      </c>
      <c r="D5435" t="s">
        <v>5094</v>
      </c>
      <c r="E5435" t="s">
        <v>10154</v>
      </c>
      <c r="G5435">
        <v>8</v>
      </c>
      <c r="H5435">
        <v>1</v>
      </c>
      <c r="I5435" t="s">
        <v>276</v>
      </c>
    </row>
    <row r="5436" spans="1:9" x14ac:dyDescent="0.25">
      <c r="A5436">
        <v>45</v>
      </c>
      <c r="B5436" t="s">
        <v>271</v>
      </c>
      <c r="C5436" t="s">
        <v>220</v>
      </c>
      <c r="D5436" t="s">
        <v>10155</v>
      </c>
      <c r="E5436" t="s">
        <v>10156</v>
      </c>
      <c r="G5436">
        <v>6</v>
      </c>
      <c r="H5436">
        <v>1</v>
      </c>
      <c r="I5436" t="s">
        <v>276</v>
      </c>
    </row>
    <row r="5437" spans="1:9" x14ac:dyDescent="0.25">
      <c r="A5437">
        <v>39</v>
      </c>
      <c r="B5437" t="s">
        <v>271</v>
      </c>
      <c r="C5437" t="s">
        <v>240</v>
      </c>
      <c r="D5437" t="s">
        <v>10157</v>
      </c>
      <c r="E5437" t="s">
        <v>10158</v>
      </c>
      <c r="G5437">
        <v>20</v>
      </c>
      <c r="H5437">
        <v>0</v>
      </c>
      <c r="I5437" t="s">
        <v>276</v>
      </c>
    </row>
    <row r="5438" spans="1:9" x14ac:dyDescent="0.25">
      <c r="A5438">
        <v>9</v>
      </c>
      <c r="B5438" t="s">
        <v>277</v>
      </c>
      <c r="C5438" t="s">
        <v>61</v>
      </c>
      <c r="D5438" t="s">
        <v>10159</v>
      </c>
      <c r="E5438" t="s">
        <v>10160</v>
      </c>
      <c r="G5438">
        <v>6</v>
      </c>
      <c r="H5438">
        <v>0</v>
      </c>
      <c r="I5438" t="s">
        <v>276</v>
      </c>
    </row>
    <row r="5439" spans="1:9" x14ac:dyDescent="0.25">
      <c r="A5439">
        <v>4</v>
      </c>
      <c r="B5439" t="s">
        <v>271</v>
      </c>
      <c r="C5439" t="s">
        <v>135</v>
      </c>
      <c r="D5439" t="s">
        <v>10161</v>
      </c>
      <c r="E5439" t="s">
        <v>10162</v>
      </c>
      <c r="G5439">
        <v>10</v>
      </c>
      <c r="H5439">
        <v>0</v>
      </c>
      <c r="I5439" t="s">
        <v>276</v>
      </c>
    </row>
    <row r="5440" spans="1:9" x14ac:dyDescent="0.25">
      <c r="A5440">
        <v>6</v>
      </c>
      <c r="B5440" t="s">
        <v>271</v>
      </c>
      <c r="C5440" t="s">
        <v>180</v>
      </c>
      <c r="D5440" t="s">
        <v>10163</v>
      </c>
      <c r="E5440" t="s">
        <v>10164</v>
      </c>
      <c r="G5440">
        <v>6</v>
      </c>
      <c r="H5440">
        <v>0</v>
      </c>
      <c r="I5440" t="s">
        <v>276</v>
      </c>
    </row>
    <row r="5441" spans="1:9" x14ac:dyDescent="0.25">
      <c r="A5441">
        <v>4</v>
      </c>
      <c r="B5441" t="s">
        <v>277</v>
      </c>
      <c r="C5441" t="s">
        <v>110</v>
      </c>
      <c r="D5441" t="s">
        <v>10165</v>
      </c>
      <c r="E5441" t="s">
        <v>10166</v>
      </c>
      <c r="G5441">
        <v>24</v>
      </c>
      <c r="H5441">
        <v>0</v>
      </c>
      <c r="I5441" t="s">
        <v>276</v>
      </c>
    </row>
    <row r="5442" spans="1:9" x14ac:dyDescent="0.25">
      <c r="A5442">
        <v>37</v>
      </c>
      <c r="B5442" t="s">
        <v>277</v>
      </c>
      <c r="C5442" t="s">
        <v>110</v>
      </c>
      <c r="D5442" t="s">
        <v>10167</v>
      </c>
      <c r="E5442" t="s">
        <v>10168</v>
      </c>
      <c r="G5442">
        <v>6</v>
      </c>
      <c r="H5442">
        <v>2</v>
      </c>
      <c r="I5442" t="s">
        <v>276</v>
      </c>
    </row>
    <row r="5443" spans="1:9" x14ac:dyDescent="0.25">
      <c r="A5443">
        <v>7</v>
      </c>
      <c r="B5443" t="s">
        <v>277</v>
      </c>
      <c r="C5443" t="s">
        <v>155</v>
      </c>
      <c r="D5443" t="s">
        <v>10169</v>
      </c>
      <c r="E5443" t="s">
        <v>10170</v>
      </c>
      <c r="G5443">
        <v>10</v>
      </c>
      <c r="H5443">
        <v>3</v>
      </c>
      <c r="I5443" t="s">
        <v>276</v>
      </c>
    </row>
    <row r="5444" spans="1:9" x14ac:dyDescent="0.25">
      <c r="A5444">
        <v>36</v>
      </c>
      <c r="B5444" t="s">
        <v>271</v>
      </c>
      <c r="D5444" t="s">
        <v>10171</v>
      </c>
      <c r="E5444" t="s">
        <v>10172</v>
      </c>
      <c r="G5444">
        <v>15</v>
      </c>
      <c r="H5444">
        <v>0</v>
      </c>
      <c r="I5444" t="s">
        <v>276</v>
      </c>
    </row>
    <row r="5445" spans="1:9" x14ac:dyDescent="0.25">
      <c r="A5445">
        <v>37</v>
      </c>
      <c r="B5445" t="s">
        <v>277</v>
      </c>
      <c r="C5445" t="s">
        <v>110</v>
      </c>
      <c r="D5445" t="s">
        <v>10173</v>
      </c>
      <c r="E5445" t="s">
        <v>10174</v>
      </c>
      <c r="G5445">
        <v>20</v>
      </c>
      <c r="H5445">
        <v>0</v>
      </c>
      <c r="I5445" t="s">
        <v>276</v>
      </c>
    </row>
    <row r="5446" spans="1:9" x14ac:dyDescent="0.25">
      <c r="A5446">
        <v>49</v>
      </c>
      <c r="B5446" t="s">
        <v>310</v>
      </c>
      <c r="C5446" t="s">
        <v>139</v>
      </c>
      <c r="D5446" t="s">
        <v>10175</v>
      </c>
      <c r="E5446" t="s">
        <v>10176</v>
      </c>
      <c r="G5446">
        <v>6</v>
      </c>
      <c r="H5446">
        <v>0</v>
      </c>
      <c r="I5446" t="s">
        <v>276</v>
      </c>
    </row>
    <row r="5447" spans="1:9" x14ac:dyDescent="0.25">
      <c r="A5447">
        <v>36</v>
      </c>
      <c r="B5447" t="s">
        <v>277</v>
      </c>
      <c r="C5447" t="s">
        <v>110</v>
      </c>
      <c r="D5447" t="s">
        <v>10177</v>
      </c>
      <c r="E5447" t="s">
        <v>10178</v>
      </c>
      <c r="G5447">
        <v>6</v>
      </c>
      <c r="H5447">
        <v>0</v>
      </c>
      <c r="I5447" t="s">
        <v>276</v>
      </c>
    </row>
    <row r="5448" spans="1:9" x14ac:dyDescent="0.25">
      <c r="A5448">
        <v>3</v>
      </c>
      <c r="B5448" t="s">
        <v>271</v>
      </c>
      <c r="C5448" t="s">
        <v>110</v>
      </c>
      <c r="D5448" t="s">
        <v>10179</v>
      </c>
      <c r="E5448" t="s">
        <v>10180</v>
      </c>
      <c r="G5448">
        <v>6</v>
      </c>
      <c r="H5448">
        <v>1</v>
      </c>
      <c r="I5448" t="s">
        <v>276</v>
      </c>
    </row>
    <row r="5449" spans="1:9" x14ac:dyDescent="0.25">
      <c r="A5449">
        <v>29</v>
      </c>
      <c r="B5449" t="s">
        <v>271</v>
      </c>
      <c r="C5449" t="s">
        <v>184</v>
      </c>
      <c r="D5449" t="s">
        <v>10181</v>
      </c>
      <c r="E5449" t="s">
        <v>10182</v>
      </c>
      <c r="G5449">
        <v>6</v>
      </c>
      <c r="H5449">
        <v>0</v>
      </c>
      <c r="I5449" t="s">
        <v>276</v>
      </c>
    </row>
    <row r="5450" spans="1:9" x14ac:dyDescent="0.25">
      <c r="A5450">
        <v>6</v>
      </c>
      <c r="B5450" t="s">
        <v>271</v>
      </c>
      <c r="C5450" t="s">
        <v>223</v>
      </c>
      <c r="D5450" t="s">
        <v>10183</v>
      </c>
      <c r="E5450" t="s">
        <v>10184</v>
      </c>
      <c r="G5450">
        <v>6</v>
      </c>
      <c r="H5450">
        <v>0</v>
      </c>
      <c r="I5450" t="s">
        <v>276</v>
      </c>
    </row>
    <row r="5451" spans="1:9" x14ac:dyDescent="0.25">
      <c r="A5451">
        <v>9</v>
      </c>
      <c r="B5451" t="s">
        <v>271</v>
      </c>
      <c r="C5451" t="s">
        <v>121</v>
      </c>
      <c r="D5451" t="s">
        <v>10185</v>
      </c>
      <c r="E5451" t="s">
        <v>10186</v>
      </c>
      <c r="G5451">
        <v>6</v>
      </c>
      <c r="H5451">
        <v>1</v>
      </c>
      <c r="I5451" t="s">
        <v>276</v>
      </c>
    </row>
    <row r="5452" spans="1:9" x14ac:dyDescent="0.25">
      <c r="A5452">
        <v>7</v>
      </c>
      <c r="B5452" t="s">
        <v>310</v>
      </c>
      <c r="C5452" t="s">
        <v>62</v>
      </c>
      <c r="D5452" t="s">
        <v>10187</v>
      </c>
      <c r="E5452" t="s">
        <v>10188</v>
      </c>
      <c r="G5452">
        <v>5</v>
      </c>
      <c r="H5452">
        <v>0</v>
      </c>
      <c r="I5452" t="s">
        <v>276</v>
      </c>
    </row>
    <row r="5453" spans="1:9" x14ac:dyDescent="0.25">
      <c r="A5453">
        <v>37</v>
      </c>
      <c r="B5453" t="s">
        <v>271</v>
      </c>
      <c r="C5453" t="s">
        <v>220</v>
      </c>
      <c r="D5453" t="s">
        <v>9645</v>
      </c>
      <c r="E5453" t="s">
        <v>10189</v>
      </c>
      <c r="G5453">
        <v>6</v>
      </c>
      <c r="H5453">
        <v>0</v>
      </c>
      <c r="I5453" t="s">
        <v>276</v>
      </c>
    </row>
    <row r="5454" spans="1:9" x14ac:dyDescent="0.25">
      <c r="A5454">
        <v>6</v>
      </c>
      <c r="B5454" t="s">
        <v>271</v>
      </c>
      <c r="C5454" t="s">
        <v>80</v>
      </c>
      <c r="D5454" t="s">
        <v>10190</v>
      </c>
      <c r="E5454" t="s">
        <v>10191</v>
      </c>
      <c r="G5454">
        <v>6</v>
      </c>
      <c r="H5454">
        <v>1</v>
      </c>
      <c r="I5454" t="s">
        <v>276</v>
      </c>
    </row>
    <row r="5455" spans="1:9" x14ac:dyDescent="0.25">
      <c r="A5455">
        <v>31</v>
      </c>
      <c r="B5455" t="s">
        <v>271</v>
      </c>
      <c r="C5455" t="s">
        <v>225</v>
      </c>
      <c r="D5455" t="s">
        <v>10192</v>
      </c>
      <c r="E5455" t="s">
        <v>10193</v>
      </c>
      <c r="G5455">
        <v>10</v>
      </c>
      <c r="H5455">
        <v>0</v>
      </c>
      <c r="I5455" t="s">
        <v>276</v>
      </c>
    </row>
    <row r="5456" spans="1:9" x14ac:dyDescent="0.25">
      <c r="A5456">
        <v>46</v>
      </c>
      <c r="B5456" t="s">
        <v>271</v>
      </c>
      <c r="C5456" t="s">
        <v>62</v>
      </c>
      <c r="D5456" t="s">
        <v>10194</v>
      </c>
      <c r="E5456" t="s">
        <v>10195</v>
      </c>
      <c r="G5456">
        <v>20</v>
      </c>
      <c r="H5456">
        <v>0</v>
      </c>
      <c r="I5456" t="s">
        <v>276</v>
      </c>
    </row>
    <row r="5457" spans="1:9" x14ac:dyDescent="0.25">
      <c r="A5457">
        <v>7</v>
      </c>
      <c r="B5457" t="s">
        <v>277</v>
      </c>
      <c r="C5457" t="s">
        <v>225</v>
      </c>
      <c r="D5457" t="s">
        <v>10196</v>
      </c>
      <c r="E5457" t="s">
        <v>10197</v>
      </c>
      <c r="G5457">
        <v>10</v>
      </c>
      <c r="H5457">
        <v>0</v>
      </c>
      <c r="I5457" t="s">
        <v>276</v>
      </c>
    </row>
    <row r="5458" spans="1:9" x14ac:dyDescent="0.25">
      <c r="A5458">
        <v>6</v>
      </c>
      <c r="B5458" t="s">
        <v>271</v>
      </c>
      <c r="C5458" t="s">
        <v>102</v>
      </c>
      <c r="D5458" t="s">
        <v>10198</v>
      </c>
      <c r="E5458" t="s">
        <v>10199</v>
      </c>
      <c r="G5458">
        <v>2</v>
      </c>
      <c r="H5458">
        <v>0</v>
      </c>
      <c r="I5458" t="s">
        <v>276</v>
      </c>
    </row>
    <row r="5459" spans="1:9" x14ac:dyDescent="0.25">
      <c r="A5459">
        <v>40</v>
      </c>
      <c r="B5459" t="s">
        <v>310</v>
      </c>
      <c r="C5459" t="s">
        <v>216</v>
      </c>
      <c r="D5459" t="s">
        <v>10200</v>
      </c>
      <c r="E5459" t="s">
        <v>10201</v>
      </c>
      <c r="G5459">
        <v>9</v>
      </c>
      <c r="H5459">
        <v>0</v>
      </c>
      <c r="I5459" t="s">
        <v>276</v>
      </c>
    </row>
    <row r="5460" spans="1:9" x14ac:dyDescent="0.25">
      <c r="A5460">
        <v>6</v>
      </c>
      <c r="B5460" t="s">
        <v>271</v>
      </c>
      <c r="C5460" t="s">
        <v>225</v>
      </c>
      <c r="D5460" t="s">
        <v>10202</v>
      </c>
      <c r="E5460" t="s">
        <v>10203</v>
      </c>
      <c r="G5460">
        <v>20</v>
      </c>
      <c r="H5460">
        <v>0</v>
      </c>
      <c r="I5460" t="s">
        <v>276</v>
      </c>
    </row>
    <row r="5461" spans="1:9" x14ac:dyDescent="0.25">
      <c r="A5461">
        <v>6</v>
      </c>
      <c r="B5461" t="s">
        <v>271</v>
      </c>
      <c r="C5461" t="s">
        <v>70</v>
      </c>
      <c r="D5461" t="s">
        <v>10204</v>
      </c>
      <c r="E5461" t="s">
        <v>10205</v>
      </c>
      <c r="G5461">
        <v>5</v>
      </c>
      <c r="H5461">
        <v>0</v>
      </c>
      <c r="I5461" t="s">
        <v>276</v>
      </c>
    </row>
    <row r="5462" spans="1:9" x14ac:dyDescent="0.25">
      <c r="A5462">
        <v>41</v>
      </c>
      <c r="B5462" t="s">
        <v>271</v>
      </c>
      <c r="C5462" t="s">
        <v>100</v>
      </c>
      <c r="D5462" t="s">
        <v>10206</v>
      </c>
      <c r="E5462" t="s">
        <v>10207</v>
      </c>
      <c r="G5462">
        <v>30</v>
      </c>
      <c r="H5462">
        <v>0</v>
      </c>
      <c r="I5462" t="s">
        <v>276</v>
      </c>
    </row>
    <row r="5463" spans="1:9" x14ac:dyDescent="0.25">
      <c r="A5463">
        <v>8</v>
      </c>
      <c r="B5463" t="s">
        <v>271</v>
      </c>
      <c r="C5463" t="s">
        <v>130</v>
      </c>
      <c r="D5463" t="s">
        <v>10208</v>
      </c>
      <c r="E5463" t="s">
        <v>10209</v>
      </c>
      <c r="F5463" t="s">
        <v>10210</v>
      </c>
      <c r="G5463">
        <v>20</v>
      </c>
      <c r="H5463">
        <v>10</v>
      </c>
      <c r="I5463" t="s">
        <v>299</v>
      </c>
    </row>
    <row r="5464" spans="1:9" x14ac:dyDescent="0.25">
      <c r="A5464">
        <v>9</v>
      </c>
      <c r="B5464" t="s">
        <v>271</v>
      </c>
      <c r="D5464" t="s">
        <v>10211</v>
      </c>
      <c r="E5464" t="s">
        <v>10212</v>
      </c>
      <c r="G5464">
        <v>20</v>
      </c>
      <c r="H5464">
        <v>5</v>
      </c>
      <c r="I5464" t="s">
        <v>276</v>
      </c>
    </row>
    <row r="5465" spans="1:9" x14ac:dyDescent="0.25">
      <c r="A5465">
        <v>8</v>
      </c>
      <c r="B5465" t="s">
        <v>271</v>
      </c>
      <c r="C5465" t="s">
        <v>225</v>
      </c>
      <c r="D5465" t="s">
        <v>10213</v>
      </c>
      <c r="E5465" t="s">
        <v>10214</v>
      </c>
      <c r="G5465">
        <v>6</v>
      </c>
      <c r="H5465">
        <v>0</v>
      </c>
      <c r="I5465" t="s">
        <v>276</v>
      </c>
    </row>
    <row r="5466" spans="1:9" x14ac:dyDescent="0.25">
      <c r="A5466">
        <v>37</v>
      </c>
      <c r="B5466" t="s">
        <v>271</v>
      </c>
      <c r="D5466" t="s">
        <v>10215</v>
      </c>
      <c r="E5466" t="s">
        <v>10216</v>
      </c>
      <c r="G5466">
        <v>6</v>
      </c>
      <c r="H5466">
        <v>0</v>
      </c>
      <c r="I5466" t="s">
        <v>276</v>
      </c>
    </row>
    <row r="5467" spans="1:9" x14ac:dyDescent="0.25">
      <c r="A5467">
        <v>24</v>
      </c>
      <c r="B5467" t="s">
        <v>277</v>
      </c>
      <c r="C5467" t="s">
        <v>87</v>
      </c>
      <c r="D5467" t="s">
        <v>10217</v>
      </c>
      <c r="E5467" t="s">
        <v>10218</v>
      </c>
      <c r="G5467">
        <v>6</v>
      </c>
      <c r="H5467">
        <v>0</v>
      </c>
      <c r="I5467" t="s">
        <v>276</v>
      </c>
    </row>
    <row r="5468" spans="1:9" x14ac:dyDescent="0.25">
      <c r="A5468">
        <v>30</v>
      </c>
      <c r="B5468" t="s">
        <v>271</v>
      </c>
      <c r="C5468" t="s">
        <v>147</v>
      </c>
      <c r="D5468" t="s">
        <v>10219</v>
      </c>
      <c r="E5468" t="s">
        <v>10220</v>
      </c>
      <c r="G5468">
        <v>6</v>
      </c>
      <c r="H5468">
        <v>0</v>
      </c>
      <c r="I5468" t="s">
        <v>276</v>
      </c>
    </row>
    <row r="5469" spans="1:9" x14ac:dyDescent="0.25">
      <c r="A5469">
        <v>5</v>
      </c>
      <c r="B5469" t="s">
        <v>271</v>
      </c>
      <c r="C5469" t="s">
        <v>130</v>
      </c>
      <c r="D5469" t="s">
        <v>10221</v>
      </c>
      <c r="E5469" t="s">
        <v>10222</v>
      </c>
      <c r="G5469">
        <v>6</v>
      </c>
      <c r="H5469">
        <v>0</v>
      </c>
      <c r="I5469" t="s">
        <v>276</v>
      </c>
    </row>
    <row r="5470" spans="1:9" x14ac:dyDescent="0.25">
      <c r="A5470">
        <v>33</v>
      </c>
      <c r="B5470" t="s">
        <v>271</v>
      </c>
      <c r="C5470" t="s">
        <v>182</v>
      </c>
      <c r="D5470" t="s">
        <v>10223</v>
      </c>
      <c r="E5470" t="s">
        <v>10224</v>
      </c>
      <c r="G5470">
        <v>6</v>
      </c>
      <c r="H5470">
        <v>0</v>
      </c>
      <c r="I5470" t="s">
        <v>276</v>
      </c>
    </row>
    <row r="5471" spans="1:9" x14ac:dyDescent="0.25">
      <c r="A5471">
        <v>7</v>
      </c>
      <c r="B5471" t="s">
        <v>271</v>
      </c>
      <c r="C5471" t="s">
        <v>225</v>
      </c>
      <c r="D5471" t="s">
        <v>10225</v>
      </c>
      <c r="E5471" t="s">
        <v>10226</v>
      </c>
      <c r="G5471">
        <v>6</v>
      </c>
      <c r="H5471">
        <v>0</v>
      </c>
      <c r="I5471" t="s">
        <v>276</v>
      </c>
    </row>
    <row r="5472" spans="1:9" x14ac:dyDescent="0.25">
      <c r="A5472">
        <v>8</v>
      </c>
      <c r="B5472" t="s">
        <v>271</v>
      </c>
      <c r="C5472" t="s">
        <v>57</v>
      </c>
      <c r="D5472" t="s">
        <v>10227</v>
      </c>
      <c r="E5472" t="s">
        <v>10228</v>
      </c>
      <c r="G5472">
        <v>6</v>
      </c>
      <c r="H5472">
        <v>0</v>
      </c>
      <c r="I5472" t="s">
        <v>276</v>
      </c>
    </row>
    <row r="5473" spans="1:9" x14ac:dyDescent="0.25">
      <c r="A5473">
        <v>8</v>
      </c>
      <c r="B5473" t="s">
        <v>271</v>
      </c>
      <c r="C5473" t="s">
        <v>109</v>
      </c>
      <c r="D5473" t="s">
        <v>10229</v>
      </c>
      <c r="E5473" t="s">
        <v>10230</v>
      </c>
      <c r="G5473">
        <v>6</v>
      </c>
      <c r="H5473">
        <v>0</v>
      </c>
      <c r="I5473" t="s">
        <v>276</v>
      </c>
    </row>
    <row r="5474" spans="1:9" x14ac:dyDescent="0.25">
      <c r="A5474">
        <v>50</v>
      </c>
      <c r="B5474" t="s">
        <v>277</v>
      </c>
      <c r="C5474" t="s">
        <v>228</v>
      </c>
      <c r="D5474" t="s">
        <v>10231</v>
      </c>
      <c r="E5474" t="s">
        <v>10232</v>
      </c>
      <c r="G5474">
        <v>6</v>
      </c>
      <c r="H5474">
        <v>0</v>
      </c>
      <c r="I5474" t="s">
        <v>276</v>
      </c>
    </row>
    <row r="5475" spans="1:9" x14ac:dyDescent="0.25">
      <c r="A5475">
        <v>3</v>
      </c>
      <c r="B5475" t="s">
        <v>277</v>
      </c>
      <c r="C5475" t="s">
        <v>135</v>
      </c>
      <c r="D5475" t="s">
        <v>10233</v>
      </c>
      <c r="E5475" t="s">
        <v>10234</v>
      </c>
      <c r="G5475">
        <v>6</v>
      </c>
      <c r="H5475">
        <v>0</v>
      </c>
      <c r="I5475" t="s">
        <v>276</v>
      </c>
    </row>
    <row r="5476" spans="1:9" x14ac:dyDescent="0.25">
      <c r="A5476">
        <v>9</v>
      </c>
      <c r="B5476" t="s">
        <v>277</v>
      </c>
      <c r="C5476" t="s">
        <v>169</v>
      </c>
      <c r="D5476" t="s">
        <v>10235</v>
      </c>
      <c r="E5476" t="s">
        <v>10236</v>
      </c>
      <c r="G5476">
        <v>7</v>
      </c>
      <c r="H5476">
        <v>0</v>
      </c>
      <c r="I5476" t="s">
        <v>276</v>
      </c>
    </row>
    <row r="5477" spans="1:9" x14ac:dyDescent="0.25">
      <c r="A5477">
        <v>7</v>
      </c>
      <c r="B5477" t="s">
        <v>271</v>
      </c>
      <c r="C5477" t="s">
        <v>225</v>
      </c>
      <c r="D5477" t="s">
        <v>10237</v>
      </c>
      <c r="E5477" t="s">
        <v>10238</v>
      </c>
      <c r="G5477">
        <v>6</v>
      </c>
      <c r="H5477">
        <v>0</v>
      </c>
      <c r="I5477" t="s">
        <v>276</v>
      </c>
    </row>
    <row r="5478" spans="1:9" x14ac:dyDescent="0.25">
      <c r="A5478">
        <v>46</v>
      </c>
      <c r="B5478" t="s">
        <v>271</v>
      </c>
      <c r="C5478" t="s">
        <v>52</v>
      </c>
      <c r="D5478">
        <v>10200</v>
      </c>
      <c r="E5478" t="s">
        <v>10239</v>
      </c>
      <c r="G5478">
        <v>5</v>
      </c>
      <c r="H5478">
        <v>1</v>
      </c>
      <c r="I5478" t="s">
        <v>276</v>
      </c>
    </row>
    <row r="5479" spans="1:9" x14ac:dyDescent="0.25">
      <c r="A5479">
        <v>7</v>
      </c>
      <c r="B5479" t="s">
        <v>277</v>
      </c>
      <c r="C5479" t="s">
        <v>57</v>
      </c>
      <c r="D5479" t="s">
        <v>10240</v>
      </c>
      <c r="E5479" t="s">
        <v>10241</v>
      </c>
      <c r="G5479">
        <v>6</v>
      </c>
      <c r="H5479">
        <v>3</v>
      </c>
      <c r="I5479" t="s">
        <v>276</v>
      </c>
    </row>
    <row r="5480" spans="1:9" x14ac:dyDescent="0.25">
      <c r="A5480">
        <v>1</v>
      </c>
      <c r="B5480" t="s">
        <v>277</v>
      </c>
      <c r="C5480" t="s">
        <v>49</v>
      </c>
      <c r="D5480" t="s">
        <v>10242</v>
      </c>
      <c r="E5480" t="s">
        <v>10243</v>
      </c>
      <c r="G5480">
        <v>10</v>
      </c>
      <c r="H5480">
        <v>1</v>
      </c>
      <c r="I5480" t="s">
        <v>276</v>
      </c>
    </row>
    <row r="5481" spans="1:9" x14ac:dyDescent="0.25">
      <c r="A5481">
        <v>7</v>
      </c>
      <c r="B5481" t="s">
        <v>277</v>
      </c>
      <c r="C5481" t="s">
        <v>223</v>
      </c>
      <c r="D5481" t="s">
        <v>10244</v>
      </c>
      <c r="E5481" t="s">
        <v>10245</v>
      </c>
      <c r="G5481">
        <v>6</v>
      </c>
      <c r="H5481">
        <v>2</v>
      </c>
      <c r="I5481" t="s">
        <v>276</v>
      </c>
    </row>
    <row r="5482" spans="1:9" x14ac:dyDescent="0.25">
      <c r="A5482">
        <v>46</v>
      </c>
      <c r="B5482" t="s">
        <v>271</v>
      </c>
      <c r="C5482" t="s">
        <v>130</v>
      </c>
      <c r="D5482" t="s">
        <v>10246</v>
      </c>
      <c r="E5482" t="s">
        <v>10247</v>
      </c>
      <c r="F5482" t="s">
        <v>10248</v>
      </c>
      <c r="G5482">
        <v>18</v>
      </c>
      <c r="H5482">
        <v>19</v>
      </c>
      <c r="I5482" t="s">
        <v>299</v>
      </c>
    </row>
    <row r="5483" spans="1:9" x14ac:dyDescent="0.25">
      <c r="A5483">
        <v>39</v>
      </c>
      <c r="B5483" t="s">
        <v>277</v>
      </c>
      <c r="C5483" t="s">
        <v>190</v>
      </c>
      <c r="D5483" t="s">
        <v>10249</v>
      </c>
      <c r="E5483" t="s">
        <v>10250</v>
      </c>
      <c r="G5483">
        <v>6</v>
      </c>
      <c r="H5483">
        <v>0</v>
      </c>
      <c r="I5483" t="s">
        <v>276</v>
      </c>
    </row>
    <row r="5484" spans="1:9" x14ac:dyDescent="0.25">
      <c r="A5484">
        <v>5</v>
      </c>
      <c r="B5484" t="s">
        <v>271</v>
      </c>
      <c r="C5484" t="s">
        <v>135</v>
      </c>
      <c r="D5484" t="s">
        <v>10251</v>
      </c>
      <c r="E5484" t="s">
        <v>10252</v>
      </c>
      <c r="G5484">
        <v>6</v>
      </c>
      <c r="H5484">
        <v>0</v>
      </c>
      <c r="I5484" t="s">
        <v>276</v>
      </c>
    </row>
    <row r="5485" spans="1:9" x14ac:dyDescent="0.25">
      <c r="A5485">
        <v>43</v>
      </c>
      <c r="B5485" t="s">
        <v>271</v>
      </c>
      <c r="C5485" t="s">
        <v>106</v>
      </c>
      <c r="D5485" t="s">
        <v>10253</v>
      </c>
      <c r="E5485" t="s">
        <v>10254</v>
      </c>
      <c r="G5485">
        <v>6</v>
      </c>
      <c r="H5485">
        <v>0</v>
      </c>
      <c r="I5485" t="s">
        <v>276</v>
      </c>
    </row>
    <row r="5486" spans="1:9" x14ac:dyDescent="0.25">
      <c r="A5486">
        <v>7</v>
      </c>
      <c r="B5486" t="s">
        <v>277</v>
      </c>
      <c r="C5486" t="s">
        <v>121</v>
      </c>
      <c r="D5486" t="s">
        <v>10255</v>
      </c>
      <c r="E5486" t="s">
        <v>10256</v>
      </c>
      <c r="G5486">
        <v>47</v>
      </c>
      <c r="H5486">
        <v>3</v>
      </c>
      <c r="I5486" t="s">
        <v>276</v>
      </c>
    </row>
    <row r="5487" spans="1:9" x14ac:dyDescent="0.25">
      <c r="A5487">
        <v>34</v>
      </c>
      <c r="B5487" t="s">
        <v>271</v>
      </c>
      <c r="C5487" t="s">
        <v>81</v>
      </c>
      <c r="D5487" t="s">
        <v>10257</v>
      </c>
      <c r="E5487" t="s">
        <v>10258</v>
      </c>
      <c r="G5487">
        <v>8</v>
      </c>
      <c r="H5487">
        <v>0</v>
      </c>
      <c r="I5487" t="s">
        <v>276</v>
      </c>
    </row>
    <row r="5488" spans="1:9" x14ac:dyDescent="0.25">
      <c r="A5488">
        <v>41</v>
      </c>
      <c r="B5488" t="s">
        <v>277</v>
      </c>
      <c r="C5488" t="s">
        <v>220</v>
      </c>
      <c r="D5488" t="s">
        <v>10259</v>
      </c>
      <c r="E5488" t="s">
        <v>10260</v>
      </c>
      <c r="F5488" t="s">
        <v>10261</v>
      </c>
      <c r="G5488">
        <v>6</v>
      </c>
      <c r="H5488">
        <v>6</v>
      </c>
      <c r="I5488" t="s">
        <v>299</v>
      </c>
    </row>
    <row r="5489" spans="1:9" x14ac:dyDescent="0.25">
      <c r="A5489">
        <v>6</v>
      </c>
      <c r="B5489" t="s">
        <v>277</v>
      </c>
      <c r="C5489" t="s">
        <v>133</v>
      </c>
      <c r="D5489" t="s">
        <v>10262</v>
      </c>
      <c r="E5489" t="s">
        <v>10263</v>
      </c>
      <c r="G5489">
        <v>10</v>
      </c>
      <c r="H5489">
        <v>2</v>
      </c>
      <c r="I5489" t="s">
        <v>276</v>
      </c>
    </row>
    <row r="5490" spans="1:9" x14ac:dyDescent="0.25">
      <c r="A5490">
        <v>5</v>
      </c>
      <c r="B5490" t="s">
        <v>277</v>
      </c>
      <c r="C5490" t="s">
        <v>163</v>
      </c>
      <c r="D5490" t="s">
        <v>10264</v>
      </c>
      <c r="E5490" t="s">
        <v>10263</v>
      </c>
      <c r="G5490">
        <v>6</v>
      </c>
      <c r="H5490">
        <v>3</v>
      </c>
      <c r="I5490" t="s">
        <v>276</v>
      </c>
    </row>
    <row r="5491" spans="1:9" x14ac:dyDescent="0.25">
      <c r="A5491">
        <v>51</v>
      </c>
      <c r="B5491" t="s">
        <v>277</v>
      </c>
      <c r="C5491" t="s">
        <v>218</v>
      </c>
      <c r="D5491" t="s">
        <v>10265</v>
      </c>
      <c r="E5491" t="s">
        <v>10266</v>
      </c>
      <c r="G5491">
        <v>6</v>
      </c>
      <c r="H5491">
        <v>0</v>
      </c>
      <c r="I5491" t="s">
        <v>276</v>
      </c>
    </row>
    <row r="5492" spans="1:9" x14ac:dyDescent="0.25">
      <c r="A5492">
        <v>8</v>
      </c>
      <c r="B5492" t="s">
        <v>277</v>
      </c>
      <c r="C5492" t="s">
        <v>52</v>
      </c>
      <c r="D5492">
        <v>10200</v>
      </c>
      <c r="E5492" t="s">
        <v>10267</v>
      </c>
      <c r="G5492">
        <v>5</v>
      </c>
      <c r="H5492">
        <v>1</v>
      </c>
      <c r="I5492" t="s">
        <v>276</v>
      </c>
    </row>
    <row r="5493" spans="1:9" x14ac:dyDescent="0.25">
      <c r="A5493">
        <v>37</v>
      </c>
      <c r="B5493" t="s">
        <v>271</v>
      </c>
      <c r="C5493" t="s">
        <v>247</v>
      </c>
      <c r="D5493" t="s">
        <v>10268</v>
      </c>
      <c r="E5493" t="s">
        <v>10269</v>
      </c>
      <c r="G5493">
        <v>100</v>
      </c>
      <c r="H5493">
        <v>97</v>
      </c>
      <c r="I5493" t="s">
        <v>276</v>
      </c>
    </row>
    <row r="5494" spans="1:9" x14ac:dyDescent="0.25">
      <c r="A5494">
        <v>39</v>
      </c>
      <c r="B5494" t="s">
        <v>271</v>
      </c>
      <c r="C5494" t="s">
        <v>110</v>
      </c>
      <c r="D5494" t="s">
        <v>7232</v>
      </c>
      <c r="E5494" t="s">
        <v>10270</v>
      </c>
      <c r="G5494">
        <v>6</v>
      </c>
      <c r="H5494">
        <v>0</v>
      </c>
      <c r="I5494" t="s">
        <v>276</v>
      </c>
    </row>
    <row r="5495" spans="1:9" x14ac:dyDescent="0.25">
      <c r="A5495">
        <v>6</v>
      </c>
      <c r="B5495" t="s">
        <v>271</v>
      </c>
      <c r="C5495" t="s">
        <v>110</v>
      </c>
      <c r="D5495" t="s">
        <v>10271</v>
      </c>
      <c r="E5495" t="s">
        <v>10272</v>
      </c>
      <c r="G5495">
        <v>10</v>
      </c>
      <c r="H5495">
        <v>0</v>
      </c>
      <c r="I5495" t="s">
        <v>276</v>
      </c>
    </row>
    <row r="5496" spans="1:9" x14ac:dyDescent="0.25">
      <c r="A5496">
        <v>36</v>
      </c>
      <c r="B5496" t="s">
        <v>271</v>
      </c>
      <c r="C5496" t="s">
        <v>163</v>
      </c>
      <c r="D5496" t="s">
        <v>10264</v>
      </c>
      <c r="E5496" t="s">
        <v>10272</v>
      </c>
      <c r="G5496">
        <v>6</v>
      </c>
      <c r="H5496">
        <v>0</v>
      </c>
      <c r="I5496" t="s">
        <v>276</v>
      </c>
    </row>
    <row r="5497" spans="1:9" x14ac:dyDescent="0.25">
      <c r="A5497">
        <v>7</v>
      </c>
      <c r="B5497" t="s">
        <v>271</v>
      </c>
      <c r="D5497" t="s">
        <v>10273</v>
      </c>
      <c r="E5497" t="s">
        <v>10274</v>
      </c>
      <c r="G5497">
        <v>6</v>
      </c>
      <c r="H5497">
        <v>0</v>
      </c>
      <c r="I5497" t="s">
        <v>276</v>
      </c>
    </row>
    <row r="5498" spans="1:9" x14ac:dyDescent="0.25">
      <c r="A5498">
        <v>4</v>
      </c>
      <c r="B5498" t="s">
        <v>271</v>
      </c>
      <c r="C5498" t="s">
        <v>179</v>
      </c>
      <c r="D5498" t="s">
        <v>10275</v>
      </c>
      <c r="E5498" t="s">
        <v>10276</v>
      </c>
      <c r="G5498">
        <v>6</v>
      </c>
      <c r="H5498">
        <v>0</v>
      </c>
      <c r="I5498" t="s">
        <v>276</v>
      </c>
    </row>
    <row r="5499" spans="1:9" x14ac:dyDescent="0.25">
      <c r="A5499">
        <v>45</v>
      </c>
      <c r="B5499" t="s">
        <v>271</v>
      </c>
      <c r="C5499" t="s">
        <v>142</v>
      </c>
      <c r="D5499" t="s">
        <v>10277</v>
      </c>
      <c r="E5499" t="s">
        <v>10278</v>
      </c>
      <c r="G5499">
        <v>6</v>
      </c>
      <c r="H5499">
        <v>0</v>
      </c>
      <c r="I5499" t="s">
        <v>276</v>
      </c>
    </row>
    <row r="5500" spans="1:9" x14ac:dyDescent="0.25">
      <c r="A5500">
        <v>9</v>
      </c>
      <c r="B5500" t="s">
        <v>277</v>
      </c>
      <c r="C5500" t="s">
        <v>201</v>
      </c>
      <c r="D5500" t="s">
        <v>10279</v>
      </c>
      <c r="E5500" t="s">
        <v>10280</v>
      </c>
      <c r="G5500">
        <v>6</v>
      </c>
      <c r="H5500">
        <v>1</v>
      </c>
      <c r="I5500" t="s">
        <v>276</v>
      </c>
    </row>
    <row r="5501" spans="1:9" x14ac:dyDescent="0.25">
      <c r="A5501">
        <v>7</v>
      </c>
      <c r="B5501" t="s">
        <v>277</v>
      </c>
      <c r="C5501" t="s">
        <v>110</v>
      </c>
      <c r="D5501" t="s">
        <v>7232</v>
      </c>
      <c r="E5501" t="s">
        <v>10281</v>
      </c>
      <c r="G5501">
        <v>6</v>
      </c>
      <c r="H5501">
        <v>0</v>
      </c>
      <c r="I5501" t="s">
        <v>276</v>
      </c>
    </row>
    <row r="5502" spans="1:9" x14ac:dyDescent="0.25">
      <c r="A5502">
        <v>7</v>
      </c>
      <c r="B5502" t="s">
        <v>277</v>
      </c>
      <c r="C5502" t="s">
        <v>231</v>
      </c>
      <c r="D5502" t="s">
        <v>10282</v>
      </c>
      <c r="E5502" t="s">
        <v>10283</v>
      </c>
      <c r="G5502">
        <v>6</v>
      </c>
      <c r="H5502">
        <v>0</v>
      </c>
      <c r="I5502" t="s">
        <v>276</v>
      </c>
    </row>
    <row r="5503" spans="1:9" x14ac:dyDescent="0.25">
      <c r="A5503">
        <v>11</v>
      </c>
      <c r="B5503" t="s">
        <v>277</v>
      </c>
      <c r="C5503" t="s">
        <v>174</v>
      </c>
      <c r="D5503" t="s">
        <v>10284</v>
      </c>
      <c r="E5503" t="s">
        <v>10285</v>
      </c>
      <c r="G5503">
        <v>6</v>
      </c>
      <c r="H5503">
        <v>1</v>
      </c>
      <c r="I5503" t="s">
        <v>276</v>
      </c>
    </row>
    <row r="5504" spans="1:9" x14ac:dyDescent="0.25">
      <c r="A5504">
        <v>8</v>
      </c>
      <c r="B5504" t="s">
        <v>271</v>
      </c>
      <c r="C5504" t="s">
        <v>163</v>
      </c>
      <c r="D5504" t="s">
        <v>10264</v>
      </c>
      <c r="E5504" t="s">
        <v>10286</v>
      </c>
      <c r="G5504">
        <v>17</v>
      </c>
      <c r="H5504">
        <v>10</v>
      </c>
      <c r="I5504" t="s">
        <v>276</v>
      </c>
    </row>
    <row r="5505" spans="1:9" x14ac:dyDescent="0.25">
      <c r="A5505">
        <v>7</v>
      </c>
      <c r="B5505" t="s">
        <v>277</v>
      </c>
      <c r="C5505" t="s">
        <v>110</v>
      </c>
      <c r="D5505" t="s">
        <v>10287</v>
      </c>
      <c r="E5505" t="s">
        <v>10288</v>
      </c>
      <c r="G5505">
        <v>6</v>
      </c>
      <c r="H5505">
        <v>3</v>
      </c>
      <c r="I5505" t="s">
        <v>276</v>
      </c>
    </row>
    <row r="5506" spans="1:9" x14ac:dyDescent="0.25">
      <c r="A5506">
        <v>5</v>
      </c>
      <c r="B5506" t="s">
        <v>277</v>
      </c>
      <c r="C5506" t="s">
        <v>231</v>
      </c>
      <c r="D5506" t="s">
        <v>10282</v>
      </c>
      <c r="E5506" t="s">
        <v>10289</v>
      </c>
      <c r="G5506">
        <v>6</v>
      </c>
      <c r="H5506">
        <v>0</v>
      </c>
      <c r="I5506" t="s">
        <v>276</v>
      </c>
    </row>
    <row r="5507" spans="1:9" x14ac:dyDescent="0.25">
      <c r="A5507">
        <v>6</v>
      </c>
      <c r="B5507" t="s">
        <v>271</v>
      </c>
      <c r="C5507" t="s">
        <v>113</v>
      </c>
      <c r="D5507" t="s">
        <v>10290</v>
      </c>
      <c r="E5507" t="s">
        <v>10291</v>
      </c>
      <c r="G5507">
        <v>6</v>
      </c>
      <c r="H5507">
        <v>0</v>
      </c>
      <c r="I5507" t="s">
        <v>276</v>
      </c>
    </row>
    <row r="5508" spans="1:9" x14ac:dyDescent="0.25">
      <c r="A5508">
        <v>6</v>
      </c>
      <c r="B5508" t="s">
        <v>271</v>
      </c>
      <c r="C5508" t="s">
        <v>135</v>
      </c>
      <c r="D5508" t="s">
        <v>10292</v>
      </c>
      <c r="E5508" t="s">
        <v>10293</v>
      </c>
      <c r="G5508">
        <v>12</v>
      </c>
      <c r="H5508">
        <v>2</v>
      </c>
      <c r="I5508" t="s">
        <v>276</v>
      </c>
    </row>
    <row r="5509" spans="1:9" x14ac:dyDescent="0.25">
      <c r="A5509">
        <v>40</v>
      </c>
      <c r="B5509" t="s">
        <v>271</v>
      </c>
      <c r="C5509" t="s">
        <v>135</v>
      </c>
      <c r="D5509" t="s">
        <v>10294</v>
      </c>
      <c r="E5509" t="s">
        <v>10295</v>
      </c>
      <c r="G5509">
        <v>9</v>
      </c>
      <c r="H5509">
        <v>0</v>
      </c>
      <c r="I5509" t="s">
        <v>276</v>
      </c>
    </row>
    <row r="5510" spans="1:9" x14ac:dyDescent="0.25">
      <c r="A5510">
        <v>36</v>
      </c>
      <c r="B5510" t="s">
        <v>271</v>
      </c>
      <c r="D5510" t="s">
        <v>10296</v>
      </c>
      <c r="E5510" t="s">
        <v>10297</v>
      </c>
      <c r="G5510">
        <v>6</v>
      </c>
      <c r="H5510">
        <v>0</v>
      </c>
      <c r="I5510" t="s">
        <v>276</v>
      </c>
    </row>
    <row r="5511" spans="1:9" x14ac:dyDescent="0.25">
      <c r="A5511">
        <v>41</v>
      </c>
      <c r="B5511" t="s">
        <v>271</v>
      </c>
      <c r="C5511" t="s">
        <v>144</v>
      </c>
      <c r="D5511" t="s">
        <v>469</v>
      </c>
      <c r="E5511" t="s">
        <v>10298</v>
      </c>
      <c r="G5511">
        <v>10</v>
      </c>
      <c r="H5511">
        <v>0</v>
      </c>
      <c r="I5511" t="s">
        <v>276</v>
      </c>
    </row>
    <row r="5512" spans="1:9" x14ac:dyDescent="0.25">
      <c r="A5512">
        <v>7</v>
      </c>
      <c r="B5512" t="s">
        <v>277</v>
      </c>
      <c r="C5512" t="s">
        <v>126</v>
      </c>
      <c r="D5512" t="s">
        <v>10299</v>
      </c>
      <c r="E5512" t="s">
        <v>10300</v>
      </c>
      <c r="G5512">
        <v>7</v>
      </c>
      <c r="H5512">
        <v>0</v>
      </c>
      <c r="I5512" t="s">
        <v>276</v>
      </c>
    </row>
    <row r="5513" spans="1:9" x14ac:dyDescent="0.25">
      <c r="A5513">
        <v>7</v>
      </c>
      <c r="B5513" t="s">
        <v>271</v>
      </c>
      <c r="C5513" t="s">
        <v>113</v>
      </c>
      <c r="D5513" t="s">
        <v>10290</v>
      </c>
      <c r="E5513" t="s">
        <v>10301</v>
      </c>
      <c r="G5513">
        <v>7</v>
      </c>
      <c r="H5513">
        <v>0</v>
      </c>
      <c r="I5513" t="s">
        <v>276</v>
      </c>
    </row>
    <row r="5514" spans="1:9" x14ac:dyDescent="0.25">
      <c r="A5514">
        <v>9</v>
      </c>
      <c r="B5514" t="s">
        <v>277</v>
      </c>
      <c r="C5514" t="s">
        <v>163</v>
      </c>
      <c r="D5514" t="s">
        <v>10115</v>
      </c>
      <c r="E5514" t="s">
        <v>10302</v>
      </c>
      <c r="G5514">
        <v>6</v>
      </c>
      <c r="H5514">
        <v>0</v>
      </c>
      <c r="I5514" t="s">
        <v>276</v>
      </c>
    </row>
    <row r="5515" spans="1:9" x14ac:dyDescent="0.25">
      <c r="A5515">
        <v>34</v>
      </c>
      <c r="B5515" t="s">
        <v>271</v>
      </c>
      <c r="C5515" t="s">
        <v>220</v>
      </c>
      <c r="D5515" t="s">
        <v>10303</v>
      </c>
      <c r="E5515" t="s">
        <v>10304</v>
      </c>
      <c r="G5515">
        <v>10</v>
      </c>
      <c r="H5515">
        <v>0</v>
      </c>
      <c r="I5515" t="s">
        <v>276</v>
      </c>
    </row>
    <row r="5516" spans="1:9" x14ac:dyDescent="0.25">
      <c r="A5516">
        <v>41</v>
      </c>
      <c r="B5516" t="s">
        <v>271</v>
      </c>
      <c r="C5516" t="s">
        <v>75</v>
      </c>
      <c r="D5516" t="s">
        <v>10305</v>
      </c>
      <c r="E5516" t="s">
        <v>10306</v>
      </c>
      <c r="G5516">
        <v>10</v>
      </c>
      <c r="H5516">
        <v>3</v>
      </c>
      <c r="I5516" t="s">
        <v>276</v>
      </c>
    </row>
    <row r="5517" spans="1:9" x14ac:dyDescent="0.25">
      <c r="A5517">
        <v>44</v>
      </c>
      <c r="B5517" t="s">
        <v>271</v>
      </c>
      <c r="C5517" t="s">
        <v>135</v>
      </c>
      <c r="D5517" t="s">
        <v>10307</v>
      </c>
      <c r="E5517" t="s">
        <v>10308</v>
      </c>
      <c r="G5517">
        <v>12</v>
      </c>
      <c r="H5517">
        <v>4</v>
      </c>
      <c r="I5517" t="s">
        <v>276</v>
      </c>
    </row>
    <row r="5518" spans="1:9" x14ac:dyDescent="0.25">
      <c r="A5518">
        <v>8</v>
      </c>
      <c r="B5518" t="s">
        <v>277</v>
      </c>
      <c r="C5518" t="s">
        <v>110</v>
      </c>
      <c r="D5518" t="s">
        <v>9614</v>
      </c>
      <c r="E5518" t="s">
        <v>10309</v>
      </c>
      <c r="G5518">
        <v>10</v>
      </c>
      <c r="H5518">
        <v>0</v>
      </c>
      <c r="I5518" t="s">
        <v>276</v>
      </c>
    </row>
    <row r="5519" spans="1:9" x14ac:dyDescent="0.25">
      <c r="A5519">
        <v>6</v>
      </c>
      <c r="B5519" t="s">
        <v>271</v>
      </c>
      <c r="C5519" t="s">
        <v>67</v>
      </c>
      <c r="D5519" t="s">
        <v>10310</v>
      </c>
      <c r="E5519" t="s">
        <v>10311</v>
      </c>
      <c r="G5519">
        <v>6</v>
      </c>
      <c r="H5519">
        <v>0</v>
      </c>
      <c r="I5519" t="s">
        <v>276</v>
      </c>
    </row>
    <row r="5520" spans="1:9" x14ac:dyDescent="0.25">
      <c r="A5520">
        <v>36</v>
      </c>
      <c r="B5520" t="s">
        <v>271</v>
      </c>
      <c r="D5520" t="s">
        <v>10211</v>
      </c>
      <c r="E5520" t="s">
        <v>10311</v>
      </c>
      <c r="G5520">
        <v>50</v>
      </c>
      <c r="H5520">
        <v>13</v>
      </c>
      <c r="I5520" t="s">
        <v>276</v>
      </c>
    </row>
    <row r="5521" spans="1:9" x14ac:dyDescent="0.25">
      <c r="A5521">
        <v>36</v>
      </c>
      <c r="B5521" t="s">
        <v>271</v>
      </c>
      <c r="C5521" t="s">
        <v>110</v>
      </c>
      <c r="D5521" t="s">
        <v>10312</v>
      </c>
      <c r="E5521" t="s">
        <v>10313</v>
      </c>
      <c r="F5521" t="s">
        <v>10314</v>
      </c>
      <c r="G5521">
        <v>10</v>
      </c>
      <c r="H5521">
        <v>27</v>
      </c>
      <c r="I5521" t="s">
        <v>299</v>
      </c>
    </row>
    <row r="5522" spans="1:9" x14ac:dyDescent="0.25">
      <c r="A5522">
        <v>6</v>
      </c>
      <c r="B5522" t="s">
        <v>271</v>
      </c>
      <c r="C5522" t="s">
        <v>174</v>
      </c>
      <c r="D5522" t="s">
        <v>10315</v>
      </c>
      <c r="E5522" t="s">
        <v>10316</v>
      </c>
      <c r="G5522">
        <v>6</v>
      </c>
      <c r="H5522">
        <v>0</v>
      </c>
      <c r="I5522" t="s">
        <v>276</v>
      </c>
    </row>
    <row r="5523" spans="1:9" x14ac:dyDescent="0.25">
      <c r="A5523">
        <v>42</v>
      </c>
      <c r="B5523" t="s">
        <v>271</v>
      </c>
      <c r="C5523" t="s">
        <v>130</v>
      </c>
      <c r="D5523" t="s">
        <v>10317</v>
      </c>
      <c r="E5523" t="s">
        <v>10318</v>
      </c>
      <c r="G5523">
        <v>15</v>
      </c>
      <c r="H5523">
        <v>2</v>
      </c>
      <c r="I5523" t="s">
        <v>276</v>
      </c>
    </row>
    <row r="5524" spans="1:9" x14ac:dyDescent="0.25">
      <c r="A5524">
        <v>6</v>
      </c>
      <c r="B5524" t="s">
        <v>271</v>
      </c>
      <c r="C5524" t="s">
        <v>187</v>
      </c>
      <c r="D5524" t="s">
        <v>10319</v>
      </c>
      <c r="E5524" t="s">
        <v>10320</v>
      </c>
      <c r="G5524">
        <v>6</v>
      </c>
      <c r="H5524">
        <v>0</v>
      </c>
      <c r="I5524" t="s">
        <v>276</v>
      </c>
    </row>
    <row r="5525" spans="1:9" x14ac:dyDescent="0.25">
      <c r="A5525">
        <v>8</v>
      </c>
      <c r="B5525" t="s">
        <v>271</v>
      </c>
      <c r="C5525" t="s">
        <v>121</v>
      </c>
      <c r="D5525" t="s">
        <v>10321</v>
      </c>
      <c r="E5525" t="s">
        <v>10322</v>
      </c>
      <c r="G5525">
        <v>6</v>
      </c>
      <c r="H5525">
        <v>0</v>
      </c>
      <c r="I5525" t="s">
        <v>276</v>
      </c>
    </row>
    <row r="5526" spans="1:9" x14ac:dyDescent="0.25">
      <c r="A5526">
        <v>51</v>
      </c>
      <c r="B5526" t="s">
        <v>271</v>
      </c>
      <c r="C5526" t="s">
        <v>133</v>
      </c>
      <c r="D5526" t="s">
        <v>10323</v>
      </c>
      <c r="E5526" t="s">
        <v>10324</v>
      </c>
      <c r="G5526">
        <v>27</v>
      </c>
      <c r="H5526">
        <v>2</v>
      </c>
      <c r="I5526" t="s">
        <v>276</v>
      </c>
    </row>
    <row r="5527" spans="1:9" x14ac:dyDescent="0.25">
      <c r="A5527">
        <v>32</v>
      </c>
      <c r="B5527" t="s">
        <v>271</v>
      </c>
      <c r="C5527" t="s">
        <v>98</v>
      </c>
      <c r="D5527" t="s">
        <v>10325</v>
      </c>
      <c r="E5527" t="s">
        <v>10326</v>
      </c>
      <c r="G5527">
        <v>25</v>
      </c>
      <c r="H5527">
        <v>2</v>
      </c>
      <c r="I5527" t="s">
        <v>276</v>
      </c>
    </row>
    <row r="5528" spans="1:9" x14ac:dyDescent="0.25">
      <c r="A5528">
        <v>37</v>
      </c>
      <c r="B5528" t="s">
        <v>271</v>
      </c>
      <c r="C5528" t="s">
        <v>223</v>
      </c>
      <c r="D5528" t="s">
        <v>10327</v>
      </c>
      <c r="E5528" t="s">
        <v>10328</v>
      </c>
      <c r="G5528">
        <v>6</v>
      </c>
      <c r="H5528">
        <v>1</v>
      </c>
      <c r="I5528" t="s">
        <v>276</v>
      </c>
    </row>
    <row r="5529" spans="1:9" x14ac:dyDescent="0.25">
      <c r="A5529">
        <v>16</v>
      </c>
      <c r="B5529" t="s">
        <v>271</v>
      </c>
      <c r="C5529" t="s">
        <v>98</v>
      </c>
      <c r="D5529" t="s">
        <v>10329</v>
      </c>
      <c r="E5529" t="s">
        <v>10330</v>
      </c>
      <c r="G5529">
        <v>20</v>
      </c>
      <c r="H5529">
        <v>0</v>
      </c>
      <c r="I5529" t="s">
        <v>276</v>
      </c>
    </row>
    <row r="5530" spans="1:9" x14ac:dyDescent="0.25">
      <c r="A5530">
        <v>5</v>
      </c>
      <c r="B5530" t="s">
        <v>271</v>
      </c>
      <c r="C5530" t="s">
        <v>126</v>
      </c>
      <c r="D5530" t="s">
        <v>10331</v>
      </c>
      <c r="E5530" t="s">
        <v>10332</v>
      </c>
      <c r="G5530">
        <v>10</v>
      </c>
      <c r="H5530">
        <v>1</v>
      </c>
      <c r="I5530" t="s">
        <v>276</v>
      </c>
    </row>
    <row r="5531" spans="1:9" x14ac:dyDescent="0.25">
      <c r="A5531">
        <v>7</v>
      </c>
      <c r="B5531" t="s">
        <v>277</v>
      </c>
      <c r="C5531" t="s">
        <v>82</v>
      </c>
      <c r="D5531" t="s">
        <v>10333</v>
      </c>
      <c r="E5531" t="s">
        <v>10334</v>
      </c>
      <c r="G5531">
        <v>10</v>
      </c>
      <c r="H5531">
        <v>0</v>
      </c>
      <c r="I5531" t="s">
        <v>276</v>
      </c>
    </row>
    <row r="5532" spans="1:9" x14ac:dyDescent="0.25">
      <c r="A5532">
        <v>7</v>
      </c>
      <c r="B5532" t="s">
        <v>277</v>
      </c>
      <c r="C5532" t="s">
        <v>110</v>
      </c>
      <c r="D5532" t="s">
        <v>10335</v>
      </c>
      <c r="E5532" t="s">
        <v>10336</v>
      </c>
      <c r="G5532">
        <v>7</v>
      </c>
      <c r="H5532">
        <v>1</v>
      </c>
      <c r="I5532" t="s">
        <v>276</v>
      </c>
    </row>
    <row r="5533" spans="1:9" x14ac:dyDescent="0.25">
      <c r="A5533">
        <v>6</v>
      </c>
      <c r="B5533" t="s">
        <v>277</v>
      </c>
      <c r="C5533" t="s">
        <v>121</v>
      </c>
      <c r="D5533" t="s">
        <v>10337</v>
      </c>
      <c r="E5533" t="s">
        <v>10338</v>
      </c>
      <c r="G5533">
        <v>8</v>
      </c>
      <c r="H5533">
        <v>0</v>
      </c>
      <c r="I5533" t="s">
        <v>276</v>
      </c>
    </row>
    <row r="5534" spans="1:9" x14ac:dyDescent="0.25">
      <c r="A5534">
        <v>51</v>
      </c>
      <c r="B5534" t="s">
        <v>277</v>
      </c>
      <c r="C5534" t="s">
        <v>110</v>
      </c>
      <c r="D5534" t="s">
        <v>10339</v>
      </c>
      <c r="E5534" t="s">
        <v>10340</v>
      </c>
      <c r="G5534">
        <v>6</v>
      </c>
      <c r="H5534">
        <v>1</v>
      </c>
      <c r="I5534" t="s">
        <v>276</v>
      </c>
    </row>
    <row r="5535" spans="1:9" x14ac:dyDescent="0.25">
      <c r="A5535">
        <v>9</v>
      </c>
      <c r="B5535" t="s">
        <v>271</v>
      </c>
      <c r="C5535" t="s">
        <v>174</v>
      </c>
      <c r="D5535" t="s">
        <v>10058</v>
      </c>
      <c r="E5535" t="s">
        <v>10341</v>
      </c>
      <c r="G5535">
        <v>6</v>
      </c>
      <c r="H5535">
        <v>1</v>
      </c>
      <c r="I5535" t="s">
        <v>276</v>
      </c>
    </row>
    <row r="5536" spans="1:9" x14ac:dyDescent="0.25">
      <c r="A5536">
        <v>30</v>
      </c>
      <c r="B5536" t="s">
        <v>271</v>
      </c>
      <c r="C5536" t="s">
        <v>182</v>
      </c>
      <c r="D5536" t="s">
        <v>10342</v>
      </c>
      <c r="E5536" t="s">
        <v>10343</v>
      </c>
      <c r="G5536">
        <v>6</v>
      </c>
      <c r="H5536">
        <v>1</v>
      </c>
      <c r="I5536" t="s">
        <v>276</v>
      </c>
    </row>
    <row r="5537" spans="1:9" x14ac:dyDescent="0.25">
      <c r="A5537">
        <v>37</v>
      </c>
      <c r="B5537" t="s">
        <v>271</v>
      </c>
      <c r="C5537" t="s">
        <v>197</v>
      </c>
      <c r="D5537" t="s">
        <v>5531</v>
      </c>
      <c r="E5537" t="s">
        <v>10344</v>
      </c>
      <c r="G5537">
        <v>6</v>
      </c>
      <c r="H5537">
        <v>1</v>
      </c>
      <c r="I5537" t="s">
        <v>276</v>
      </c>
    </row>
    <row r="5538" spans="1:9" x14ac:dyDescent="0.25">
      <c r="A5538">
        <v>28</v>
      </c>
      <c r="B5538" t="s">
        <v>271</v>
      </c>
      <c r="C5538" t="s">
        <v>250</v>
      </c>
      <c r="D5538" t="s">
        <v>10345</v>
      </c>
      <c r="E5538" t="s">
        <v>10346</v>
      </c>
      <c r="G5538">
        <v>8</v>
      </c>
      <c r="H5538">
        <v>0</v>
      </c>
      <c r="I5538" t="s">
        <v>276</v>
      </c>
    </row>
    <row r="5539" spans="1:9" x14ac:dyDescent="0.25">
      <c r="A5539">
        <v>11</v>
      </c>
      <c r="B5539" t="s">
        <v>271</v>
      </c>
      <c r="D5539" t="s">
        <v>10347</v>
      </c>
      <c r="E5539" t="s">
        <v>10348</v>
      </c>
      <c r="G5539">
        <v>10</v>
      </c>
      <c r="H5539">
        <v>5</v>
      </c>
      <c r="I5539" t="s">
        <v>276</v>
      </c>
    </row>
    <row r="5540" spans="1:9" x14ac:dyDescent="0.25">
      <c r="A5540">
        <v>42</v>
      </c>
      <c r="B5540" t="s">
        <v>271</v>
      </c>
      <c r="C5540" t="s">
        <v>89</v>
      </c>
      <c r="D5540" t="s">
        <v>10349</v>
      </c>
      <c r="E5540" t="s">
        <v>10350</v>
      </c>
      <c r="G5540">
        <v>6</v>
      </c>
      <c r="H5540">
        <v>0</v>
      </c>
      <c r="I5540" t="s">
        <v>276</v>
      </c>
    </row>
    <row r="5541" spans="1:9" x14ac:dyDescent="0.25">
      <c r="A5541">
        <v>24</v>
      </c>
      <c r="B5541" t="s">
        <v>271</v>
      </c>
      <c r="C5541" t="s">
        <v>195</v>
      </c>
      <c r="D5541" t="s">
        <v>10351</v>
      </c>
      <c r="E5541" t="s">
        <v>10352</v>
      </c>
      <c r="G5541">
        <v>60</v>
      </c>
      <c r="H5541">
        <v>0</v>
      </c>
      <c r="I5541" t="s">
        <v>276</v>
      </c>
    </row>
    <row r="5542" spans="1:9" x14ac:dyDescent="0.25">
      <c r="A5542">
        <v>9</v>
      </c>
      <c r="B5542" t="s">
        <v>271</v>
      </c>
      <c r="C5542" t="s">
        <v>130</v>
      </c>
      <c r="D5542" t="s">
        <v>10353</v>
      </c>
      <c r="E5542" t="s">
        <v>10354</v>
      </c>
      <c r="F5542" t="s">
        <v>10355</v>
      </c>
      <c r="G5542">
        <v>6</v>
      </c>
      <c r="H5542">
        <v>7</v>
      </c>
      <c r="I5542" t="s">
        <v>299</v>
      </c>
    </row>
    <row r="5543" spans="1:9" x14ac:dyDescent="0.25">
      <c r="A5543">
        <v>22</v>
      </c>
      <c r="B5543" t="s">
        <v>271</v>
      </c>
      <c r="C5543" t="s">
        <v>133</v>
      </c>
      <c r="D5543" t="s">
        <v>10356</v>
      </c>
      <c r="E5543" t="s">
        <v>10357</v>
      </c>
      <c r="G5543">
        <v>6</v>
      </c>
      <c r="H5543">
        <v>1</v>
      </c>
      <c r="I5543" t="s">
        <v>276</v>
      </c>
    </row>
    <row r="5544" spans="1:9" x14ac:dyDescent="0.25">
      <c r="A5544">
        <v>6</v>
      </c>
      <c r="B5544" t="s">
        <v>271</v>
      </c>
      <c r="C5544" t="s">
        <v>225</v>
      </c>
      <c r="D5544" t="s">
        <v>10358</v>
      </c>
      <c r="E5544" t="s">
        <v>10359</v>
      </c>
      <c r="G5544">
        <v>6</v>
      </c>
      <c r="H5544">
        <v>0</v>
      </c>
      <c r="I5544" t="s">
        <v>276</v>
      </c>
    </row>
    <row r="5545" spans="1:9" x14ac:dyDescent="0.25">
      <c r="A5545">
        <v>5</v>
      </c>
      <c r="B5545" t="s">
        <v>277</v>
      </c>
      <c r="C5545" t="s">
        <v>162</v>
      </c>
      <c r="D5545" t="s">
        <v>10360</v>
      </c>
      <c r="E5545" t="s">
        <v>10361</v>
      </c>
      <c r="G5545">
        <v>14</v>
      </c>
      <c r="H5545">
        <v>13</v>
      </c>
      <c r="I5545" t="s">
        <v>276</v>
      </c>
    </row>
    <row r="5546" spans="1:9" x14ac:dyDescent="0.25">
      <c r="A5546">
        <v>7</v>
      </c>
      <c r="B5546" t="s">
        <v>271</v>
      </c>
      <c r="C5546" t="s">
        <v>67</v>
      </c>
      <c r="D5546" t="s">
        <v>10362</v>
      </c>
      <c r="E5546" t="s">
        <v>10363</v>
      </c>
      <c r="G5546">
        <v>20</v>
      </c>
      <c r="H5546">
        <v>0</v>
      </c>
      <c r="I5546" t="s">
        <v>276</v>
      </c>
    </row>
    <row r="5547" spans="1:9" x14ac:dyDescent="0.25">
      <c r="A5547">
        <v>38</v>
      </c>
      <c r="B5547" t="s">
        <v>271</v>
      </c>
      <c r="C5547" t="s">
        <v>75</v>
      </c>
      <c r="D5547" t="s">
        <v>10364</v>
      </c>
      <c r="E5547" t="s">
        <v>10365</v>
      </c>
      <c r="G5547">
        <v>10</v>
      </c>
      <c r="H5547">
        <v>2</v>
      </c>
      <c r="I5547" t="s">
        <v>276</v>
      </c>
    </row>
    <row r="5548" spans="1:9" x14ac:dyDescent="0.25">
      <c r="A5548">
        <v>5</v>
      </c>
      <c r="B5548" t="s">
        <v>277</v>
      </c>
      <c r="C5548" t="s">
        <v>110</v>
      </c>
      <c r="D5548" t="s">
        <v>10366</v>
      </c>
      <c r="E5548" t="s">
        <v>10367</v>
      </c>
      <c r="G5548">
        <v>6</v>
      </c>
      <c r="H5548">
        <v>0</v>
      </c>
      <c r="I5548" t="s">
        <v>276</v>
      </c>
    </row>
    <row r="5549" spans="1:9" x14ac:dyDescent="0.25">
      <c r="A5549">
        <v>31</v>
      </c>
      <c r="B5549" t="s">
        <v>310</v>
      </c>
      <c r="C5549" t="s">
        <v>209</v>
      </c>
      <c r="D5549" t="s">
        <v>10368</v>
      </c>
      <c r="E5549" t="s">
        <v>10369</v>
      </c>
      <c r="G5549">
        <v>6</v>
      </c>
      <c r="H5549">
        <v>0</v>
      </c>
      <c r="I5549" t="s">
        <v>276</v>
      </c>
    </row>
    <row r="5550" spans="1:9" x14ac:dyDescent="0.25">
      <c r="A5550">
        <v>45</v>
      </c>
      <c r="B5550" t="s">
        <v>277</v>
      </c>
      <c r="C5550" t="s">
        <v>135</v>
      </c>
      <c r="D5550" t="s">
        <v>10370</v>
      </c>
      <c r="E5550" t="s">
        <v>10371</v>
      </c>
      <c r="G5550">
        <v>6</v>
      </c>
      <c r="H5550">
        <v>5</v>
      </c>
      <c r="I5550" t="s">
        <v>276</v>
      </c>
    </row>
    <row r="5551" spans="1:9" x14ac:dyDescent="0.25">
      <c r="A5551">
        <v>5</v>
      </c>
      <c r="B5551" t="s">
        <v>271</v>
      </c>
      <c r="C5551" t="s">
        <v>133</v>
      </c>
      <c r="D5551" t="s">
        <v>9422</v>
      </c>
      <c r="E5551" t="s">
        <v>10372</v>
      </c>
      <c r="G5551">
        <v>10</v>
      </c>
      <c r="H5551">
        <v>3</v>
      </c>
      <c r="I5551" t="s">
        <v>276</v>
      </c>
    </row>
    <row r="5552" spans="1:9" x14ac:dyDescent="0.25">
      <c r="A5552">
        <v>45</v>
      </c>
      <c r="B5552" t="s">
        <v>271</v>
      </c>
      <c r="C5552" t="s">
        <v>133</v>
      </c>
      <c r="D5552" t="s">
        <v>10373</v>
      </c>
      <c r="E5552" t="s">
        <v>10374</v>
      </c>
      <c r="F5552" t="s">
        <v>10375</v>
      </c>
      <c r="G5552">
        <v>20</v>
      </c>
      <c r="H5552">
        <v>10</v>
      </c>
      <c r="I5552" t="s">
        <v>299</v>
      </c>
    </row>
    <row r="5553" spans="1:9" x14ac:dyDescent="0.25">
      <c r="A5553">
        <v>39</v>
      </c>
      <c r="B5553" t="s">
        <v>271</v>
      </c>
      <c r="C5553" t="s">
        <v>110</v>
      </c>
      <c r="D5553" t="s">
        <v>10376</v>
      </c>
      <c r="E5553" t="s">
        <v>10377</v>
      </c>
      <c r="G5553">
        <v>6</v>
      </c>
      <c r="H5553">
        <v>0</v>
      </c>
      <c r="I5553" t="s">
        <v>276</v>
      </c>
    </row>
    <row r="5554" spans="1:9" x14ac:dyDescent="0.25">
      <c r="A5554">
        <v>7</v>
      </c>
      <c r="B5554" t="s">
        <v>277</v>
      </c>
      <c r="C5554" t="s">
        <v>99</v>
      </c>
      <c r="D5554" t="s">
        <v>10378</v>
      </c>
      <c r="E5554" t="s">
        <v>10379</v>
      </c>
      <c r="G5554">
        <v>8</v>
      </c>
      <c r="H5554">
        <v>1</v>
      </c>
      <c r="I5554" t="s">
        <v>276</v>
      </c>
    </row>
    <row r="5555" spans="1:9" x14ac:dyDescent="0.25">
      <c r="A5555">
        <v>7</v>
      </c>
      <c r="B5555" t="s">
        <v>277</v>
      </c>
      <c r="C5555" t="s">
        <v>121</v>
      </c>
      <c r="D5555" t="s">
        <v>10380</v>
      </c>
      <c r="E5555" t="s">
        <v>10381</v>
      </c>
      <c r="G5555">
        <v>6</v>
      </c>
      <c r="H5555">
        <v>0</v>
      </c>
      <c r="I5555" t="s">
        <v>276</v>
      </c>
    </row>
    <row r="5556" spans="1:9" x14ac:dyDescent="0.25">
      <c r="A5556">
        <v>6</v>
      </c>
      <c r="B5556" t="s">
        <v>271</v>
      </c>
      <c r="C5556" t="s">
        <v>108</v>
      </c>
      <c r="D5556" t="s">
        <v>10382</v>
      </c>
      <c r="E5556" t="s">
        <v>10383</v>
      </c>
      <c r="G5556">
        <v>6</v>
      </c>
      <c r="H5556">
        <v>0</v>
      </c>
      <c r="I5556" t="s">
        <v>276</v>
      </c>
    </row>
    <row r="5557" spans="1:9" x14ac:dyDescent="0.25">
      <c r="A5557">
        <v>10</v>
      </c>
      <c r="B5557" t="s">
        <v>277</v>
      </c>
      <c r="C5557" t="s">
        <v>109</v>
      </c>
      <c r="D5557" t="s">
        <v>10384</v>
      </c>
      <c r="E5557" t="s">
        <v>10385</v>
      </c>
      <c r="G5557">
        <v>6</v>
      </c>
      <c r="H5557">
        <v>0</v>
      </c>
      <c r="I5557" t="s">
        <v>276</v>
      </c>
    </row>
    <row r="5558" spans="1:9" x14ac:dyDescent="0.25">
      <c r="A5558">
        <v>6</v>
      </c>
      <c r="B5558" t="s">
        <v>271</v>
      </c>
      <c r="C5558" t="s">
        <v>113</v>
      </c>
      <c r="D5558" t="s">
        <v>10386</v>
      </c>
      <c r="E5558" t="s">
        <v>10387</v>
      </c>
      <c r="G5558">
        <v>6</v>
      </c>
      <c r="H5558">
        <v>0</v>
      </c>
      <c r="I5558" t="s">
        <v>276</v>
      </c>
    </row>
    <row r="5559" spans="1:9" x14ac:dyDescent="0.25">
      <c r="A5559">
        <v>29</v>
      </c>
      <c r="B5559" t="s">
        <v>271</v>
      </c>
      <c r="C5559" t="s">
        <v>218</v>
      </c>
      <c r="D5559" t="s">
        <v>10388</v>
      </c>
      <c r="E5559" t="s">
        <v>10389</v>
      </c>
      <c r="G5559">
        <v>6</v>
      </c>
      <c r="H5559">
        <v>0</v>
      </c>
      <c r="I5559" t="s">
        <v>276</v>
      </c>
    </row>
    <row r="5560" spans="1:9" x14ac:dyDescent="0.25">
      <c r="A5560">
        <v>43</v>
      </c>
      <c r="B5560" t="s">
        <v>271</v>
      </c>
      <c r="D5560" t="s">
        <v>10390</v>
      </c>
      <c r="E5560" t="s">
        <v>10391</v>
      </c>
      <c r="G5560">
        <v>6</v>
      </c>
      <c r="H5560">
        <v>1</v>
      </c>
      <c r="I5560" t="s">
        <v>276</v>
      </c>
    </row>
    <row r="5561" spans="1:9" x14ac:dyDescent="0.25">
      <c r="A5561">
        <v>31</v>
      </c>
      <c r="B5561" t="s">
        <v>271</v>
      </c>
      <c r="C5561" t="s">
        <v>147</v>
      </c>
      <c r="D5561" t="s">
        <v>10392</v>
      </c>
      <c r="E5561" t="s">
        <v>10393</v>
      </c>
      <c r="G5561">
        <v>5</v>
      </c>
      <c r="H5561">
        <v>0</v>
      </c>
      <c r="I5561" t="s">
        <v>276</v>
      </c>
    </row>
    <row r="5562" spans="1:9" x14ac:dyDescent="0.25">
      <c r="A5562">
        <v>6</v>
      </c>
      <c r="B5562" t="s">
        <v>271</v>
      </c>
      <c r="C5562" t="s">
        <v>240</v>
      </c>
      <c r="D5562" t="s">
        <v>10394</v>
      </c>
      <c r="E5562" t="s">
        <v>10395</v>
      </c>
      <c r="G5562">
        <v>30</v>
      </c>
      <c r="H5562">
        <v>7</v>
      </c>
      <c r="I5562" t="s">
        <v>276</v>
      </c>
    </row>
    <row r="5563" spans="1:9" x14ac:dyDescent="0.25">
      <c r="A5563">
        <v>8</v>
      </c>
      <c r="B5563" t="s">
        <v>271</v>
      </c>
      <c r="C5563" t="s">
        <v>73</v>
      </c>
      <c r="D5563" t="s">
        <v>4944</v>
      </c>
      <c r="E5563" t="s">
        <v>10396</v>
      </c>
      <c r="G5563">
        <v>20</v>
      </c>
      <c r="H5563">
        <v>3</v>
      </c>
      <c r="I5563" t="s">
        <v>276</v>
      </c>
    </row>
    <row r="5564" spans="1:9" x14ac:dyDescent="0.25">
      <c r="A5564">
        <v>6</v>
      </c>
      <c r="B5564" t="s">
        <v>277</v>
      </c>
      <c r="C5564" t="s">
        <v>75</v>
      </c>
      <c r="D5564" t="s">
        <v>10397</v>
      </c>
      <c r="E5564" t="s">
        <v>10398</v>
      </c>
      <c r="G5564">
        <v>6</v>
      </c>
      <c r="H5564">
        <v>0</v>
      </c>
      <c r="I5564" t="s">
        <v>276</v>
      </c>
    </row>
    <row r="5565" spans="1:9" x14ac:dyDescent="0.25">
      <c r="A5565">
        <v>6</v>
      </c>
      <c r="B5565" t="s">
        <v>271</v>
      </c>
      <c r="C5565" t="s">
        <v>113</v>
      </c>
      <c r="D5565" t="s">
        <v>10399</v>
      </c>
      <c r="E5565" t="s">
        <v>10400</v>
      </c>
      <c r="G5565">
        <v>6</v>
      </c>
      <c r="H5565">
        <v>4</v>
      </c>
      <c r="I5565" t="s">
        <v>276</v>
      </c>
    </row>
    <row r="5566" spans="1:9" x14ac:dyDescent="0.25">
      <c r="A5566">
        <v>8</v>
      </c>
      <c r="B5566" t="s">
        <v>271</v>
      </c>
      <c r="D5566" t="s">
        <v>10401</v>
      </c>
      <c r="E5566" t="s">
        <v>10402</v>
      </c>
      <c r="G5566">
        <v>50</v>
      </c>
      <c r="H5566">
        <v>2</v>
      </c>
      <c r="I5566" t="s">
        <v>276</v>
      </c>
    </row>
    <row r="5567" spans="1:9" x14ac:dyDescent="0.25">
      <c r="A5567">
        <v>46</v>
      </c>
      <c r="B5567" t="s">
        <v>277</v>
      </c>
      <c r="D5567" t="s">
        <v>10403</v>
      </c>
      <c r="E5567" t="s">
        <v>10404</v>
      </c>
      <c r="F5567" t="s">
        <v>10405</v>
      </c>
      <c r="G5567">
        <v>3</v>
      </c>
      <c r="H5567">
        <v>6</v>
      </c>
      <c r="I5567" t="s">
        <v>299</v>
      </c>
    </row>
    <row r="5568" spans="1:9" x14ac:dyDescent="0.25">
      <c r="A5568">
        <v>8</v>
      </c>
      <c r="B5568" t="s">
        <v>277</v>
      </c>
      <c r="C5568" t="s">
        <v>110</v>
      </c>
      <c r="D5568" t="s">
        <v>10335</v>
      </c>
      <c r="E5568" t="s">
        <v>10406</v>
      </c>
      <c r="G5568">
        <v>6</v>
      </c>
      <c r="H5568">
        <v>4</v>
      </c>
      <c r="I5568" t="s">
        <v>276</v>
      </c>
    </row>
    <row r="5569" spans="1:9" x14ac:dyDescent="0.25">
      <c r="A5569">
        <v>38</v>
      </c>
      <c r="B5569" t="s">
        <v>271</v>
      </c>
      <c r="C5569" t="s">
        <v>70</v>
      </c>
      <c r="D5569" t="s">
        <v>10407</v>
      </c>
      <c r="E5569" t="s">
        <v>10408</v>
      </c>
      <c r="G5569">
        <v>6</v>
      </c>
      <c r="H5569">
        <v>0</v>
      </c>
      <c r="I5569" t="s">
        <v>276</v>
      </c>
    </row>
    <row r="5570" spans="1:9" x14ac:dyDescent="0.25">
      <c r="A5570">
        <v>10</v>
      </c>
      <c r="B5570" t="s">
        <v>271</v>
      </c>
      <c r="C5570" t="s">
        <v>126</v>
      </c>
      <c r="D5570" t="s">
        <v>10409</v>
      </c>
      <c r="E5570" t="s">
        <v>10410</v>
      </c>
      <c r="G5570">
        <v>6</v>
      </c>
      <c r="H5570">
        <v>2</v>
      </c>
      <c r="I5570" t="s">
        <v>276</v>
      </c>
    </row>
    <row r="5571" spans="1:9" x14ac:dyDescent="0.25">
      <c r="A5571">
        <v>9</v>
      </c>
      <c r="B5571" t="s">
        <v>271</v>
      </c>
      <c r="C5571" t="s">
        <v>191</v>
      </c>
      <c r="D5571" t="s">
        <v>10411</v>
      </c>
      <c r="E5571" t="s">
        <v>10412</v>
      </c>
      <c r="G5571">
        <v>7</v>
      </c>
      <c r="H5571">
        <v>1</v>
      </c>
      <c r="I5571" t="s">
        <v>276</v>
      </c>
    </row>
    <row r="5572" spans="1:9" x14ac:dyDescent="0.25">
      <c r="A5572">
        <v>16</v>
      </c>
      <c r="B5572" t="s">
        <v>271</v>
      </c>
      <c r="D5572" t="s">
        <v>10413</v>
      </c>
      <c r="E5572" t="s">
        <v>10414</v>
      </c>
      <c r="G5572">
        <v>6</v>
      </c>
      <c r="H5572">
        <v>0</v>
      </c>
      <c r="I5572" t="s">
        <v>276</v>
      </c>
    </row>
    <row r="5573" spans="1:9" x14ac:dyDescent="0.25">
      <c r="A5573">
        <v>34</v>
      </c>
      <c r="B5573" t="s">
        <v>271</v>
      </c>
      <c r="C5573" t="s">
        <v>126</v>
      </c>
      <c r="D5573" t="s">
        <v>10415</v>
      </c>
      <c r="E5573" t="s">
        <v>10416</v>
      </c>
      <c r="G5573">
        <v>6</v>
      </c>
      <c r="H5573">
        <v>0</v>
      </c>
      <c r="I5573" t="s">
        <v>276</v>
      </c>
    </row>
    <row r="5574" spans="1:9" x14ac:dyDescent="0.25">
      <c r="A5574">
        <v>7</v>
      </c>
      <c r="B5574" t="s">
        <v>271</v>
      </c>
      <c r="C5574" t="s">
        <v>228</v>
      </c>
      <c r="D5574" t="s">
        <v>10417</v>
      </c>
      <c r="E5574" t="s">
        <v>10418</v>
      </c>
      <c r="G5574">
        <v>5</v>
      </c>
      <c r="H5574">
        <v>0</v>
      </c>
      <c r="I5574" t="s">
        <v>276</v>
      </c>
    </row>
    <row r="5575" spans="1:9" x14ac:dyDescent="0.25">
      <c r="A5575">
        <v>39</v>
      </c>
      <c r="B5575" t="s">
        <v>271</v>
      </c>
      <c r="C5575" t="s">
        <v>75</v>
      </c>
      <c r="D5575" t="s">
        <v>10419</v>
      </c>
      <c r="E5575" t="s">
        <v>10420</v>
      </c>
      <c r="F5575" t="s">
        <v>10421</v>
      </c>
      <c r="G5575">
        <v>5</v>
      </c>
      <c r="H5575">
        <v>6</v>
      </c>
      <c r="I5575" t="s">
        <v>299</v>
      </c>
    </row>
    <row r="5576" spans="1:9" x14ac:dyDescent="0.25">
      <c r="A5576">
        <v>7</v>
      </c>
      <c r="B5576" t="s">
        <v>271</v>
      </c>
      <c r="C5576" t="s">
        <v>126</v>
      </c>
      <c r="D5576" t="s">
        <v>10415</v>
      </c>
      <c r="E5576" t="s">
        <v>10422</v>
      </c>
      <c r="G5576">
        <v>6</v>
      </c>
      <c r="H5576">
        <v>0</v>
      </c>
      <c r="I5576" t="s">
        <v>276</v>
      </c>
    </row>
    <row r="5577" spans="1:9" x14ac:dyDescent="0.25">
      <c r="A5577">
        <v>51</v>
      </c>
      <c r="B5577" t="s">
        <v>271</v>
      </c>
      <c r="C5577" t="s">
        <v>99</v>
      </c>
      <c r="D5577" t="s">
        <v>10423</v>
      </c>
      <c r="E5577" t="s">
        <v>10424</v>
      </c>
      <c r="G5577">
        <v>6</v>
      </c>
      <c r="H5577">
        <v>1</v>
      </c>
      <c r="I5577" t="s">
        <v>276</v>
      </c>
    </row>
    <row r="5578" spans="1:9" x14ac:dyDescent="0.25">
      <c r="A5578">
        <v>43</v>
      </c>
      <c r="B5578" t="s">
        <v>271</v>
      </c>
      <c r="C5578" t="s">
        <v>191</v>
      </c>
      <c r="D5578" t="s">
        <v>10411</v>
      </c>
      <c r="E5578" t="s">
        <v>10425</v>
      </c>
      <c r="G5578">
        <v>4</v>
      </c>
      <c r="H5578">
        <v>0</v>
      </c>
      <c r="I5578" t="s">
        <v>276</v>
      </c>
    </row>
    <row r="5579" spans="1:9" x14ac:dyDescent="0.25">
      <c r="A5579">
        <v>41</v>
      </c>
      <c r="B5579" t="s">
        <v>271</v>
      </c>
      <c r="D5579" t="s">
        <v>10426</v>
      </c>
      <c r="E5579" t="s">
        <v>10427</v>
      </c>
      <c r="G5579">
        <v>6</v>
      </c>
      <c r="H5579">
        <v>0</v>
      </c>
      <c r="I5579" t="s">
        <v>276</v>
      </c>
    </row>
    <row r="5580" spans="1:9" x14ac:dyDescent="0.25">
      <c r="A5580">
        <v>43</v>
      </c>
      <c r="B5580" t="s">
        <v>271</v>
      </c>
      <c r="C5580" t="s">
        <v>81</v>
      </c>
      <c r="D5580" t="s">
        <v>10428</v>
      </c>
      <c r="E5580" t="s">
        <v>10429</v>
      </c>
      <c r="G5580">
        <v>5</v>
      </c>
      <c r="H5580">
        <v>0</v>
      </c>
      <c r="I5580" t="s">
        <v>276</v>
      </c>
    </row>
    <row r="5581" spans="1:9" x14ac:dyDescent="0.25">
      <c r="A5581">
        <v>5</v>
      </c>
      <c r="B5581" t="s">
        <v>277</v>
      </c>
      <c r="C5581" t="s">
        <v>185</v>
      </c>
      <c r="D5581" t="s">
        <v>10430</v>
      </c>
      <c r="E5581" t="s">
        <v>10431</v>
      </c>
      <c r="G5581">
        <v>6</v>
      </c>
      <c r="H5581">
        <v>0</v>
      </c>
      <c r="I5581" t="s">
        <v>276</v>
      </c>
    </row>
    <row r="5582" spans="1:9" x14ac:dyDescent="0.25">
      <c r="A5582">
        <v>7</v>
      </c>
      <c r="B5582" t="s">
        <v>271</v>
      </c>
      <c r="C5582" t="s">
        <v>67</v>
      </c>
      <c r="D5582" t="s">
        <v>10432</v>
      </c>
      <c r="E5582" t="s">
        <v>10433</v>
      </c>
      <c r="G5582">
        <v>6</v>
      </c>
      <c r="H5582">
        <v>0</v>
      </c>
      <c r="I5582" t="s">
        <v>276</v>
      </c>
    </row>
    <row r="5583" spans="1:9" x14ac:dyDescent="0.25">
      <c r="A5583">
        <v>6</v>
      </c>
      <c r="B5583" t="s">
        <v>277</v>
      </c>
      <c r="C5583" t="s">
        <v>88</v>
      </c>
      <c r="D5583" t="s">
        <v>10434</v>
      </c>
      <c r="E5583" t="s">
        <v>10435</v>
      </c>
      <c r="F5583" t="s">
        <v>10436</v>
      </c>
      <c r="G5583">
        <v>15</v>
      </c>
      <c r="H5583">
        <v>10</v>
      </c>
      <c r="I5583" t="s">
        <v>299</v>
      </c>
    </row>
    <row r="5584" spans="1:9" x14ac:dyDescent="0.25">
      <c r="A5584">
        <v>5</v>
      </c>
      <c r="B5584" t="s">
        <v>277</v>
      </c>
      <c r="C5584" t="s">
        <v>62</v>
      </c>
      <c r="D5584" t="s">
        <v>10437</v>
      </c>
      <c r="E5584" t="s">
        <v>10438</v>
      </c>
      <c r="G5584">
        <v>7</v>
      </c>
      <c r="H5584">
        <v>0</v>
      </c>
      <c r="I5584" t="s">
        <v>276</v>
      </c>
    </row>
    <row r="5585" spans="1:9" x14ac:dyDescent="0.25">
      <c r="A5585">
        <v>50</v>
      </c>
      <c r="B5585" t="s">
        <v>277</v>
      </c>
      <c r="C5585" t="s">
        <v>218</v>
      </c>
      <c r="D5585" t="s">
        <v>10439</v>
      </c>
      <c r="E5585" t="s">
        <v>10440</v>
      </c>
      <c r="G5585">
        <v>6</v>
      </c>
      <c r="H5585">
        <v>0</v>
      </c>
      <c r="I5585" t="s">
        <v>276</v>
      </c>
    </row>
    <row r="5586" spans="1:9" x14ac:dyDescent="0.25">
      <c r="A5586">
        <v>36</v>
      </c>
      <c r="B5586" t="s">
        <v>277</v>
      </c>
      <c r="C5586" t="s">
        <v>168</v>
      </c>
      <c r="D5586" t="s">
        <v>10441</v>
      </c>
      <c r="E5586" t="s">
        <v>10440</v>
      </c>
      <c r="G5586">
        <v>6</v>
      </c>
      <c r="H5586">
        <v>0</v>
      </c>
      <c r="I5586" t="s">
        <v>276</v>
      </c>
    </row>
    <row r="5587" spans="1:9" x14ac:dyDescent="0.25">
      <c r="A5587">
        <v>45</v>
      </c>
      <c r="B5587" t="s">
        <v>271</v>
      </c>
      <c r="C5587" t="s">
        <v>192</v>
      </c>
      <c r="D5587" t="s">
        <v>10442</v>
      </c>
      <c r="E5587" t="s">
        <v>10443</v>
      </c>
      <c r="G5587">
        <v>12</v>
      </c>
      <c r="H5587">
        <v>0</v>
      </c>
      <c r="I5587" t="s">
        <v>276</v>
      </c>
    </row>
    <row r="5588" spans="1:9" x14ac:dyDescent="0.25">
      <c r="A5588">
        <v>9</v>
      </c>
      <c r="B5588" t="s">
        <v>271</v>
      </c>
      <c r="C5588" t="s">
        <v>228</v>
      </c>
      <c r="D5588" t="s">
        <v>10444</v>
      </c>
      <c r="E5588" t="s">
        <v>10445</v>
      </c>
      <c r="G5588">
        <v>12</v>
      </c>
      <c r="H5588">
        <v>2</v>
      </c>
      <c r="I5588" t="s">
        <v>276</v>
      </c>
    </row>
    <row r="5589" spans="1:9" x14ac:dyDescent="0.25">
      <c r="A5589">
        <v>6</v>
      </c>
      <c r="B5589" t="s">
        <v>271</v>
      </c>
      <c r="C5589" t="s">
        <v>87</v>
      </c>
      <c r="D5589" t="s">
        <v>10446</v>
      </c>
      <c r="E5589" t="s">
        <v>10447</v>
      </c>
      <c r="G5589">
        <v>10</v>
      </c>
      <c r="H5589">
        <v>0</v>
      </c>
      <c r="I5589" t="s">
        <v>276</v>
      </c>
    </row>
    <row r="5590" spans="1:9" x14ac:dyDescent="0.25">
      <c r="A5590">
        <v>28</v>
      </c>
      <c r="B5590" t="s">
        <v>271</v>
      </c>
      <c r="C5590" t="s">
        <v>93</v>
      </c>
      <c r="D5590" t="s">
        <v>10448</v>
      </c>
      <c r="E5590" t="s">
        <v>10449</v>
      </c>
      <c r="G5590">
        <v>6</v>
      </c>
      <c r="H5590">
        <v>0</v>
      </c>
      <c r="I5590" t="s">
        <v>276</v>
      </c>
    </row>
    <row r="5591" spans="1:9" x14ac:dyDescent="0.25">
      <c r="A5591">
        <v>7</v>
      </c>
      <c r="B5591" t="s">
        <v>277</v>
      </c>
      <c r="D5591" t="s">
        <v>10426</v>
      </c>
      <c r="E5591" t="s">
        <v>10450</v>
      </c>
      <c r="G5591">
        <v>10</v>
      </c>
      <c r="H5591">
        <v>2</v>
      </c>
      <c r="I5591" t="s">
        <v>276</v>
      </c>
    </row>
    <row r="5592" spans="1:9" x14ac:dyDescent="0.25">
      <c r="A5592">
        <v>37</v>
      </c>
      <c r="B5592" t="s">
        <v>271</v>
      </c>
      <c r="C5592" t="s">
        <v>128</v>
      </c>
      <c r="D5592" t="s">
        <v>10451</v>
      </c>
      <c r="E5592" t="s">
        <v>10452</v>
      </c>
      <c r="G5592">
        <v>10</v>
      </c>
      <c r="H5592">
        <v>0</v>
      </c>
      <c r="I5592" t="s">
        <v>276</v>
      </c>
    </row>
    <row r="5593" spans="1:9" x14ac:dyDescent="0.25">
      <c r="A5593">
        <v>45</v>
      </c>
      <c r="B5593" t="s">
        <v>271</v>
      </c>
      <c r="C5593" t="s">
        <v>62</v>
      </c>
      <c r="D5593" t="s">
        <v>10453</v>
      </c>
      <c r="E5593" t="s">
        <v>10454</v>
      </c>
      <c r="G5593">
        <v>20</v>
      </c>
      <c r="H5593">
        <v>0</v>
      </c>
      <c r="I5593" t="s">
        <v>276</v>
      </c>
    </row>
    <row r="5594" spans="1:9" x14ac:dyDescent="0.25">
      <c r="A5594">
        <v>8</v>
      </c>
      <c r="B5594" t="s">
        <v>271</v>
      </c>
      <c r="C5594" t="s">
        <v>136</v>
      </c>
      <c r="D5594" t="s">
        <v>10455</v>
      </c>
      <c r="E5594" t="s">
        <v>10456</v>
      </c>
      <c r="G5594">
        <v>20</v>
      </c>
      <c r="H5594">
        <v>17</v>
      </c>
      <c r="I5594" t="s">
        <v>276</v>
      </c>
    </row>
    <row r="5595" spans="1:9" x14ac:dyDescent="0.25">
      <c r="A5595">
        <v>44</v>
      </c>
      <c r="B5595" t="s">
        <v>271</v>
      </c>
      <c r="C5595" t="s">
        <v>138</v>
      </c>
      <c r="D5595" t="s">
        <v>10457</v>
      </c>
      <c r="E5595" t="s">
        <v>10458</v>
      </c>
      <c r="G5595">
        <v>6</v>
      </c>
      <c r="H5595">
        <v>0</v>
      </c>
      <c r="I5595" t="s">
        <v>276</v>
      </c>
    </row>
    <row r="5596" spans="1:9" x14ac:dyDescent="0.25">
      <c r="A5596">
        <v>40</v>
      </c>
      <c r="B5596" t="s">
        <v>271</v>
      </c>
      <c r="C5596" t="s">
        <v>87</v>
      </c>
      <c r="D5596" t="s">
        <v>10459</v>
      </c>
      <c r="E5596" t="s">
        <v>10460</v>
      </c>
      <c r="G5596">
        <v>6</v>
      </c>
      <c r="H5596">
        <v>0</v>
      </c>
      <c r="I5596" t="s">
        <v>276</v>
      </c>
    </row>
    <row r="5597" spans="1:9" x14ac:dyDescent="0.25">
      <c r="A5597">
        <v>40</v>
      </c>
      <c r="B5597" t="s">
        <v>277</v>
      </c>
      <c r="C5597" t="s">
        <v>113</v>
      </c>
      <c r="D5597" t="s">
        <v>10461</v>
      </c>
      <c r="E5597" t="s">
        <v>10462</v>
      </c>
      <c r="G5597">
        <v>6</v>
      </c>
      <c r="H5597">
        <v>0</v>
      </c>
      <c r="I5597" t="s">
        <v>276</v>
      </c>
    </row>
    <row r="5598" spans="1:9" x14ac:dyDescent="0.25">
      <c r="A5598">
        <v>7</v>
      </c>
      <c r="B5598" t="s">
        <v>277</v>
      </c>
      <c r="C5598" t="s">
        <v>87</v>
      </c>
      <c r="D5598" t="s">
        <v>10459</v>
      </c>
      <c r="E5598" t="s">
        <v>10463</v>
      </c>
      <c r="G5598">
        <v>6</v>
      </c>
      <c r="H5598">
        <v>0</v>
      </c>
      <c r="I5598" t="s">
        <v>276</v>
      </c>
    </row>
    <row r="5599" spans="1:9" x14ac:dyDescent="0.25">
      <c r="A5599">
        <v>10</v>
      </c>
      <c r="B5599" t="s">
        <v>271</v>
      </c>
      <c r="C5599" t="s">
        <v>141</v>
      </c>
      <c r="D5599" t="s">
        <v>10464</v>
      </c>
      <c r="E5599" t="s">
        <v>10465</v>
      </c>
      <c r="G5599">
        <v>6</v>
      </c>
      <c r="H5599">
        <v>1</v>
      </c>
      <c r="I5599" t="s">
        <v>276</v>
      </c>
    </row>
    <row r="5600" spans="1:9" x14ac:dyDescent="0.25">
      <c r="A5600">
        <v>5</v>
      </c>
      <c r="B5600" t="s">
        <v>271</v>
      </c>
      <c r="C5600" t="s">
        <v>87</v>
      </c>
      <c r="D5600" t="s">
        <v>10459</v>
      </c>
      <c r="E5600" t="s">
        <v>10466</v>
      </c>
      <c r="G5600">
        <v>6</v>
      </c>
      <c r="H5600">
        <v>0</v>
      </c>
      <c r="I5600" t="s">
        <v>276</v>
      </c>
    </row>
    <row r="5601" spans="1:9" x14ac:dyDescent="0.25">
      <c r="A5601">
        <v>3</v>
      </c>
      <c r="B5601" t="s">
        <v>277</v>
      </c>
      <c r="C5601" t="s">
        <v>87</v>
      </c>
      <c r="D5601" t="s">
        <v>10459</v>
      </c>
      <c r="E5601" t="s">
        <v>10467</v>
      </c>
      <c r="G5601">
        <v>6</v>
      </c>
      <c r="H5601">
        <v>0</v>
      </c>
      <c r="I5601" t="s">
        <v>276</v>
      </c>
    </row>
    <row r="5602" spans="1:9" x14ac:dyDescent="0.25">
      <c r="A5602">
        <v>3</v>
      </c>
      <c r="B5602" t="s">
        <v>277</v>
      </c>
      <c r="C5602" t="s">
        <v>63</v>
      </c>
      <c r="D5602" t="s">
        <v>10468</v>
      </c>
      <c r="E5602" t="s">
        <v>10469</v>
      </c>
      <c r="G5602">
        <v>60</v>
      </c>
      <c r="H5602">
        <v>16</v>
      </c>
      <c r="I5602" t="s">
        <v>276</v>
      </c>
    </row>
    <row r="5603" spans="1:9" x14ac:dyDescent="0.25">
      <c r="A5603">
        <v>50</v>
      </c>
      <c r="B5603" t="s">
        <v>271</v>
      </c>
      <c r="C5603" t="s">
        <v>136</v>
      </c>
      <c r="D5603" t="s">
        <v>10455</v>
      </c>
      <c r="E5603" t="s">
        <v>10470</v>
      </c>
      <c r="G5603">
        <v>15</v>
      </c>
      <c r="H5603">
        <v>0</v>
      </c>
      <c r="I5603" t="s">
        <v>276</v>
      </c>
    </row>
    <row r="5604" spans="1:9" x14ac:dyDescent="0.25">
      <c r="A5604">
        <v>8</v>
      </c>
      <c r="B5604" t="s">
        <v>277</v>
      </c>
      <c r="C5604" t="s">
        <v>104</v>
      </c>
      <c r="D5604" t="s">
        <v>10471</v>
      </c>
      <c r="E5604" t="s">
        <v>10472</v>
      </c>
      <c r="G5604">
        <v>10</v>
      </c>
      <c r="H5604">
        <v>0</v>
      </c>
      <c r="I5604" t="s">
        <v>276</v>
      </c>
    </row>
    <row r="5605" spans="1:9" x14ac:dyDescent="0.25">
      <c r="A5605">
        <v>7</v>
      </c>
      <c r="B5605" t="s">
        <v>277</v>
      </c>
      <c r="C5605" t="s">
        <v>121</v>
      </c>
      <c r="D5605" t="s">
        <v>10473</v>
      </c>
      <c r="E5605" t="s">
        <v>10474</v>
      </c>
      <c r="G5605">
        <v>6</v>
      </c>
      <c r="H5605">
        <v>0</v>
      </c>
      <c r="I5605" t="s">
        <v>276</v>
      </c>
    </row>
    <row r="5606" spans="1:9" x14ac:dyDescent="0.25">
      <c r="A5606">
        <v>37</v>
      </c>
      <c r="B5606" t="s">
        <v>271</v>
      </c>
      <c r="C5606" t="s">
        <v>183</v>
      </c>
      <c r="D5606" t="s">
        <v>10475</v>
      </c>
      <c r="E5606" t="s">
        <v>10476</v>
      </c>
      <c r="G5606">
        <v>6</v>
      </c>
      <c r="H5606">
        <v>1</v>
      </c>
      <c r="I5606" t="s">
        <v>276</v>
      </c>
    </row>
    <row r="5607" spans="1:9" x14ac:dyDescent="0.25">
      <c r="A5607">
        <v>6</v>
      </c>
      <c r="B5607" t="s">
        <v>277</v>
      </c>
      <c r="C5607" t="s">
        <v>100</v>
      </c>
      <c r="D5607" t="s">
        <v>10477</v>
      </c>
      <c r="E5607" t="s">
        <v>10478</v>
      </c>
      <c r="G5607">
        <v>11</v>
      </c>
      <c r="H5607">
        <v>0</v>
      </c>
      <c r="I5607" t="s">
        <v>276</v>
      </c>
    </row>
    <row r="5608" spans="1:9" x14ac:dyDescent="0.25">
      <c r="A5608">
        <v>53</v>
      </c>
      <c r="B5608" t="s">
        <v>310</v>
      </c>
      <c r="C5608" t="s">
        <v>75</v>
      </c>
      <c r="D5608" t="s">
        <v>10479</v>
      </c>
      <c r="E5608" t="s">
        <v>10480</v>
      </c>
      <c r="G5608">
        <v>6</v>
      </c>
      <c r="H5608">
        <v>0</v>
      </c>
      <c r="I5608" t="s">
        <v>276</v>
      </c>
    </row>
    <row r="5609" spans="1:9" x14ac:dyDescent="0.25">
      <c r="A5609">
        <v>39</v>
      </c>
      <c r="B5609" t="s">
        <v>271</v>
      </c>
      <c r="C5609" t="s">
        <v>75</v>
      </c>
      <c r="D5609" t="s">
        <v>9978</v>
      </c>
      <c r="E5609" t="s">
        <v>10481</v>
      </c>
      <c r="G5609">
        <v>10</v>
      </c>
      <c r="H5609">
        <v>0</v>
      </c>
      <c r="I5609" t="s">
        <v>276</v>
      </c>
    </row>
    <row r="5610" spans="1:9" x14ac:dyDescent="0.25">
      <c r="A5610">
        <v>5</v>
      </c>
      <c r="B5610" t="s">
        <v>271</v>
      </c>
      <c r="C5610" t="s">
        <v>231</v>
      </c>
      <c r="D5610" t="s">
        <v>10482</v>
      </c>
      <c r="E5610" t="s">
        <v>10483</v>
      </c>
      <c r="F5610" t="s">
        <v>10484</v>
      </c>
      <c r="G5610">
        <v>6</v>
      </c>
      <c r="H5610">
        <v>6</v>
      </c>
      <c r="I5610" t="s">
        <v>299</v>
      </c>
    </row>
    <row r="5611" spans="1:9" x14ac:dyDescent="0.25">
      <c r="A5611">
        <v>40</v>
      </c>
      <c r="B5611" t="s">
        <v>271</v>
      </c>
      <c r="C5611" t="s">
        <v>110</v>
      </c>
      <c r="D5611" t="s">
        <v>10485</v>
      </c>
      <c r="E5611" t="s">
        <v>10486</v>
      </c>
      <c r="G5611">
        <v>3</v>
      </c>
      <c r="H5611">
        <v>0</v>
      </c>
      <c r="I5611" t="s">
        <v>276</v>
      </c>
    </row>
    <row r="5612" spans="1:9" x14ac:dyDescent="0.25">
      <c r="A5612">
        <v>6</v>
      </c>
      <c r="B5612" t="s">
        <v>271</v>
      </c>
      <c r="C5612" t="s">
        <v>223</v>
      </c>
      <c r="D5612" t="s">
        <v>10487</v>
      </c>
      <c r="E5612" t="s">
        <v>10488</v>
      </c>
      <c r="G5612">
        <v>6</v>
      </c>
      <c r="H5612">
        <v>0</v>
      </c>
      <c r="I5612" t="s">
        <v>276</v>
      </c>
    </row>
    <row r="5613" spans="1:9" x14ac:dyDescent="0.25">
      <c r="A5613">
        <v>8</v>
      </c>
      <c r="B5613" t="s">
        <v>271</v>
      </c>
      <c r="C5613" t="s">
        <v>250</v>
      </c>
      <c r="D5613" t="s">
        <v>10489</v>
      </c>
      <c r="E5613" t="s">
        <v>10490</v>
      </c>
      <c r="G5613">
        <v>7</v>
      </c>
      <c r="H5613">
        <v>0</v>
      </c>
      <c r="I5613" t="s">
        <v>276</v>
      </c>
    </row>
    <row r="5614" spans="1:9" x14ac:dyDescent="0.25">
      <c r="A5614">
        <v>8</v>
      </c>
      <c r="B5614" t="s">
        <v>277</v>
      </c>
      <c r="C5614" t="s">
        <v>126</v>
      </c>
      <c r="D5614" t="s">
        <v>10491</v>
      </c>
      <c r="E5614" t="s">
        <v>10492</v>
      </c>
      <c r="G5614">
        <v>6</v>
      </c>
      <c r="H5614">
        <v>0</v>
      </c>
      <c r="I5614" t="s">
        <v>276</v>
      </c>
    </row>
    <row r="5615" spans="1:9" x14ac:dyDescent="0.25">
      <c r="A5615">
        <v>40</v>
      </c>
      <c r="B5615" t="s">
        <v>271</v>
      </c>
      <c r="C5615" t="s">
        <v>249</v>
      </c>
      <c r="D5615" t="s">
        <v>10493</v>
      </c>
      <c r="E5615" t="s">
        <v>10494</v>
      </c>
      <c r="G5615">
        <v>10</v>
      </c>
      <c r="H5615">
        <v>1</v>
      </c>
      <c r="I5615" t="s">
        <v>276</v>
      </c>
    </row>
    <row r="5616" spans="1:9" x14ac:dyDescent="0.25">
      <c r="A5616">
        <v>41</v>
      </c>
      <c r="B5616" t="s">
        <v>271</v>
      </c>
      <c r="C5616" t="s">
        <v>240</v>
      </c>
      <c r="D5616" t="s">
        <v>10495</v>
      </c>
      <c r="E5616" t="s">
        <v>10496</v>
      </c>
      <c r="F5616" t="s">
        <v>10497</v>
      </c>
      <c r="G5616">
        <v>6</v>
      </c>
      <c r="H5616">
        <v>11</v>
      </c>
      <c r="I5616" t="s">
        <v>299</v>
      </c>
    </row>
    <row r="5617" spans="1:9" x14ac:dyDescent="0.25">
      <c r="A5617">
        <v>41</v>
      </c>
      <c r="B5617" t="s">
        <v>271</v>
      </c>
      <c r="C5617" t="s">
        <v>90</v>
      </c>
      <c r="D5617" t="s">
        <v>10498</v>
      </c>
      <c r="E5617" t="s">
        <v>10499</v>
      </c>
      <c r="G5617">
        <v>6</v>
      </c>
      <c r="H5617">
        <v>0</v>
      </c>
      <c r="I5617" t="s">
        <v>276</v>
      </c>
    </row>
    <row r="5618" spans="1:9" x14ac:dyDescent="0.25">
      <c r="A5618">
        <v>40</v>
      </c>
      <c r="B5618" t="s">
        <v>271</v>
      </c>
      <c r="C5618" t="s">
        <v>154</v>
      </c>
      <c r="D5618" t="s">
        <v>10500</v>
      </c>
      <c r="E5618" t="s">
        <v>10501</v>
      </c>
      <c r="G5618">
        <v>5</v>
      </c>
      <c r="H5618">
        <v>0</v>
      </c>
      <c r="I5618" t="s">
        <v>276</v>
      </c>
    </row>
    <row r="5619" spans="1:9" x14ac:dyDescent="0.25">
      <c r="A5619">
        <v>4</v>
      </c>
      <c r="B5619" t="s">
        <v>271</v>
      </c>
      <c r="C5619" t="s">
        <v>249</v>
      </c>
      <c r="D5619" t="s">
        <v>10493</v>
      </c>
      <c r="E5619" t="s">
        <v>10502</v>
      </c>
      <c r="G5619">
        <v>10</v>
      </c>
      <c r="H5619">
        <v>8</v>
      </c>
      <c r="I5619" t="s">
        <v>276</v>
      </c>
    </row>
    <row r="5620" spans="1:9" x14ac:dyDescent="0.25">
      <c r="A5620">
        <v>45</v>
      </c>
      <c r="B5620" t="s">
        <v>271</v>
      </c>
      <c r="C5620" t="s">
        <v>168</v>
      </c>
      <c r="D5620" t="s">
        <v>10503</v>
      </c>
      <c r="E5620" t="s">
        <v>10504</v>
      </c>
      <c r="G5620">
        <v>6</v>
      </c>
      <c r="H5620">
        <v>0</v>
      </c>
      <c r="I5620" t="s">
        <v>276</v>
      </c>
    </row>
    <row r="5621" spans="1:9" x14ac:dyDescent="0.25">
      <c r="A5621">
        <v>10</v>
      </c>
      <c r="B5621" t="s">
        <v>271</v>
      </c>
      <c r="C5621" t="s">
        <v>179</v>
      </c>
      <c r="D5621" t="s">
        <v>10505</v>
      </c>
      <c r="E5621" t="s">
        <v>10506</v>
      </c>
      <c r="G5621">
        <v>8</v>
      </c>
      <c r="H5621">
        <v>1</v>
      </c>
      <c r="I5621" t="s">
        <v>276</v>
      </c>
    </row>
    <row r="5622" spans="1:9" x14ac:dyDescent="0.25">
      <c r="A5622">
        <v>5</v>
      </c>
      <c r="B5622" t="s">
        <v>277</v>
      </c>
      <c r="C5622" t="s">
        <v>110</v>
      </c>
      <c r="D5622" t="s">
        <v>10287</v>
      </c>
      <c r="E5622" t="s">
        <v>10507</v>
      </c>
      <c r="G5622">
        <v>6</v>
      </c>
      <c r="H5622">
        <v>3</v>
      </c>
      <c r="I5622" t="s">
        <v>276</v>
      </c>
    </row>
    <row r="5623" spans="1:9" x14ac:dyDescent="0.25">
      <c r="A5623">
        <v>16</v>
      </c>
      <c r="B5623" t="s">
        <v>271</v>
      </c>
      <c r="C5623" t="s">
        <v>223</v>
      </c>
      <c r="D5623" t="s">
        <v>10508</v>
      </c>
      <c r="E5623" t="s">
        <v>10509</v>
      </c>
      <c r="G5623">
        <v>6</v>
      </c>
      <c r="H5623">
        <v>4</v>
      </c>
      <c r="I5623" t="s">
        <v>276</v>
      </c>
    </row>
    <row r="5624" spans="1:9" x14ac:dyDescent="0.25">
      <c r="A5624">
        <v>42</v>
      </c>
      <c r="B5624" t="s">
        <v>271</v>
      </c>
      <c r="C5624" t="s">
        <v>126</v>
      </c>
      <c r="D5624" t="s">
        <v>10510</v>
      </c>
      <c r="E5624" t="s">
        <v>10511</v>
      </c>
      <c r="G5624">
        <v>6</v>
      </c>
      <c r="H5624">
        <v>2</v>
      </c>
      <c r="I5624" t="s">
        <v>276</v>
      </c>
    </row>
    <row r="5625" spans="1:9" x14ac:dyDescent="0.25">
      <c r="A5625">
        <v>5</v>
      </c>
      <c r="B5625" t="s">
        <v>277</v>
      </c>
      <c r="C5625" t="s">
        <v>99</v>
      </c>
      <c r="D5625" t="s">
        <v>10378</v>
      </c>
      <c r="E5625" t="s">
        <v>10512</v>
      </c>
      <c r="G5625">
        <v>8</v>
      </c>
      <c r="H5625">
        <v>1</v>
      </c>
      <c r="I5625" t="s">
        <v>276</v>
      </c>
    </row>
    <row r="5626" spans="1:9" x14ac:dyDescent="0.25">
      <c r="A5626">
        <v>16</v>
      </c>
      <c r="B5626" t="s">
        <v>271</v>
      </c>
      <c r="D5626">
        <v>77407</v>
      </c>
      <c r="E5626" t="s">
        <v>10513</v>
      </c>
      <c r="G5626">
        <v>8</v>
      </c>
      <c r="H5626">
        <v>3</v>
      </c>
      <c r="I5626" t="s">
        <v>276</v>
      </c>
    </row>
    <row r="5627" spans="1:9" x14ac:dyDescent="0.25">
      <c r="A5627">
        <v>34</v>
      </c>
      <c r="B5627" t="s">
        <v>310</v>
      </c>
      <c r="C5627" t="s">
        <v>49</v>
      </c>
      <c r="D5627" t="s">
        <v>10514</v>
      </c>
      <c r="E5627" t="s">
        <v>10515</v>
      </c>
      <c r="G5627">
        <v>200</v>
      </c>
      <c r="H5627">
        <v>3</v>
      </c>
      <c r="I5627" t="s">
        <v>276</v>
      </c>
    </row>
    <row r="5628" spans="1:9" x14ac:dyDescent="0.25">
      <c r="A5628">
        <v>33</v>
      </c>
      <c r="B5628" t="s">
        <v>277</v>
      </c>
      <c r="C5628" t="s">
        <v>85</v>
      </c>
      <c r="D5628" t="s">
        <v>10516</v>
      </c>
      <c r="E5628" t="s">
        <v>10517</v>
      </c>
      <c r="G5628">
        <v>6</v>
      </c>
      <c r="H5628">
        <v>0</v>
      </c>
      <c r="I5628" t="s">
        <v>276</v>
      </c>
    </row>
    <row r="5629" spans="1:9" x14ac:dyDescent="0.25">
      <c r="A5629">
        <v>32</v>
      </c>
      <c r="B5629" t="s">
        <v>271</v>
      </c>
      <c r="C5629" t="s">
        <v>148</v>
      </c>
      <c r="D5629" t="s">
        <v>10518</v>
      </c>
      <c r="E5629" t="s">
        <v>10519</v>
      </c>
      <c r="G5629">
        <v>20</v>
      </c>
      <c r="H5629">
        <v>5</v>
      </c>
      <c r="I5629" t="s">
        <v>276</v>
      </c>
    </row>
    <row r="5630" spans="1:9" x14ac:dyDescent="0.25">
      <c r="A5630">
        <v>6</v>
      </c>
      <c r="B5630" t="s">
        <v>271</v>
      </c>
      <c r="C5630" t="s">
        <v>85</v>
      </c>
      <c r="D5630" t="s">
        <v>10516</v>
      </c>
      <c r="E5630" t="s">
        <v>10520</v>
      </c>
      <c r="G5630">
        <v>6</v>
      </c>
      <c r="H5630">
        <v>0</v>
      </c>
      <c r="I5630" t="s">
        <v>276</v>
      </c>
    </row>
    <row r="5631" spans="1:9" x14ac:dyDescent="0.25">
      <c r="A5631">
        <v>40</v>
      </c>
      <c r="B5631" t="s">
        <v>310</v>
      </c>
      <c r="D5631" t="s">
        <v>10521</v>
      </c>
      <c r="E5631" t="s">
        <v>10522</v>
      </c>
      <c r="F5631" t="s">
        <v>10523</v>
      </c>
      <c r="G5631">
        <v>25</v>
      </c>
      <c r="H5631">
        <v>25</v>
      </c>
      <c r="I5631" t="s">
        <v>299</v>
      </c>
    </row>
    <row r="5632" spans="1:9" x14ac:dyDescent="0.25">
      <c r="A5632">
        <v>42</v>
      </c>
      <c r="B5632" t="s">
        <v>271</v>
      </c>
      <c r="C5632" t="s">
        <v>100</v>
      </c>
      <c r="D5632" t="s">
        <v>10524</v>
      </c>
      <c r="E5632" t="s">
        <v>10525</v>
      </c>
      <c r="G5632">
        <v>6</v>
      </c>
      <c r="H5632">
        <v>1</v>
      </c>
      <c r="I5632" t="s">
        <v>276</v>
      </c>
    </row>
    <row r="5633" spans="1:9" x14ac:dyDescent="0.25">
      <c r="A5633">
        <v>49</v>
      </c>
      <c r="B5633" t="s">
        <v>277</v>
      </c>
      <c r="C5633" t="s">
        <v>130</v>
      </c>
      <c r="D5633" t="s">
        <v>10526</v>
      </c>
      <c r="E5633" t="s">
        <v>10527</v>
      </c>
      <c r="G5633">
        <v>5</v>
      </c>
      <c r="H5633">
        <v>4</v>
      </c>
      <c r="I5633" t="s">
        <v>276</v>
      </c>
    </row>
    <row r="5634" spans="1:9" x14ac:dyDescent="0.25">
      <c r="A5634">
        <v>35</v>
      </c>
      <c r="B5634" t="s">
        <v>271</v>
      </c>
      <c r="C5634" t="s">
        <v>191</v>
      </c>
      <c r="D5634" t="s">
        <v>10528</v>
      </c>
      <c r="E5634" t="s">
        <v>10529</v>
      </c>
      <c r="G5634">
        <v>8</v>
      </c>
      <c r="H5634">
        <v>0</v>
      </c>
      <c r="I5634" t="s">
        <v>276</v>
      </c>
    </row>
    <row r="5635" spans="1:9" x14ac:dyDescent="0.25">
      <c r="A5635">
        <v>13</v>
      </c>
      <c r="B5635" t="s">
        <v>271</v>
      </c>
      <c r="C5635" t="s">
        <v>194</v>
      </c>
      <c r="D5635" t="s">
        <v>10530</v>
      </c>
      <c r="E5635" t="s">
        <v>10531</v>
      </c>
      <c r="G5635">
        <v>6</v>
      </c>
      <c r="H5635">
        <v>0</v>
      </c>
      <c r="I5635" t="s">
        <v>276</v>
      </c>
    </row>
    <row r="5636" spans="1:9" x14ac:dyDescent="0.25">
      <c r="A5636">
        <v>7</v>
      </c>
      <c r="B5636" t="s">
        <v>271</v>
      </c>
      <c r="C5636" t="s">
        <v>110</v>
      </c>
      <c r="D5636" t="s">
        <v>10532</v>
      </c>
      <c r="E5636" t="s">
        <v>10533</v>
      </c>
      <c r="G5636">
        <v>6</v>
      </c>
      <c r="H5636">
        <v>0</v>
      </c>
      <c r="I5636" t="s">
        <v>276</v>
      </c>
    </row>
    <row r="5637" spans="1:9" x14ac:dyDescent="0.25">
      <c r="A5637">
        <v>7</v>
      </c>
      <c r="B5637" t="s">
        <v>277</v>
      </c>
      <c r="C5637" t="s">
        <v>113</v>
      </c>
      <c r="D5637" t="s">
        <v>10534</v>
      </c>
      <c r="E5637" t="s">
        <v>10535</v>
      </c>
      <c r="G5637">
        <v>10</v>
      </c>
      <c r="H5637">
        <v>2</v>
      </c>
      <c r="I5637" t="s">
        <v>276</v>
      </c>
    </row>
    <row r="5638" spans="1:9" x14ac:dyDescent="0.25">
      <c r="A5638">
        <v>6</v>
      </c>
      <c r="B5638" t="s">
        <v>271</v>
      </c>
      <c r="C5638" t="s">
        <v>136</v>
      </c>
      <c r="D5638" t="s">
        <v>10455</v>
      </c>
      <c r="E5638" t="s">
        <v>10536</v>
      </c>
      <c r="F5638" t="s">
        <v>10537</v>
      </c>
      <c r="G5638">
        <v>15</v>
      </c>
      <c r="H5638">
        <v>15</v>
      </c>
      <c r="I5638" t="s">
        <v>299</v>
      </c>
    </row>
    <row r="5639" spans="1:9" x14ac:dyDescent="0.25">
      <c r="A5639">
        <v>50</v>
      </c>
      <c r="B5639" t="s">
        <v>277</v>
      </c>
      <c r="C5639" t="s">
        <v>110</v>
      </c>
      <c r="D5639" t="s">
        <v>10532</v>
      </c>
      <c r="E5639" t="s">
        <v>10538</v>
      </c>
      <c r="G5639">
        <v>6</v>
      </c>
      <c r="H5639">
        <v>0</v>
      </c>
      <c r="I5639" t="s">
        <v>276</v>
      </c>
    </row>
    <row r="5640" spans="1:9" x14ac:dyDescent="0.25">
      <c r="A5640">
        <v>41</v>
      </c>
      <c r="B5640" t="s">
        <v>277</v>
      </c>
      <c r="C5640" t="s">
        <v>200</v>
      </c>
      <c r="D5640" t="s">
        <v>10539</v>
      </c>
      <c r="E5640" t="s">
        <v>10540</v>
      </c>
      <c r="G5640">
        <v>6</v>
      </c>
      <c r="H5640">
        <v>1</v>
      </c>
      <c r="I5640" t="s">
        <v>276</v>
      </c>
    </row>
    <row r="5641" spans="1:9" x14ac:dyDescent="0.25">
      <c r="A5641">
        <v>26</v>
      </c>
      <c r="B5641" t="s">
        <v>277</v>
      </c>
      <c r="C5641" t="s">
        <v>183</v>
      </c>
      <c r="D5641" t="s">
        <v>10541</v>
      </c>
      <c r="E5641" t="s">
        <v>10542</v>
      </c>
      <c r="G5641">
        <v>24</v>
      </c>
      <c r="H5641">
        <v>6</v>
      </c>
      <c r="I5641" t="s">
        <v>276</v>
      </c>
    </row>
    <row r="5642" spans="1:9" x14ac:dyDescent="0.25">
      <c r="A5642">
        <v>9</v>
      </c>
      <c r="B5642" t="s">
        <v>271</v>
      </c>
      <c r="C5642" t="s">
        <v>242</v>
      </c>
      <c r="D5642" t="s">
        <v>9728</v>
      </c>
      <c r="E5642" t="s">
        <v>10543</v>
      </c>
      <c r="G5642">
        <v>10</v>
      </c>
      <c r="H5642">
        <v>5</v>
      </c>
      <c r="I5642" t="s">
        <v>276</v>
      </c>
    </row>
    <row r="5643" spans="1:9" x14ac:dyDescent="0.25">
      <c r="A5643">
        <v>46</v>
      </c>
      <c r="B5643" t="s">
        <v>271</v>
      </c>
      <c r="C5643" t="s">
        <v>220</v>
      </c>
      <c r="D5643" t="s">
        <v>10544</v>
      </c>
      <c r="E5643" t="s">
        <v>10545</v>
      </c>
      <c r="G5643">
        <v>6</v>
      </c>
      <c r="H5643">
        <v>3</v>
      </c>
      <c r="I5643" t="s">
        <v>276</v>
      </c>
    </row>
    <row r="5644" spans="1:9" x14ac:dyDescent="0.25">
      <c r="A5644">
        <v>40</v>
      </c>
      <c r="B5644" t="s">
        <v>277</v>
      </c>
      <c r="C5644" t="s">
        <v>160</v>
      </c>
      <c r="D5644" t="s">
        <v>10546</v>
      </c>
      <c r="E5644" t="s">
        <v>10547</v>
      </c>
      <c r="G5644">
        <v>16</v>
      </c>
      <c r="H5644">
        <v>0</v>
      </c>
      <c r="I5644" t="s">
        <v>276</v>
      </c>
    </row>
    <row r="5645" spans="1:9" x14ac:dyDescent="0.25">
      <c r="A5645">
        <v>43</v>
      </c>
      <c r="B5645" t="s">
        <v>271</v>
      </c>
      <c r="C5645" t="s">
        <v>121</v>
      </c>
      <c r="D5645" t="s">
        <v>10548</v>
      </c>
      <c r="E5645" t="s">
        <v>10549</v>
      </c>
      <c r="G5645">
        <v>6</v>
      </c>
      <c r="H5645">
        <v>1</v>
      </c>
      <c r="I5645" t="s">
        <v>276</v>
      </c>
    </row>
    <row r="5646" spans="1:9" x14ac:dyDescent="0.25">
      <c r="A5646">
        <v>9</v>
      </c>
      <c r="B5646" t="s">
        <v>277</v>
      </c>
      <c r="C5646" t="s">
        <v>121</v>
      </c>
      <c r="D5646" t="s">
        <v>10550</v>
      </c>
      <c r="E5646" t="s">
        <v>10551</v>
      </c>
      <c r="F5646" t="s">
        <v>10552</v>
      </c>
      <c r="G5646">
        <v>10</v>
      </c>
      <c r="H5646">
        <v>10</v>
      </c>
      <c r="I5646" t="s">
        <v>299</v>
      </c>
    </row>
    <row r="5647" spans="1:9" x14ac:dyDescent="0.25">
      <c r="A5647">
        <v>30</v>
      </c>
      <c r="B5647" t="s">
        <v>271</v>
      </c>
      <c r="C5647" t="s">
        <v>89</v>
      </c>
      <c r="D5647" t="s">
        <v>10553</v>
      </c>
      <c r="E5647" t="s">
        <v>10554</v>
      </c>
      <c r="G5647">
        <v>50</v>
      </c>
      <c r="H5647">
        <v>19</v>
      </c>
      <c r="I5647" t="s">
        <v>276</v>
      </c>
    </row>
    <row r="5648" spans="1:9" x14ac:dyDescent="0.25">
      <c r="A5648">
        <v>37</v>
      </c>
      <c r="B5648" t="s">
        <v>277</v>
      </c>
      <c r="C5648" t="s">
        <v>81</v>
      </c>
      <c r="D5648" t="s">
        <v>10555</v>
      </c>
      <c r="E5648" t="s">
        <v>10556</v>
      </c>
      <c r="G5648">
        <v>20</v>
      </c>
      <c r="H5648">
        <v>1</v>
      </c>
      <c r="I5648" t="s">
        <v>276</v>
      </c>
    </row>
    <row r="5649" spans="1:9" x14ac:dyDescent="0.25">
      <c r="A5649">
        <v>36</v>
      </c>
      <c r="B5649" t="s">
        <v>271</v>
      </c>
      <c r="C5649" t="s">
        <v>174</v>
      </c>
      <c r="D5649" t="s">
        <v>10557</v>
      </c>
      <c r="E5649" t="s">
        <v>10558</v>
      </c>
      <c r="G5649">
        <v>6</v>
      </c>
      <c r="H5649">
        <v>0</v>
      </c>
      <c r="I5649" t="s">
        <v>276</v>
      </c>
    </row>
    <row r="5650" spans="1:9" x14ac:dyDescent="0.25">
      <c r="A5650">
        <v>9</v>
      </c>
      <c r="B5650" t="s">
        <v>271</v>
      </c>
      <c r="C5650" t="s">
        <v>115</v>
      </c>
      <c r="D5650" t="s">
        <v>10559</v>
      </c>
      <c r="E5650" t="s">
        <v>10560</v>
      </c>
      <c r="G5650">
        <v>6</v>
      </c>
      <c r="H5650">
        <v>0</v>
      </c>
      <c r="I5650" t="s">
        <v>276</v>
      </c>
    </row>
    <row r="5651" spans="1:9" x14ac:dyDescent="0.25">
      <c r="A5651">
        <v>4</v>
      </c>
      <c r="B5651" t="s">
        <v>271</v>
      </c>
      <c r="C5651" t="s">
        <v>135</v>
      </c>
      <c r="D5651" t="s">
        <v>10561</v>
      </c>
      <c r="E5651" t="s">
        <v>10562</v>
      </c>
      <c r="G5651">
        <v>6</v>
      </c>
      <c r="H5651">
        <v>2</v>
      </c>
      <c r="I5651" t="s">
        <v>276</v>
      </c>
    </row>
    <row r="5652" spans="1:9" x14ac:dyDescent="0.25">
      <c r="A5652">
        <v>5</v>
      </c>
      <c r="B5652" t="s">
        <v>271</v>
      </c>
      <c r="C5652" t="s">
        <v>63</v>
      </c>
      <c r="D5652" t="s">
        <v>10563</v>
      </c>
      <c r="E5652" t="s">
        <v>10564</v>
      </c>
      <c r="G5652">
        <v>5</v>
      </c>
      <c r="H5652">
        <v>0</v>
      </c>
      <c r="I5652" t="s">
        <v>276</v>
      </c>
    </row>
    <row r="5653" spans="1:9" x14ac:dyDescent="0.25">
      <c r="A5653">
        <v>35</v>
      </c>
      <c r="B5653" t="s">
        <v>271</v>
      </c>
      <c r="C5653" t="s">
        <v>110</v>
      </c>
      <c r="D5653" t="s">
        <v>10565</v>
      </c>
      <c r="E5653" t="s">
        <v>10566</v>
      </c>
      <c r="G5653">
        <v>6</v>
      </c>
      <c r="H5653">
        <v>0</v>
      </c>
      <c r="I5653" t="s">
        <v>276</v>
      </c>
    </row>
    <row r="5654" spans="1:9" x14ac:dyDescent="0.25">
      <c r="A5654">
        <v>40</v>
      </c>
      <c r="B5654" t="s">
        <v>271</v>
      </c>
      <c r="C5654" t="s">
        <v>110</v>
      </c>
      <c r="D5654" t="s">
        <v>10567</v>
      </c>
      <c r="E5654" t="s">
        <v>10568</v>
      </c>
      <c r="F5654" t="s">
        <v>10569</v>
      </c>
      <c r="G5654">
        <v>6</v>
      </c>
      <c r="H5654">
        <v>6</v>
      </c>
      <c r="I5654" t="s">
        <v>299</v>
      </c>
    </row>
    <row r="5655" spans="1:9" x14ac:dyDescent="0.25">
      <c r="A5655">
        <v>28</v>
      </c>
      <c r="B5655" t="s">
        <v>277</v>
      </c>
      <c r="C5655" t="s">
        <v>110</v>
      </c>
      <c r="D5655" t="s">
        <v>10570</v>
      </c>
      <c r="E5655" t="s">
        <v>10571</v>
      </c>
      <c r="G5655">
        <v>6</v>
      </c>
      <c r="H5655">
        <v>2</v>
      </c>
      <c r="I5655" t="s">
        <v>276</v>
      </c>
    </row>
    <row r="5656" spans="1:9" x14ac:dyDescent="0.25">
      <c r="A5656">
        <v>8</v>
      </c>
      <c r="B5656" t="s">
        <v>277</v>
      </c>
      <c r="C5656" t="s">
        <v>138</v>
      </c>
      <c r="D5656" t="s">
        <v>10572</v>
      </c>
      <c r="E5656" t="s">
        <v>10573</v>
      </c>
      <c r="F5656" t="s">
        <v>10574</v>
      </c>
      <c r="G5656">
        <v>6</v>
      </c>
      <c r="H5656">
        <v>6</v>
      </c>
      <c r="I5656" t="s">
        <v>299</v>
      </c>
    </row>
    <row r="5657" spans="1:9" x14ac:dyDescent="0.25">
      <c r="A5657">
        <v>45</v>
      </c>
      <c r="B5657" t="s">
        <v>271</v>
      </c>
      <c r="C5657" t="s">
        <v>98</v>
      </c>
      <c r="D5657" t="s">
        <v>10575</v>
      </c>
      <c r="E5657" t="s">
        <v>10576</v>
      </c>
      <c r="G5657">
        <v>103</v>
      </c>
      <c r="H5657">
        <v>15</v>
      </c>
      <c r="I5657" t="s">
        <v>276</v>
      </c>
    </row>
    <row r="5658" spans="1:9" x14ac:dyDescent="0.25">
      <c r="A5658">
        <v>7</v>
      </c>
      <c r="B5658" t="s">
        <v>277</v>
      </c>
      <c r="C5658" t="s">
        <v>135</v>
      </c>
      <c r="D5658" t="s">
        <v>10561</v>
      </c>
      <c r="E5658" t="s">
        <v>10577</v>
      </c>
      <c r="G5658">
        <v>15</v>
      </c>
      <c r="H5658">
        <v>2</v>
      </c>
      <c r="I5658" t="s">
        <v>276</v>
      </c>
    </row>
    <row r="5659" spans="1:9" x14ac:dyDescent="0.25">
      <c r="A5659">
        <v>41</v>
      </c>
      <c r="B5659" t="s">
        <v>271</v>
      </c>
      <c r="C5659" t="s">
        <v>168</v>
      </c>
      <c r="D5659" t="s">
        <v>10578</v>
      </c>
      <c r="E5659" t="s">
        <v>10579</v>
      </c>
      <c r="G5659">
        <v>5</v>
      </c>
      <c r="H5659">
        <v>2</v>
      </c>
      <c r="I5659" t="s">
        <v>276</v>
      </c>
    </row>
    <row r="5660" spans="1:9" x14ac:dyDescent="0.25">
      <c r="A5660">
        <v>7</v>
      </c>
      <c r="B5660" t="s">
        <v>271</v>
      </c>
      <c r="C5660" t="s">
        <v>121</v>
      </c>
      <c r="D5660" t="s">
        <v>10580</v>
      </c>
      <c r="E5660" t="s">
        <v>10581</v>
      </c>
      <c r="G5660">
        <v>6</v>
      </c>
      <c r="H5660">
        <v>0</v>
      </c>
      <c r="I5660" t="s">
        <v>276</v>
      </c>
    </row>
    <row r="5661" spans="1:9" x14ac:dyDescent="0.25">
      <c r="A5661">
        <v>45</v>
      </c>
      <c r="B5661" t="s">
        <v>271</v>
      </c>
      <c r="C5661" t="s">
        <v>174</v>
      </c>
      <c r="D5661" t="s">
        <v>10582</v>
      </c>
      <c r="E5661" t="s">
        <v>10583</v>
      </c>
      <c r="G5661">
        <v>6</v>
      </c>
      <c r="H5661">
        <v>0</v>
      </c>
      <c r="I5661" t="s">
        <v>276</v>
      </c>
    </row>
    <row r="5662" spans="1:9" x14ac:dyDescent="0.25">
      <c r="A5662">
        <v>10</v>
      </c>
      <c r="B5662" t="s">
        <v>271</v>
      </c>
      <c r="C5662" t="s">
        <v>110</v>
      </c>
      <c r="D5662" t="s">
        <v>10584</v>
      </c>
      <c r="E5662" t="s">
        <v>10585</v>
      </c>
      <c r="G5662">
        <v>7</v>
      </c>
      <c r="H5662">
        <v>1</v>
      </c>
      <c r="I5662" t="s">
        <v>276</v>
      </c>
    </row>
    <row r="5663" spans="1:9" x14ac:dyDescent="0.25">
      <c r="A5663">
        <v>40</v>
      </c>
      <c r="B5663" t="s">
        <v>271</v>
      </c>
      <c r="C5663" t="s">
        <v>113</v>
      </c>
      <c r="D5663" t="s">
        <v>10586</v>
      </c>
      <c r="E5663" t="s">
        <v>10587</v>
      </c>
      <c r="G5663">
        <v>6</v>
      </c>
      <c r="H5663">
        <v>3</v>
      </c>
      <c r="I5663" t="s">
        <v>276</v>
      </c>
    </row>
    <row r="5664" spans="1:9" x14ac:dyDescent="0.25">
      <c r="A5664">
        <v>10</v>
      </c>
      <c r="B5664" t="s">
        <v>271</v>
      </c>
      <c r="C5664" t="s">
        <v>121</v>
      </c>
      <c r="D5664" t="s">
        <v>10588</v>
      </c>
      <c r="E5664" t="s">
        <v>10589</v>
      </c>
      <c r="G5664">
        <v>6</v>
      </c>
      <c r="H5664">
        <v>1</v>
      </c>
      <c r="I5664" t="s">
        <v>276</v>
      </c>
    </row>
    <row r="5665" spans="1:9" x14ac:dyDescent="0.25">
      <c r="A5665">
        <v>4</v>
      </c>
      <c r="B5665" t="s">
        <v>271</v>
      </c>
      <c r="C5665" t="s">
        <v>128</v>
      </c>
      <c r="D5665" t="s">
        <v>10590</v>
      </c>
      <c r="E5665" t="s">
        <v>10591</v>
      </c>
      <c r="G5665">
        <v>6</v>
      </c>
      <c r="H5665">
        <v>0</v>
      </c>
      <c r="I5665" t="s">
        <v>276</v>
      </c>
    </row>
    <row r="5666" spans="1:9" x14ac:dyDescent="0.25">
      <c r="A5666">
        <v>5</v>
      </c>
      <c r="B5666" t="s">
        <v>271</v>
      </c>
      <c r="C5666" t="s">
        <v>138</v>
      </c>
      <c r="D5666" t="s">
        <v>10572</v>
      </c>
      <c r="E5666" t="s">
        <v>10592</v>
      </c>
      <c r="G5666">
        <v>6</v>
      </c>
      <c r="H5666">
        <v>5</v>
      </c>
      <c r="I5666" t="s">
        <v>276</v>
      </c>
    </row>
    <row r="5667" spans="1:9" x14ac:dyDescent="0.25">
      <c r="A5667">
        <v>28</v>
      </c>
      <c r="B5667" t="s">
        <v>277</v>
      </c>
      <c r="C5667" t="s">
        <v>184</v>
      </c>
      <c r="D5667" t="s">
        <v>10593</v>
      </c>
      <c r="E5667" t="s">
        <v>10594</v>
      </c>
      <c r="G5667">
        <v>8</v>
      </c>
      <c r="H5667">
        <v>0</v>
      </c>
      <c r="I5667" t="s">
        <v>276</v>
      </c>
    </row>
    <row r="5668" spans="1:9" x14ac:dyDescent="0.25">
      <c r="A5668">
        <v>44</v>
      </c>
      <c r="B5668" t="s">
        <v>271</v>
      </c>
      <c r="C5668" t="s">
        <v>236</v>
      </c>
      <c r="D5668" t="s">
        <v>10595</v>
      </c>
      <c r="E5668" t="s">
        <v>10596</v>
      </c>
      <c r="G5668">
        <v>6</v>
      </c>
      <c r="H5668">
        <v>0</v>
      </c>
      <c r="I5668" t="s">
        <v>276</v>
      </c>
    </row>
    <row r="5669" spans="1:9" x14ac:dyDescent="0.25">
      <c r="A5669">
        <v>8</v>
      </c>
      <c r="B5669" t="s">
        <v>271</v>
      </c>
      <c r="C5669" t="s">
        <v>121</v>
      </c>
      <c r="D5669" t="s">
        <v>10597</v>
      </c>
      <c r="E5669" t="s">
        <v>10598</v>
      </c>
      <c r="G5669">
        <v>6</v>
      </c>
      <c r="H5669">
        <v>0</v>
      </c>
      <c r="I5669" t="s">
        <v>276</v>
      </c>
    </row>
    <row r="5670" spans="1:9" x14ac:dyDescent="0.25">
      <c r="A5670">
        <v>9</v>
      </c>
      <c r="B5670" t="s">
        <v>277</v>
      </c>
      <c r="C5670" t="s">
        <v>121</v>
      </c>
      <c r="D5670" t="s">
        <v>10599</v>
      </c>
      <c r="E5670" t="s">
        <v>10600</v>
      </c>
      <c r="F5670" t="s">
        <v>10601</v>
      </c>
      <c r="G5670">
        <v>6</v>
      </c>
      <c r="H5670">
        <v>6</v>
      </c>
      <c r="I5670" t="s">
        <v>299</v>
      </c>
    </row>
    <row r="5671" spans="1:9" x14ac:dyDescent="0.25">
      <c r="A5671">
        <v>34</v>
      </c>
      <c r="B5671" t="s">
        <v>271</v>
      </c>
      <c r="C5671" t="s">
        <v>207</v>
      </c>
      <c r="D5671" t="s">
        <v>10602</v>
      </c>
      <c r="E5671" t="s">
        <v>10600</v>
      </c>
      <c r="G5671">
        <v>6</v>
      </c>
      <c r="H5671">
        <v>0</v>
      </c>
      <c r="I5671" t="s">
        <v>276</v>
      </c>
    </row>
    <row r="5672" spans="1:9" x14ac:dyDescent="0.25">
      <c r="A5672">
        <v>17</v>
      </c>
      <c r="B5672" t="s">
        <v>271</v>
      </c>
      <c r="C5672" t="s">
        <v>63</v>
      </c>
      <c r="D5672" t="s">
        <v>10603</v>
      </c>
      <c r="E5672" t="s">
        <v>10604</v>
      </c>
      <c r="G5672">
        <v>2</v>
      </c>
      <c r="H5672">
        <v>0</v>
      </c>
      <c r="I5672" t="s">
        <v>276</v>
      </c>
    </row>
    <row r="5673" spans="1:9" x14ac:dyDescent="0.25">
      <c r="A5673">
        <v>39</v>
      </c>
      <c r="B5673" t="s">
        <v>271</v>
      </c>
      <c r="C5673" t="s">
        <v>252</v>
      </c>
      <c r="D5673" t="s">
        <v>10605</v>
      </c>
      <c r="E5673" t="s">
        <v>10606</v>
      </c>
      <c r="G5673">
        <v>6</v>
      </c>
      <c r="H5673">
        <v>0</v>
      </c>
      <c r="I5673" t="s">
        <v>276</v>
      </c>
    </row>
    <row r="5674" spans="1:9" x14ac:dyDescent="0.25">
      <c r="A5674">
        <v>40</v>
      </c>
      <c r="B5674" t="s">
        <v>271</v>
      </c>
      <c r="C5674" t="s">
        <v>113</v>
      </c>
      <c r="D5674" t="s">
        <v>1924</v>
      </c>
      <c r="E5674" t="s">
        <v>10607</v>
      </c>
      <c r="G5674">
        <v>6</v>
      </c>
      <c r="H5674">
        <v>2</v>
      </c>
      <c r="I5674" t="s">
        <v>276</v>
      </c>
    </row>
    <row r="5675" spans="1:9" x14ac:dyDescent="0.25">
      <c r="A5675">
        <v>10</v>
      </c>
      <c r="B5675" t="s">
        <v>277</v>
      </c>
      <c r="C5675" t="s">
        <v>62</v>
      </c>
      <c r="D5675" t="s">
        <v>10608</v>
      </c>
      <c r="E5675" t="s">
        <v>10609</v>
      </c>
      <c r="G5675">
        <v>10</v>
      </c>
      <c r="H5675">
        <v>0</v>
      </c>
      <c r="I5675" t="s">
        <v>276</v>
      </c>
    </row>
    <row r="5676" spans="1:9" x14ac:dyDescent="0.25">
      <c r="A5676">
        <v>6</v>
      </c>
      <c r="B5676" t="s">
        <v>271</v>
      </c>
      <c r="C5676" t="s">
        <v>110</v>
      </c>
      <c r="D5676" t="s">
        <v>10567</v>
      </c>
      <c r="E5676" t="s">
        <v>10610</v>
      </c>
      <c r="G5676">
        <v>3</v>
      </c>
      <c r="H5676">
        <v>2</v>
      </c>
      <c r="I5676" t="s">
        <v>276</v>
      </c>
    </row>
    <row r="5677" spans="1:9" x14ac:dyDescent="0.25">
      <c r="A5677">
        <v>6</v>
      </c>
      <c r="B5677" t="s">
        <v>271</v>
      </c>
      <c r="C5677" t="s">
        <v>160</v>
      </c>
      <c r="D5677" t="s">
        <v>10611</v>
      </c>
      <c r="E5677" t="s">
        <v>10612</v>
      </c>
      <c r="G5677">
        <v>16</v>
      </c>
      <c r="H5677">
        <v>0</v>
      </c>
      <c r="I5677" t="s">
        <v>276</v>
      </c>
    </row>
    <row r="5678" spans="1:9" x14ac:dyDescent="0.25">
      <c r="A5678">
        <v>40</v>
      </c>
      <c r="B5678" t="s">
        <v>271</v>
      </c>
      <c r="C5678" t="s">
        <v>138</v>
      </c>
      <c r="D5678" t="s">
        <v>10572</v>
      </c>
      <c r="E5678" t="s">
        <v>10613</v>
      </c>
      <c r="G5678">
        <v>6</v>
      </c>
      <c r="H5678">
        <v>0</v>
      </c>
      <c r="I5678" t="s">
        <v>276</v>
      </c>
    </row>
    <row r="5679" spans="1:9" x14ac:dyDescent="0.25">
      <c r="A5679">
        <v>10</v>
      </c>
      <c r="B5679" t="s">
        <v>271</v>
      </c>
      <c r="C5679" t="s">
        <v>126</v>
      </c>
      <c r="D5679" t="s">
        <v>10614</v>
      </c>
      <c r="E5679" t="s">
        <v>10615</v>
      </c>
      <c r="F5679" t="s">
        <v>10616</v>
      </c>
      <c r="G5679">
        <v>8</v>
      </c>
      <c r="H5679">
        <v>8</v>
      </c>
      <c r="I5679" t="s">
        <v>299</v>
      </c>
    </row>
    <row r="5680" spans="1:9" x14ac:dyDescent="0.25">
      <c r="A5680">
        <v>39</v>
      </c>
      <c r="B5680" t="s">
        <v>271</v>
      </c>
      <c r="C5680" t="s">
        <v>252</v>
      </c>
      <c r="D5680" t="s">
        <v>10617</v>
      </c>
      <c r="E5680" t="s">
        <v>10618</v>
      </c>
      <c r="G5680">
        <v>6</v>
      </c>
      <c r="H5680">
        <v>0</v>
      </c>
      <c r="I5680" t="s">
        <v>276</v>
      </c>
    </row>
    <row r="5681" spans="1:9" x14ac:dyDescent="0.25">
      <c r="A5681">
        <v>34</v>
      </c>
      <c r="B5681" t="s">
        <v>277</v>
      </c>
      <c r="C5681" t="s">
        <v>225</v>
      </c>
      <c r="D5681" t="s">
        <v>10237</v>
      </c>
      <c r="E5681" t="s">
        <v>10619</v>
      </c>
      <c r="G5681">
        <v>6</v>
      </c>
      <c r="H5681">
        <v>0</v>
      </c>
      <c r="I5681" t="s">
        <v>276</v>
      </c>
    </row>
    <row r="5682" spans="1:9" x14ac:dyDescent="0.25">
      <c r="A5682">
        <v>40</v>
      </c>
      <c r="B5682" t="s">
        <v>271</v>
      </c>
      <c r="C5682" t="s">
        <v>174</v>
      </c>
      <c r="D5682" t="s">
        <v>10620</v>
      </c>
      <c r="E5682" t="s">
        <v>10621</v>
      </c>
      <c r="G5682">
        <v>20</v>
      </c>
      <c r="H5682">
        <v>4</v>
      </c>
      <c r="I5682" t="s">
        <v>276</v>
      </c>
    </row>
    <row r="5683" spans="1:9" x14ac:dyDescent="0.25">
      <c r="A5683">
        <v>35</v>
      </c>
      <c r="B5683" t="s">
        <v>271</v>
      </c>
      <c r="D5683" t="s">
        <v>10622</v>
      </c>
      <c r="E5683" t="s">
        <v>10623</v>
      </c>
      <c r="G5683">
        <v>6</v>
      </c>
      <c r="H5683">
        <v>1</v>
      </c>
      <c r="I5683" t="s">
        <v>276</v>
      </c>
    </row>
    <row r="5684" spans="1:9" x14ac:dyDescent="0.25">
      <c r="A5684">
        <v>8</v>
      </c>
      <c r="B5684" t="s">
        <v>271</v>
      </c>
      <c r="C5684" t="s">
        <v>90</v>
      </c>
      <c r="D5684" t="s">
        <v>10624</v>
      </c>
      <c r="E5684" t="s">
        <v>10625</v>
      </c>
      <c r="G5684">
        <v>6</v>
      </c>
      <c r="H5684">
        <v>0</v>
      </c>
      <c r="I5684" t="s">
        <v>276</v>
      </c>
    </row>
    <row r="5685" spans="1:9" x14ac:dyDescent="0.25">
      <c r="A5685">
        <v>8</v>
      </c>
      <c r="B5685" t="s">
        <v>271</v>
      </c>
      <c r="C5685" t="s">
        <v>221</v>
      </c>
      <c r="D5685" t="s">
        <v>10626</v>
      </c>
      <c r="E5685" t="s">
        <v>10627</v>
      </c>
      <c r="G5685">
        <v>6</v>
      </c>
      <c r="H5685">
        <v>1</v>
      </c>
      <c r="I5685" t="s">
        <v>276</v>
      </c>
    </row>
    <row r="5686" spans="1:9" x14ac:dyDescent="0.25">
      <c r="A5686">
        <v>8</v>
      </c>
      <c r="B5686" t="s">
        <v>277</v>
      </c>
      <c r="C5686" t="s">
        <v>110</v>
      </c>
      <c r="D5686" t="s">
        <v>10628</v>
      </c>
      <c r="E5686" t="s">
        <v>10629</v>
      </c>
      <c r="G5686">
        <v>6</v>
      </c>
      <c r="H5686">
        <v>1</v>
      </c>
      <c r="I5686" t="s">
        <v>276</v>
      </c>
    </row>
    <row r="5687" spans="1:9" x14ac:dyDescent="0.25">
      <c r="A5687">
        <v>8</v>
      </c>
      <c r="B5687" t="s">
        <v>271</v>
      </c>
      <c r="C5687" t="s">
        <v>62</v>
      </c>
      <c r="D5687" t="s">
        <v>10630</v>
      </c>
      <c r="E5687" t="s">
        <v>10631</v>
      </c>
      <c r="G5687">
        <v>6</v>
      </c>
      <c r="H5687">
        <v>0</v>
      </c>
      <c r="I5687" t="s">
        <v>276</v>
      </c>
    </row>
    <row r="5688" spans="1:9" x14ac:dyDescent="0.25">
      <c r="A5688">
        <v>42</v>
      </c>
      <c r="B5688" t="s">
        <v>277</v>
      </c>
      <c r="C5688" t="s">
        <v>121</v>
      </c>
      <c r="D5688" t="s">
        <v>10632</v>
      </c>
      <c r="E5688" t="s">
        <v>10633</v>
      </c>
      <c r="G5688">
        <v>6</v>
      </c>
      <c r="H5688">
        <v>0</v>
      </c>
      <c r="I5688" t="s">
        <v>276</v>
      </c>
    </row>
    <row r="5689" spans="1:9" x14ac:dyDescent="0.25">
      <c r="A5689">
        <v>9</v>
      </c>
      <c r="B5689" t="s">
        <v>277</v>
      </c>
      <c r="C5689" t="s">
        <v>121</v>
      </c>
      <c r="D5689" t="s">
        <v>10634</v>
      </c>
      <c r="E5689" t="s">
        <v>10635</v>
      </c>
      <c r="G5689">
        <v>10</v>
      </c>
      <c r="H5689">
        <v>1</v>
      </c>
      <c r="I5689" t="s">
        <v>276</v>
      </c>
    </row>
    <row r="5690" spans="1:9" x14ac:dyDescent="0.25">
      <c r="A5690">
        <v>8</v>
      </c>
      <c r="B5690" t="s">
        <v>277</v>
      </c>
      <c r="C5690" t="s">
        <v>121</v>
      </c>
      <c r="D5690" t="s">
        <v>10632</v>
      </c>
      <c r="E5690" t="s">
        <v>10636</v>
      </c>
      <c r="G5690">
        <v>6</v>
      </c>
      <c r="H5690">
        <v>0</v>
      </c>
      <c r="I5690" t="s">
        <v>276</v>
      </c>
    </row>
    <row r="5691" spans="1:9" x14ac:dyDescent="0.25">
      <c r="A5691">
        <v>9</v>
      </c>
      <c r="B5691" t="s">
        <v>271</v>
      </c>
      <c r="C5691" t="s">
        <v>133</v>
      </c>
      <c r="D5691" t="s">
        <v>10637</v>
      </c>
      <c r="E5691" t="s">
        <v>10638</v>
      </c>
      <c r="G5691">
        <v>6</v>
      </c>
      <c r="H5691">
        <v>1</v>
      </c>
      <c r="I5691" t="s">
        <v>276</v>
      </c>
    </row>
    <row r="5692" spans="1:9" x14ac:dyDescent="0.25">
      <c r="A5692">
        <v>33</v>
      </c>
      <c r="B5692" t="s">
        <v>271</v>
      </c>
      <c r="C5692" t="s">
        <v>114</v>
      </c>
      <c r="D5692" t="s">
        <v>10639</v>
      </c>
      <c r="E5692" t="s">
        <v>10640</v>
      </c>
      <c r="G5692">
        <v>20</v>
      </c>
      <c r="H5692">
        <v>0</v>
      </c>
      <c r="I5692" t="s">
        <v>276</v>
      </c>
    </row>
    <row r="5693" spans="1:9" x14ac:dyDescent="0.25">
      <c r="A5693">
        <v>43</v>
      </c>
      <c r="B5693" t="s">
        <v>271</v>
      </c>
      <c r="C5693" t="s">
        <v>15</v>
      </c>
      <c r="D5693" t="s">
        <v>10641</v>
      </c>
      <c r="E5693" t="s">
        <v>10642</v>
      </c>
      <c r="G5693">
        <v>15</v>
      </c>
      <c r="H5693">
        <v>5</v>
      </c>
      <c r="I5693" t="s">
        <v>276</v>
      </c>
    </row>
    <row r="5694" spans="1:9" x14ac:dyDescent="0.25">
      <c r="A5694">
        <v>36</v>
      </c>
      <c r="B5694" t="s">
        <v>277</v>
      </c>
      <c r="C5694" t="s">
        <v>174</v>
      </c>
      <c r="D5694" t="s">
        <v>9859</v>
      </c>
      <c r="E5694" t="s">
        <v>10643</v>
      </c>
      <c r="G5694">
        <v>15</v>
      </c>
      <c r="H5694">
        <v>1</v>
      </c>
      <c r="I5694" t="s">
        <v>276</v>
      </c>
    </row>
    <row r="5695" spans="1:9" x14ac:dyDescent="0.25">
      <c r="A5695">
        <v>37</v>
      </c>
      <c r="B5695" t="s">
        <v>271</v>
      </c>
      <c r="C5695" t="s">
        <v>228</v>
      </c>
      <c r="D5695" t="s">
        <v>10644</v>
      </c>
      <c r="E5695" t="s">
        <v>10645</v>
      </c>
      <c r="G5695">
        <v>6</v>
      </c>
      <c r="H5695">
        <v>3</v>
      </c>
      <c r="I5695" t="s">
        <v>276</v>
      </c>
    </row>
    <row r="5696" spans="1:9" x14ac:dyDescent="0.25">
      <c r="A5696">
        <v>3</v>
      </c>
      <c r="B5696" t="s">
        <v>271</v>
      </c>
      <c r="C5696" t="s">
        <v>81</v>
      </c>
      <c r="D5696" t="s">
        <v>10646</v>
      </c>
      <c r="E5696" t="s">
        <v>10647</v>
      </c>
      <c r="G5696">
        <v>20</v>
      </c>
      <c r="H5696">
        <v>1</v>
      </c>
      <c r="I5696" t="s">
        <v>276</v>
      </c>
    </row>
    <row r="5697" spans="1:9" x14ac:dyDescent="0.25">
      <c r="A5697">
        <v>21</v>
      </c>
      <c r="B5697" t="s">
        <v>271</v>
      </c>
      <c r="C5697" t="s">
        <v>81</v>
      </c>
      <c r="D5697" t="s">
        <v>10646</v>
      </c>
      <c r="E5697" t="s">
        <v>10648</v>
      </c>
      <c r="G5697">
        <v>6</v>
      </c>
      <c r="H5697">
        <v>0</v>
      </c>
      <c r="I5697" t="s">
        <v>276</v>
      </c>
    </row>
    <row r="5698" spans="1:9" x14ac:dyDescent="0.25">
      <c r="A5698">
        <v>30</v>
      </c>
      <c r="B5698" t="s">
        <v>271</v>
      </c>
      <c r="C5698" t="s">
        <v>52</v>
      </c>
      <c r="D5698" t="s">
        <v>10649</v>
      </c>
      <c r="E5698" t="s">
        <v>10650</v>
      </c>
      <c r="G5698">
        <v>6</v>
      </c>
      <c r="H5698">
        <v>4</v>
      </c>
      <c r="I5698" t="s">
        <v>276</v>
      </c>
    </row>
    <row r="5699" spans="1:9" x14ac:dyDescent="0.25">
      <c r="A5699">
        <v>7</v>
      </c>
      <c r="B5699" t="s">
        <v>271</v>
      </c>
      <c r="C5699" t="s">
        <v>126</v>
      </c>
      <c r="D5699" t="s">
        <v>10651</v>
      </c>
      <c r="E5699" t="s">
        <v>10652</v>
      </c>
      <c r="G5699">
        <v>10</v>
      </c>
      <c r="H5699">
        <v>1</v>
      </c>
      <c r="I5699" t="s">
        <v>276</v>
      </c>
    </row>
    <row r="5700" spans="1:9" x14ac:dyDescent="0.25">
      <c r="A5700">
        <v>4</v>
      </c>
      <c r="B5700" t="s">
        <v>271</v>
      </c>
      <c r="D5700" t="s">
        <v>10653</v>
      </c>
      <c r="E5700" t="s">
        <v>10654</v>
      </c>
      <c r="G5700">
        <v>6</v>
      </c>
      <c r="H5700">
        <v>0</v>
      </c>
      <c r="I5700" t="s">
        <v>276</v>
      </c>
    </row>
    <row r="5701" spans="1:9" x14ac:dyDescent="0.25">
      <c r="A5701">
        <v>36</v>
      </c>
      <c r="B5701" t="s">
        <v>271</v>
      </c>
      <c r="C5701" t="s">
        <v>126</v>
      </c>
      <c r="D5701" t="s">
        <v>10651</v>
      </c>
      <c r="E5701" t="s">
        <v>10655</v>
      </c>
      <c r="G5701">
        <v>10</v>
      </c>
      <c r="H5701">
        <v>3</v>
      </c>
      <c r="I5701" t="s">
        <v>276</v>
      </c>
    </row>
    <row r="5702" spans="1:9" x14ac:dyDescent="0.25">
      <c r="A5702">
        <v>38</v>
      </c>
      <c r="B5702" t="s">
        <v>277</v>
      </c>
      <c r="C5702" t="s">
        <v>110</v>
      </c>
      <c r="D5702" t="s">
        <v>10656</v>
      </c>
      <c r="E5702" t="s">
        <v>10657</v>
      </c>
      <c r="F5702" t="s">
        <v>10658</v>
      </c>
      <c r="G5702">
        <v>6</v>
      </c>
      <c r="H5702">
        <v>7</v>
      </c>
      <c r="I5702" t="s">
        <v>299</v>
      </c>
    </row>
    <row r="5703" spans="1:9" x14ac:dyDescent="0.25">
      <c r="A5703">
        <v>8</v>
      </c>
      <c r="B5703" t="s">
        <v>277</v>
      </c>
      <c r="C5703" t="s">
        <v>110</v>
      </c>
      <c r="D5703" t="s">
        <v>10659</v>
      </c>
      <c r="E5703" t="s">
        <v>10660</v>
      </c>
      <c r="G5703">
        <v>6</v>
      </c>
      <c r="H5703">
        <v>2</v>
      </c>
      <c r="I5703" t="s">
        <v>276</v>
      </c>
    </row>
    <row r="5704" spans="1:9" x14ac:dyDescent="0.25">
      <c r="A5704">
        <v>8</v>
      </c>
      <c r="B5704" t="s">
        <v>277</v>
      </c>
      <c r="C5704" t="s">
        <v>240</v>
      </c>
      <c r="D5704" t="s">
        <v>10661</v>
      </c>
      <c r="E5704" t="s">
        <v>10662</v>
      </c>
      <c r="G5704">
        <v>2</v>
      </c>
      <c r="H5704">
        <v>0</v>
      </c>
      <c r="I5704" t="s">
        <v>276</v>
      </c>
    </row>
    <row r="5705" spans="1:9" x14ac:dyDescent="0.25">
      <c r="A5705">
        <v>32</v>
      </c>
      <c r="B5705" t="s">
        <v>271</v>
      </c>
      <c r="C5705" t="s">
        <v>182</v>
      </c>
      <c r="D5705" t="s">
        <v>10663</v>
      </c>
      <c r="E5705" t="s">
        <v>10664</v>
      </c>
      <c r="G5705">
        <v>6</v>
      </c>
      <c r="H5705">
        <v>0</v>
      </c>
      <c r="I5705" t="s">
        <v>276</v>
      </c>
    </row>
    <row r="5706" spans="1:9" x14ac:dyDescent="0.25">
      <c r="A5706">
        <v>4</v>
      </c>
      <c r="B5706" t="s">
        <v>271</v>
      </c>
      <c r="C5706" t="s">
        <v>172</v>
      </c>
      <c r="D5706" t="s">
        <v>10665</v>
      </c>
      <c r="E5706" t="s">
        <v>10666</v>
      </c>
      <c r="G5706">
        <v>6</v>
      </c>
      <c r="H5706">
        <v>0</v>
      </c>
      <c r="I5706" t="s">
        <v>276</v>
      </c>
    </row>
    <row r="5707" spans="1:9" x14ac:dyDescent="0.25">
      <c r="A5707">
        <v>37</v>
      </c>
      <c r="B5707" t="s">
        <v>271</v>
      </c>
      <c r="C5707" t="s">
        <v>45</v>
      </c>
      <c r="D5707" t="s">
        <v>10667</v>
      </c>
      <c r="E5707" t="s">
        <v>10668</v>
      </c>
      <c r="G5707">
        <v>6</v>
      </c>
      <c r="H5707">
        <v>0</v>
      </c>
      <c r="I5707" t="s">
        <v>276</v>
      </c>
    </row>
    <row r="5708" spans="1:9" x14ac:dyDescent="0.25">
      <c r="A5708">
        <v>3</v>
      </c>
      <c r="B5708" t="s">
        <v>271</v>
      </c>
      <c r="C5708" t="s">
        <v>220</v>
      </c>
      <c r="D5708" t="s">
        <v>10669</v>
      </c>
      <c r="E5708" t="s">
        <v>10670</v>
      </c>
      <c r="G5708">
        <v>6</v>
      </c>
      <c r="H5708">
        <v>0</v>
      </c>
      <c r="I5708" t="s">
        <v>276</v>
      </c>
    </row>
    <row r="5709" spans="1:9" x14ac:dyDescent="0.25">
      <c r="A5709">
        <v>47</v>
      </c>
      <c r="B5709" t="s">
        <v>271</v>
      </c>
      <c r="C5709" t="s">
        <v>219</v>
      </c>
      <c r="D5709" t="s">
        <v>10671</v>
      </c>
      <c r="E5709" t="s">
        <v>10672</v>
      </c>
      <c r="G5709">
        <v>6</v>
      </c>
      <c r="H5709">
        <v>0</v>
      </c>
      <c r="I5709" t="s">
        <v>276</v>
      </c>
    </row>
    <row r="5710" spans="1:9" x14ac:dyDescent="0.25">
      <c r="A5710">
        <v>9</v>
      </c>
      <c r="B5710" t="s">
        <v>271</v>
      </c>
      <c r="C5710" t="s">
        <v>80</v>
      </c>
      <c r="D5710" t="s">
        <v>10673</v>
      </c>
      <c r="E5710" t="s">
        <v>10674</v>
      </c>
      <c r="G5710">
        <v>6</v>
      </c>
      <c r="H5710">
        <v>1</v>
      </c>
      <c r="I5710" t="s">
        <v>276</v>
      </c>
    </row>
    <row r="5711" spans="1:9" x14ac:dyDescent="0.25">
      <c r="A5711">
        <v>6</v>
      </c>
      <c r="B5711" t="s">
        <v>277</v>
      </c>
      <c r="C5711" t="s">
        <v>100</v>
      </c>
      <c r="D5711" t="s">
        <v>10675</v>
      </c>
      <c r="E5711" t="s">
        <v>10676</v>
      </c>
      <c r="G5711">
        <v>6</v>
      </c>
      <c r="H5711">
        <v>0</v>
      </c>
      <c r="I5711" t="s">
        <v>276</v>
      </c>
    </row>
    <row r="5712" spans="1:9" x14ac:dyDescent="0.25">
      <c r="A5712">
        <v>8</v>
      </c>
      <c r="B5712" t="s">
        <v>271</v>
      </c>
      <c r="C5712" t="s">
        <v>191</v>
      </c>
      <c r="D5712" t="s">
        <v>10677</v>
      </c>
      <c r="E5712" t="s">
        <v>10678</v>
      </c>
      <c r="G5712">
        <v>15</v>
      </c>
      <c r="H5712">
        <v>4</v>
      </c>
      <c r="I5712" t="s">
        <v>276</v>
      </c>
    </row>
    <row r="5713" spans="1:9" x14ac:dyDescent="0.25">
      <c r="A5713">
        <v>42</v>
      </c>
      <c r="B5713" t="s">
        <v>271</v>
      </c>
      <c r="C5713" t="s">
        <v>15</v>
      </c>
      <c r="D5713" t="s">
        <v>9144</v>
      </c>
      <c r="E5713" t="s">
        <v>10679</v>
      </c>
      <c r="G5713">
        <v>6</v>
      </c>
      <c r="H5713">
        <v>0</v>
      </c>
      <c r="I5713" t="s">
        <v>276</v>
      </c>
    </row>
    <row r="5714" spans="1:9" x14ac:dyDescent="0.25">
      <c r="A5714">
        <v>7</v>
      </c>
      <c r="B5714" t="s">
        <v>277</v>
      </c>
      <c r="C5714" t="s">
        <v>250</v>
      </c>
      <c r="D5714" t="s">
        <v>10680</v>
      </c>
      <c r="E5714" t="s">
        <v>10681</v>
      </c>
      <c r="G5714">
        <v>10</v>
      </c>
      <c r="H5714">
        <v>0</v>
      </c>
      <c r="I5714" t="s">
        <v>276</v>
      </c>
    </row>
    <row r="5715" spans="1:9" x14ac:dyDescent="0.25">
      <c r="A5715">
        <v>33</v>
      </c>
      <c r="B5715" t="s">
        <v>271</v>
      </c>
      <c r="C5715" t="s">
        <v>128</v>
      </c>
      <c r="D5715" t="s">
        <v>10682</v>
      </c>
      <c r="E5715" t="s">
        <v>10683</v>
      </c>
      <c r="G5715">
        <v>6</v>
      </c>
      <c r="H5715">
        <v>0</v>
      </c>
      <c r="I5715" t="s">
        <v>276</v>
      </c>
    </row>
    <row r="5716" spans="1:9" x14ac:dyDescent="0.25">
      <c r="A5716">
        <v>42</v>
      </c>
      <c r="B5716" t="s">
        <v>277</v>
      </c>
      <c r="C5716" t="s">
        <v>240</v>
      </c>
      <c r="D5716" t="s">
        <v>10661</v>
      </c>
      <c r="E5716" t="s">
        <v>10684</v>
      </c>
      <c r="G5716">
        <v>2</v>
      </c>
      <c r="H5716">
        <v>0</v>
      </c>
      <c r="I5716" t="s">
        <v>276</v>
      </c>
    </row>
    <row r="5717" spans="1:9" x14ac:dyDescent="0.25">
      <c r="A5717">
        <v>31</v>
      </c>
      <c r="B5717" t="s">
        <v>271</v>
      </c>
      <c r="C5717" t="s">
        <v>159</v>
      </c>
      <c r="D5717" t="s">
        <v>10685</v>
      </c>
      <c r="E5717" t="s">
        <v>10686</v>
      </c>
      <c r="G5717">
        <v>6</v>
      </c>
      <c r="H5717">
        <v>0</v>
      </c>
      <c r="I5717" t="s">
        <v>276</v>
      </c>
    </row>
    <row r="5718" spans="1:9" x14ac:dyDescent="0.25">
      <c r="A5718">
        <v>37</v>
      </c>
      <c r="B5718" t="s">
        <v>271</v>
      </c>
      <c r="C5718" t="s">
        <v>174</v>
      </c>
      <c r="D5718" t="s">
        <v>6650</v>
      </c>
      <c r="E5718" t="s">
        <v>10687</v>
      </c>
      <c r="G5718">
        <v>6</v>
      </c>
      <c r="H5718">
        <v>0</v>
      </c>
      <c r="I5718" t="s">
        <v>276</v>
      </c>
    </row>
    <row r="5719" spans="1:9" x14ac:dyDescent="0.25">
      <c r="A5719">
        <v>5</v>
      </c>
      <c r="B5719" t="s">
        <v>271</v>
      </c>
      <c r="C5719" t="s">
        <v>190</v>
      </c>
      <c r="D5719" t="s">
        <v>10688</v>
      </c>
      <c r="E5719" t="s">
        <v>10689</v>
      </c>
      <c r="G5719">
        <v>6</v>
      </c>
      <c r="H5719">
        <v>0</v>
      </c>
      <c r="I5719" t="s">
        <v>276</v>
      </c>
    </row>
    <row r="5720" spans="1:9" x14ac:dyDescent="0.25">
      <c r="A5720">
        <v>10</v>
      </c>
      <c r="B5720" t="s">
        <v>271</v>
      </c>
      <c r="C5720" t="s">
        <v>121</v>
      </c>
      <c r="D5720" t="s">
        <v>10690</v>
      </c>
      <c r="E5720" t="s">
        <v>10691</v>
      </c>
      <c r="G5720">
        <v>6</v>
      </c>
      <c r="H5720">
        <v>1</v>
      </c>
      <c r="I5720" t="s">
        <v>276</v>
      </c>
    </row>
    <row r="5721" spans="1:9" x14ac:dyDescent="0.25">
      <c r="A5721">
        <v>47</v>
      </c>
      <c r="B5721" t="s">
        <v>277</v>
      </c>
      <c r="C5721" t="s">
        <v>172</v>
      </c>
      <c r="D5721" t="s">
        <v>7425</v>
      </c>
      <c r="E5721" t="s">
        <v>10692</v>
      </c>
      <c r="G5721">
        <v>6</v>
      </c>
      <c r="H5721">
        <v>0</v>
      </c>
      <c r="I5721" t="s">
        <v>276</v>
      </c>
    </row>
    <row r="5722" spans="1:9" x14ac:dyDescent="0.25">
      <c r="A5722">
        <v>7</v>
      </c>
      <c r="B5722" t="s">
        <v>277</v>
      </c>
      <c r="C5722" t="s">
        <v>72</v>
      </c>
      <c r="D5722" t="s">
        <v>10693</v>
      </c>
      <c r="E5722" t="s">
        <v>10694</v>
      </c>
      <c r="G5722">
        <v>20</v>
      </c>
      <c r="H5722">
        <v>0</v>
      </c>
      <c r="I5722" t="s">
        <v>276</v>
      </c>
    </row>
    <row r="5723" spans="1:9" x14ac:dyDescent="0.25">
      <c r="A5723">
        <v>4</v>
      </c>
      <c r="B5723" t="s">
        <v>271</v>
      </c>
      <c r="C5723" t="s">
        <v>159</v>
      </c>
      <c r="D5723" t="s">
        <v>10685</v>
      </c>
      <c r="E5723" t="s">
        <v>10695</v>
      </c>
      <c r="G5723">
        <v>4</v>
      </c>
      <c r="H5723">
        <v>2</v>
      </c>
      <c r="I5723" t="s">
        <v>276</v>
      </c>
    </row>
    <row r="5724" spans="1:9" x14ac:dyDescent="0.25">
      <c r="A5724">
        <v>45</v>
      </c>
      <c r="B5724" t="s">
        <v>271</v>
      </c>
      <c r="C5724" t="s">
        <v>75</v>
      </c>
      <c r="D5724" t="s">
        <v>10696</v>
      </c>
      <c r="E5724" t="s">
        <v>10697</v>
      </c>
      <c r="F5724" t="s">
        <v>10698</v>
      </c>
      <c r="G5724">
        <v>7</v>
      </c>
      <c r="H5724">
        <v>8</v>
      </c>
      <c r="I5724" t="s">
        <v>299</v>
      </c>
    </row>
    <row r="5725" spans="1:9" x14ac:dyDescent="0.25">
      <c r="A5725">
        <v>40</v>
      </c>
      <c r="B5725" t="s">
        <v>277</v>
      </c>
      <c r="C5725" t="s">
        <v>127</v>
      </c>
      <c r="D5725" t="s">
        <v>10699</v>
      </c>
      <c r="E5725" t="s">
        <v>10700</v>
      </c>
      <c r="G5725">
        <v>6</v>
      </c>
      <c r="H5725">
        <v>0</v>
      </c>
      <c r="I5725" t="s">
        <v>276</v>
      </c>
    </row>
    <row r="5726" spans="1:9" x14ac:dyDescent="0.25">
      <c r="A5726">
        <v>1</v>
      </c>
      <c r="B5726" t="s">
        <v>271</v>
      </c>
      <c r="C5726" t="s">
        <v>174</v>
      </c>
      <c r="D5726" t="s">
        <v>10701</v>
      </c>
      <c r="E5726" t="s">
        <v>10702</v>
      </c>
      <c r="G5726">
        <v>6</v>
      </c>
      <c r="H5726">
        <v>0</v>
      </c>
      <c r="I5726" t="s">
        <v>276</v>
      </c>
    </row>
    <row r="5727" spans="1:9" x14ac:dyDescent="0.25">
      <c r="A5727">
        <v>51</v>
      </c>
      <c r="B5727" t="s">
        <v>271</v>
      </c>
      <c r="C5727" t="s">
        <v>133</v>
      </c>
      <c r="D5727" t="s">
        <v>10703</v>
      </c>
      <c r="E5727" t="s">
        <v>10704</v>
      </c>
      <c r="G5727">
        <v>5</v>
      </c>
      <c r="H5727">
        <v>4</v>
      </c>
      <c r="I5727" t="s">
        <v>276</v>
      </c>
    </row>
    <row r="5728" spans="1:9" x14ac:dyDescent="0.25">
      <c r="A5728">
        <v>9</v>
      </c>
      <c r="B5728" t="s">
        <v>277</v>
      </c>
      <c r="C5728" t="s">
        <v>228</v>
      </c>
      <c r="D5728" t="s">
        <v>10705</v>
      </c>
      <c r="E5728" t="s">
        <v>10706</v>
      </c>
      <c r="G5728">
        <v>3</v>
      </c>
      <c r="H5728">
        <v>0</v>
      </c>
      <c r="I5728" t="s">
        <v>276</v>
      </c>
    </row>
    <row r="5729" spans="1:9" x14ac:dyDescent="0.25">
      <c r="A5729">
        <v>9</v>
      </c>
      <c r="B5729" t="s">
        <v>271</v>
      </c>
      <c r="C5729" t="s">
        <v>250</v>
      </c>
      <c r="D5729" t="s">
        <v>10707</v>
      </c>
      <c r="E5729" t="s">
        <v>10708</v>
      </c>
      <c r="G5729">
        <v>6</v>
      </c>
      <c r="H5729">
        <v>0</v>
      </c>
      <c r="I5729" t="s">
        <v>276</v>
      </c>
    </row>
    <row r="5730" spans="1:9" x14ac:dyDescent="0.25">
      <c r="A5730">
        <v>40</v>
      </c>
      <c r="B5730" t="s">
        <v>271</v>
      </c>
      <c r="C5730" t="s">
        <v>212</v>
      </c>
      <c r="D5730" t="s">
        <v>10709</v>
      </c>
      <c r="E5730" t="s">
        <v>10710</v>
      </c>
      <c r="G5730">
        <v>6</v>
      </c>
      <c r="H5730">
        <v>0</v>
      </c>
      <c r="I5730" t="s">
        <v>276</v>
      </c>
    </row>
    <row r="5731" spans="1:9" x14ac:dyDescent="0.25">
      <c r="A5731">
        <v>7</v>
      </c>
      <c r="B5731" t="s">
        <v>277</v>
      </c>
      <c r="C5731" t="s">
        <v>135</v>
      </c>
      <c r="D5731" t="s">
        <v>10711</v>
      </c>
      <c r="E5731" t="s">
        <v>10712</v>
      </c>
      <c r="G5731">
        <v>7</v>
      </c>
      <c r="H5731">
        <v>0</v>
      </c>
      <c r="I5731" t="s">
        <v>276</v>
      </c>
    </row>
    <row r="5732" spans="1:9" x14ac:dyDescent="0.25">
      <c r="A5732">
        <v>17</v>
      </c>
      <c r="B5732" t="s">
        <v>271</v>
      </c>
      <c r="C5732" t="s">
        <v>80</v>
      </c>
      <c r="D5732" t="s">
        <v>10713</v>
      </c>
      <c r="E5732" t="s">
        <v>10714</v>
      </c>
      <c r="G5732">
        <v>6</v>
      </c>
      <c r="H5732">
        <v>0</v>
      </c>
      <c r="I5732" t="s">
        <v>276</v>
      </c>
    </row>
    <row r="5733" spans="1:9" x14ac:dyDescent="0.25">
      <c r="A5733">
        <v>40</v>
      </c>
      <c r="B5733" t="s">
        <v>271</v>
      </c>
      <c r="D5733" t="s">
        <v>10715</v>
      </c>
      <c r="E5733" t="s">
        <v>10716</v>
      </c>
      <c r="G5733">
        <v>5</v>
      </c>
      <c r="H5733">
        <v>0</v>
      </c>
      <c r="I5733" t="s">
        <v>276</v>
      </c>
    </row>
    <row r="5734" spans="1:9" x14ac:dyDescent="0.25">
      <c r="A5734">
        <v>6</v>
      </c>
      <c r="B5734" t="s">
        <v>271</v>
      </c>
      <c r="C5734" t="s">
        <v>174</v>
      </c>
      <c r="D5734" t="s">
        <v>10717</v>
      </c>
      <c r="E5734" t="s">
        <v>10718</v>
      </c>
      <c r="G5734">
        <v>7</v>
      </c>
      <c r="H5734">
        <v>2</v>
      </c>
      <c r="I5734" t="s">
        <v>276</v>
      </c>
    </row>
    <row r="5735" spans="1:9" x14ac:dyDescent="0.25">
      <c r="A5735">
        <v>6</v>
      </c>
      <c r="B5735" t="s">
        <v>271</v>
      </c>
      <c r="C5735" t="s">
        <v>174</v>
      </c>
      <c r="D5735" t="s">
        <v>10719</v>
      </c>
      <c r="E5735" t="s">
        <v>10720</v>
      </c>
      <c r="G5735">
        <v>6</v>
      </c>
      <c r="H5735">
        <v>0</v>
      </c>
      <c r="I5735" t="s">
        <v>276</v>
      </c>
    </row>
    <row r="5736" spans="1:9" x14ac:dyDescent="0.25">
      <c r="A5736">
        <v>6</v>
      </c>
      <c r="B5736" t="s">
        <v>271</v>
      </c>
      <c r="C5736" t="s">
        <v>137</v>
      </c>
      <c r="D5736" t="s">
        <v>10721</v>
      </c>
      <c r="E5736" t="s">
        <v>10722</v>
      </c>
      <c r="G5736">
        <v>7</v>
      </c>
      <c r="H5736">
        <v>0</v>
      </c>
      <c r="I5736" t="s">
        <v>276</v>
      </c>
    </row>
    <row r="5737" spans="1:9" x14ac:dyDescent="0.25">
      <c r="A5737">
        <v>5</v>
      </c>
      <c r="B5737" t="s">
        <v>271</v>
      </c>
      <c r="C5737" t="s">
        <v>162</v>
      </c>
      <c r="D5737" t="s">
        <v>10723</v>
      </c>
      <c r="E5737" t="s">
        <v>10724</v>
      </c>
      <c r="G5737">
        <v>20</v>
      </c>
      <c r="H5737">
        <v>0</v>
      </c>
      <c r="I5737" t="s">
        <v>276</v>
      </c>
    </row>
    <row r="5738" spans="1:9" x14ac:dyDescent="0.25">
      <c r="A5738">
        <v>40</v>
      </c>
      <c r="B5738" t="s">
        <v>271</v>
      </c>
      <c r="C5738" t="s">
        <v>126</v>
      </c>
      <c r="D5738" t="s">
        <v>10725</v>
      </c>
      <c r="E5738" t="s">
        <v>10726</v>
      </c>
      <c r="G5738">
        <v>6</v>
      </c>
      <c r="H5738">
        <v>0</v>
      </c>
      <c r="I5738" t="s">
        <v>276</v>
      </c>
    </row>
    <row r="5739" spans="1:9" x14ac:dyDescent="0.25">
      <c r="A5739">
        <v>36</v>
      </c>
      <c r="B5739" t="s">
        <v>271</v>
      </c>
      <c r="C5739" t="s">
        <v>49</v>
      </c>
      <c r="D5739" t="s">
        <v>10727</v>
      </c>
      <c r="E5739" t="s">
        <v>10728</v>
      </c>
      <c r="G5739">
        <v>6</v>
      </c>
      <c r="H5739">
        <v>0</v>
      </c>
      <c r="I5739" t="s">
        <v>276</v>
      </c>
    </row>
    <row r="5740" spans="1:9" x14ac:dyDescent="0.25">
      <c r="A5740">
        <v>49</v>
      </c>
      <c r="B5740" t="s">
        <v>271</v>
      </c>
      <c r="C5740" t="s">
        <v>242</v>
      </c>
      <c r="D5740" t="s">
        <v>10729</v>
      </c>
      <c r="E5740" t="s">
        <v>10730</v>
      </c>
      <c r="G5740">
        <v>6</v>
      </c>
      <c r="H5740">
        <v>0</v>
      </c>
      <c r="I5740" t="s">
        <v>276</v>
      </c>
    </row>
    <row r="5741" spans="1:9" x14ac:dyDescent="0.25">
      <c r="A5741">
        <v>59</v>
      </c>
      <c r="B5741" t="s">
        <v>271</v>
      </c>
      <c r="D5741" t="s">
        <v>10731</v>
      </c>
      <c r="E5741" t="s">
        <v>10732</v>
      </c>
      <c r="F5741" t="s">
        <v>10733</v>
      </c>
      <c r="G5741">
        <v>6</v>
      </c>
      <c r="H5741">
        <v>10</v>
      </c>
      <c r="I5741" t="s">
        <v>299</v>
      </c>
    </row>
    <row r="5742" spans="1:9" x14ac:dyDescent="0.25">
      <c r="A5742">
        <v>33</v>
      </c>
      <c r="B5742" t="s">
        <v>271</v>
      </c>
      <c r="C5742" t="s">
        <v>163</v>
      </c>
      <c r="D5742" t="s">
        <v>10734</v>
      </c>
      <c r="E5742" t="s">
        <v>10735</v>
      </c>
      <c r="F5742" t="s">
        <v>10736</v>
      </c>
      <c r="G5742">
        <v>7</v>
      </c>
      <c r="H5742">
        <v>7</v>
      </c>
      <c r="I5742" t="s">
        <v>299</v>
      </c>
    </row>
    <row r="5743" spans="1:9" x14ac:dyDescent="0.25">
      <c r="A5743">
        <v>24</v>
      </c>
      <c r="B5743" t="s">
        <v>277</v>
      </c>
      <c r="C5743" t="s">
        <v>121</v>
      </c>
      <c r="D5743" t="s">
        <v>10737</v>
      </c>
      <c r="E5743" t="s">
        <v>10738</v>
      </c>
      <c r="F5743" t="s">
        <v>10739</v>
      </c>
      <c r="G5743">
        <v>6</v>
      </c>
      <c r="H5743">
        <v>6</v>
      </c>
      <c r="I5743" t="s">
        <v>299</v>
      </c>
    </row>
    <row r="5744" spans="1:9" x14ac:dyDescent="0.25">
      <c r="A5744">
        <v>9</v>
      </c>
      <c r="B5744" t="s">
        <v>277</v>
      </c>
      <c r="C5744" t="s">
        <v>153</v>
      </c>
      <c r="D5744" t="s">
        <v>10740</v>
      </c>
      <c r="E5744" t="s">
        <v>10741</v>
      </c>
      <c r="G5744">
        <v>60</v>
      </c>
      <c r="H5744">
        <v>2</v>
      </c>
      <c r="I5744" t="s">
        <v>276</v>
      </c>
    </row>
    <row r="5745" spans="1:9" x14ac:dyDescent="0.25">
      <c r="A5745">
        <v>9</v>
      </c>
      <c r="B5745" t="s">
        <v>277</v>
      </c>
      <c r="C5745" t="s">
        <v>86</v>
      </c>
      <c r="D5745" t="s">
        <v>10742</v>
      </c>
      <c r="E5745" t="s">
        <v>10743</v>
      </c>
      <c r="G5745">
        <v>7</v>
      </c>
      <c r="H5745">
        <v>1</v>
      </c>
      <c r="I5745" t="s">
        <v>276</v>
      </c>
    </row>
    <row r="5746" spans="1:9" x14ac:dyDescent="0.25">
      <c r="A5746">
        <v>28</v>
      </c>
      <c r="B5746" t="s">
        <v>271</v>
      </c>
      <c r="C5746" t="s">
        <v>84</v>
      </c>
      <c r="D5746" t="s">
        <v>10744</v>
      </c>
      <c r="E5746" t="s">
        <v>10745</v>
      </c>
      <c r="G5746">
        <v>15</v>
      </c>
      <c r="H5746">
        <v>0</v>
      </c>
      <c r="I5746" t="s">
        <v>276</v>
      </c>
    </row>
    <row r="5747" spans="1:9" x14ac:dyDescent="0.25">
      <c r="A5747">
        <v>26</v>
      </c>
      <c r="B5747" t="s">
        <v>277</v>
      </c>
      <c r="D5747" t="s">
        <v>10746</v>
      </c>
      <c r="E5747" t="s">
        <v>10747</v>
      </c>
      <c r="G5747">
        <v>6</v>
      </c>
      <c r="H5747">
        <v>1</v>
      </c>
      <c r="I5747" t="s">
        <v>276</v>
      </c>
    </row>
    <row r="5748" spans="1:9" x14ac:dyDescent="0.25">
      <c r="A5748">
        <v>8</v>
      </c>
      <c r="B5748" t="s">
        <v>277</v>
      </c>
      <c r="C5748" t="s">
        <v>67</v>
      </c>
      <c r="D5748" t="s">
        <v>10748</v>
      </c>
      <c r="E5748" t="s">
        <v>10749</v>
      </c>
      <c r="G5748">
        <v>8</v>
      </c>
      <c r="H5748">
        <v>0</v>
      </c>
      <c r="I5748" t="s">
        <v>276</v>
      </c>
    </row>
    <row r="5749" spans="1:9" x14ac:dyDescent="0.25">
      <c r="A5749">
        <v>10</v>
      </c>
      <c r="B5749" t="s">
        <v>271</v>
      </c>
      <c r="C5749" t="s">
        <v>121</v>
      </c>
      <c r="D5749" t="s">
        <v>10750</v>
      </c>
      <c r="E5749" t="s">
        <v>10751</v>
      </c>
      <c r="G5749">
        <v>6</v>
      </c>
      <c r="H5749">
        <v>3</v>
      </c>
      <c r="I5749" t="s">
        <v>276</v>
      </c>
    </row>
    <row r="5750" spans="1:9" x14ac:dyDescent="0.25">
      <c r="A5750">
        <v>44</v>
      </c>
      <c r="B5750" t="s">
        <v>271</v>
      </c>
      <c r="C5750" t="s">
        <v>51</v>
      </c>
      <c r="D5750" t="s">
        <v>10752</v>
      </c>
      <c r="E5750" t="s">
        <v>10753</v>
      </c>
      <c r="G5750">
        <v>10</v>
      </c>
      <c r="H5750">
        <v>2</v>
      </c>
      <c r="I5750" t="s">
        <v>276</v>
      </c>
    </row>
    <row r="5751" spans="1:9" x14ac:dyDescent="0.25">
      <c r="A5751">
        <v>35</v>
      </c>
      <c r="B5751" t="s">
        <v>310</v>
      </c>
      <c r="C5751" t="s">
        <v>84</v>
      </c>
      <c r="D5751" t="s">
        <v>10754</v>
      </c>
      <c r="E5751" t="s">
        <v>10755</v>
      </c>
      <c r="G5751">
        <v>6</v>
      </c>
      <c r="H5751">
        <v>0</v>
      </c>
      <c r="I5751" t="s">
        <v>276</v>
      </c>
    </row>
    <row r="5752" spans="1:9" x14ac:dyDescent="0.25">
      <c r="A5752">
        <v>9</v>
      </c>
      <c r="B5752" t="s">
        <v>277</v>
      </c>
      <c r="C5752" t="s">
        <v>244</v>
      </c>
      <c r="D5752" t="s">
        <v>10756</v>
      </c>
      <c r="E5752" t="s">
        <v>10757</v>
      </c>
      <c r="G5752">
        <v>10</v>
      </c>
      <c r="H5752">
        <v>0</v>
      </c>
      <c r="I5752" t="s">
        <v>276</v>
      </c>
    </row>
    <row r="5753" spans="1:9" x14ac:dyDescent="0.25">
      <c r="A5753">
        <v>5</v>
      </c>
      <c r="B5753" t="s">
        <v>271</v>
      </c>
      <c r="C5753" t="s">
        <v>235</v>
      </c>
      <c r="D5753" t="s">
        <v>10758</v>
      </c>
      <c r="E5753" t="s">
        <v>10759</v>
      </c>
      <c r="G5753">
        <v>20</v>
      </c>
      <c r="H5753">
        <v>0</v>
      </c>
      <c r="I5753" t="s">
        <v>276</v>
      </c>
    </row>
    <row r="5754" spans="1:9" x14ac:dyDescent="0.25">
      <c r="A5754">
        <v>33</v>
      </c>
      <c r="B5754" t="s">
        <v>271</v>
      </c>
      <c r="C5754" t="s">
        <v>174</v>
      </c>
      <c r="D5754" t="s">
        <v>10760</v>
      </c>
      <c r="E5754" t="s">
        <v>10761</v>
      </c>
      <c r="G5754">
        <v>6</v>
      </c>
      <c r="H5754">
        <v>0</v>
      </c>
      <c r="I5754" t="s">
        <v>276</v>
      </c>
    </row>
    <row r="5755" spans="1:9" x14ac:dyDescent="0.25">
      <c r="A5755">
        <v>7</v>
      </c>
      <c r="B5755" t="s">
        <v>277</v>
      </c>
      <c r="C5755" t="s">
        <v>250</v>
      </c>
      <c r="D5755" t="s">
        <v>10762</v>
      </c>
      <c r="E5755" t="s">
        <v>10763</v>
      </c>
      <c r="G5755">
        <v>60</v>
      </c>
      <c r="H5755">
        <v>11</v>
      </c>
      <c r="I5755" t="s">
        <v>276</v>
      </c>
    </row>
    <row r="5756" spans="1:9" x14ac:dyDescent="0.25">
      <c r="A5756">
        <v>6</v>
      </c>
      <c r="B5756" t="s">
        <v>271</v>
      </c>
      <c r="C5756" t="s">
        <v>167</v>
      </c>
      <c r="D5756" t="s">
        <v>10764</v>
      </c>
      <c r="E5756" t="s">
        <v>10765</v>
      </c>
      <c r="G5756">
        <v>6</v>
      </c>
      <c r="H5756">
        <v>0</v>
      </c>
      <c r="I5756" t="s">
        <v>276</v>
      </c>
    </row>
    <row r="5757" spans="1:9" x14ac:dyDescent="0.25">
      <c r="A5757">
        <v>4</v>
      </c>
      <c r="B5757" t="s">
        <v>271</v>
      </c>
      <c r="C5757" t="s">
        <v>80</v>
      </c>
      <c r="D5757" t="s">
        <v>10766</v>
      </c>
      <c r="E5757" t="s">
        <v>10767</v>
      </c>
      <c r="G5757">
        <v>6</v>
      </c>
      <c r="H5757">
        <v>0</v>
      </c>
      <c r="I5757" t="s">
        <v>276</v>
      </c>
    </row>
    <row r="5758" spans="1:9" x14ac:dyDescent="0.25">
      <c r="A5758">
        <v>28</v>
      </c>
      <c r="B5758" t="s">
        <v>271</v>
      </c>
      <c r="C5758" t="s">
        <v>80</v>
      </c>
      <c r="D5758" t="s">
        <v>10766</v>
      </c>
      <c r="E5758" t="s">
        <v>10768</v>
      </c>
      <c r="G5758">
        <v>6</v>
      </c>
      <c r="H5758">
        <v>0</v>
      </c>
      <c r="I5758" t="s">
        <v>276</v>
      </c>
    </row>
    <row r="5759" spans="1:9" x14ac:dyDescent="0.25">
      <c r="A5759">
        <v>5</v>
      </c>
      <c r="B5759" t="s">
        <v>271</v>
      </c>
      <c r="C5759" t="s">
        <v>139</v>
      </c>
      <c r="D5759" t="s">
        <v>10769</v>
      </c>
      <c r="E5759" t="s">
        <v>10770</v>
      </c>
      <c r="G5759">
        <v>10</v>
      </c>
      <c r="H5759">
        <v>0</v>
      </c>
      <c r="I5759" t="s">
        <v>276</v>
      </c>
    </row>
    <row r="5760" spans="1:9" x14ac:dyDescent="0.25">
      <c r="A5760">
        <v>18</v>
      </c>
      <c r="B5760" t="s">
        <v>277</v>
      </c>
      <c r="C5760" t="s">
        <v>191</v>
      </c>
      <c r="D5760" t="s">
        <v>10771</v>
      </c>
      <c r="E5760" t="s">
        <v>10772</v>
      </c>
      <c r="G5760">
        <v>3</v>
      </c>
      <c r="H5760">
        <v>0</v>
      </c>
      <c r="I5760" t="s">
        <v>276</v>
      </c>
    </row>
    <row r="5761" spans="1:9" x14ac:dyDescent="0.25">
      <c r="A5761">
        <v>8</v>
      </c>
      <c r="B5761" t="s">
        <v>271</v>
      </c>
      <c r="C5761" t="s">
        <v>185</v>
      </c>
      <c r="D5761" t="s">
        <v>10773</v>
      </c>
      <c r="E5761" t="s">
        <v>10774</v>
      </c>
      <c r="G5761">
        <v>6</v>
      </c>
      <c r="H5761">
        <v>2</v>
      </c>
      <c r="I5761" t="s">
        <v>276</v>
      </c>
    </row>
    <row r="5762" spans="1:9" x14ac:dyDescent="0.25">
      <c r="A5762">
        <v>29</v>
      </c>
      <c r="B5762" t="s">
        <v>271</v>
      </c>
      <c r="C5762" t="s">
        <v>139</v>
      </c>
      <c r="D5762" t="s">
        <v>10769</v>
      </c>
      <c r="E5762" t="s">
        <v>10775</v>
      </c>
      <c r="G5762">
        <v>10</v>
      </c>
      <c r="H5762">
        <v>0</v>
      </c>
      <c r="I5762" t="s">
        <v>276</v>
      </c>
    </row>
    <row r="5763" spans="1:9" x14ac:dyDescent="0.25">
      <c r="A5763">
        <v>38</v>
      </c>
      <c r="B5763" t="s">
        <v>271</v>
      </c>
      <c r="C5763" t="s">
        <v>216</v>
      </c>
      <c r="D5763" t="s">
        <v>10776</v>
      </c>
      <c r="E5763" t="s">
        <v>10777</v>
      </c>
      <c r="G5763">
        <v>6</v>
      </c>
      <c r="H5763">
        <v>1</v>
      </c>
      <c r="I5763" t="s">
        <v>276</v>
      </c>
    </row>
    <row r="5764" spans="1:9" x14ac:dyDescent="0.25">
      <c r="A5764">
        <v>36</v>
      </c>
      <c r="B5764" t="s">
        <v>277</v>
      </c>
      <c r="C5764" t="s">
        <v>135</v>
      </c>
      <c r="D5764" t="s">
        <v>10778</v>
      </c>
      <c r="E5764" t="s">
        <v>10779</v>
      </c>
      <c r="G5764">
        <v>6</v>
      </c>
      <c r="H5764">
        <v>0</v>
      </c>
      <c r="I5764" t="s">
        <v>276</v>
      </c>
    </row>
    <row r="5765" spans="1:9" x14ac:dyDescent="0.25">
      <c r="A5765">
        <v>7</v>
      </c>
      <c r="B5765" t="s">
        <v>277</v>
      </c>
      <c r="C5765" t="s">
        <v>216</v>
      </c>
      <c r="D5765" t="s">
        <v>10776</v>
      </c>
      <c r="E5765" t="s">
        <v>10780</v>
      </c>
      <c r="G5765">
        <v>5</v>
      </c>
      <c r="H5765">
        <v>1</v>
      </c>
      <c r="I5765" t="s">
        <v>276</v>
      </c>
    </row>
    <row r="5766" spans="1:9" x14ac:dyDescent="0.25">
      <c r="A5766">
        <v>40</v>
      </c>
      <c r="B5766" t="s">
        <v>271</v>
      </c>
      <c r="C5766" t="s">
        <v>126</v>
      </c>
      <c r="D5766" t="s">
        <v>10781</v>
      </c>
      <c r="E5766" t="s">
        <v>10782</v>
      </c>
      <c r="G5766">
        <v>6</v>
      </c>
      <c r="H5766">
        <v>0</v>
      </c>
      <c r="I5766" t="s">
        <v>276</v>
      </c>
    </row>
    <row r="5767" spans="1:9" x14ac:dyDescent="0.25">
      <c r="A5767">
        <v>41</v>
      </c>
      <c r="B5767" t="s">
        <v>271</v>
      </c>
      <c r="C5767" t="s">
        <v>64</v>
      </c>
      <c r="D5767" t="s">
        <v>10783</v>
      </c>
      <c r="E5767" t="s">
        <v>10784</v>
      </c>
      <c r="G5767">
        <v>6</v>
      </c>
      <c r="H5767">
        <v>0</v>
      </c>
      <c r="I5767" t="s">
        <v>276</v>
      </c>
    </row>
    <row r="5768" spans="1:9" x14ac:dyDescent="0.25">
      <c r="A5768">
        <v>6</v>
      </c>
      <c r="B5768" t="s">
        <v>277</v>
      </c>
      <c r="C5768" t="s">
        <v>174</v>
      </c>
      <c r="D5768" t="s">
        <v>10785</v>
      </c>
      <c r="E5768" t="s">
        <v>10786</v>
      </c>
      <c r="G5768">
        <v>6</v>
      </c>
      <c r="H5768">
        <v>0</v>
      </c>
      <c r="I5768" t="s">
        <v>276</v>
      </c>
    </row>
    <row r="5769" spans="1:9" x14ac:dyDescent="0.25">
      <c r="A5769">
        <v>5</v>
      </c>
      <c r="B5769" t="s">
        <v>277</v>
      </c>
      <c r="D5769" t="s">
        <v>10215</v>
      </c>
      <c r="E5769" t="s">
        <v>10787</v>
      </c>
      <c r="G5769">
        <v>6</v>
      </c>
      <c r="H5769">
        <v>1</v>
      </c>
      <c r="I5769" t="s">
        <v>276</v>
      </c>
    </row>
    <row r="5770" spans="1:9" x14ac:dyDescent="0.25">
      <c r="A5770">
        <v>18</v>
      </c>
      <c r="B5770" t="s">
        <v>271</v>
      </c>
      <c r="D5770" t="s">
        <v>10788</v>
      </c>
      <c r="E5770" t="s">
        <v>10789</v>
      </c>
      <c r="G5770">
        <v>6</v>
      </c>
      <c r="H5770">
        <v>0</v>
      </c>
      <c r="I5770" t="s">
        <v>276</v>
      </c>
    </row>
    <row r="5771" spans="1:9" x14ac:dyDescent="0.25">
      <c r="A5771">
        <v>10</v>
      </c>
      <c r="B5771" t="s">
        <v>277</v>
      </c>
      <c r="C5771" t="s">
        <v>187</v>
      </c>
      <c r="D5771" t="s">
        <v>10790</v>
      </c>
      <c r="E5771" t="s">
        <v>10791</v>
      </c>
      <c r="G5771">
        <v>9</v>
      </c>
      <c r="H5771">
        <v>0</v>
      </c>
      <c r="I5771" t="s">
        <v>276</v>
      </c>
    </row>
    <row r="5772" spans="1:9" x14ac:dyDescent="0.25">
      <c r="A5772">
        <v>5</v>
      </c>
      <c r="B5772" t="s">
        <v>277</v>
      </c>
      <c r="C5772" t="s">
        <v>96</v>
      </c>
      <c r="D5772" t="s">
        <v>10792</v>
      </c>
      <c r="E5772" t="s">
        <v>10793</v>
      </c>
      <c r="F5772" t="s">
        <v>10794</v>
      </c>
      <c r="G5772">
        <v>6</v>
      </c>
      <c r="H5772">
        <v>6</v>
      </c>
      <c r="I5772" t="s">
        <v>299</v>
      </c>
    </row>
    <row r="5773" spans="1:9" x14ac:dyDescent="0.25">
      <c r="A5773">
        <v>7</v>
      </c>
      <c r="B5773" t="s">
        <v>271</v>
      </c>
      <c r="C5773" t="s">
        <v>89</v>
      </c>
      <c r="D5773" t="s">
        <v>10795</v>
      </c>
      <c r="E5773" t="s">
        <v>10796</v>
      </c>
      <c r="G5773">
        <v>6</v>
      </c>
      <c r="H5773">
        <v>0</v>
      </c>
      <c r="I5773" t="s">
        <v>276</v>
      </c>
    </row>
    <row r="5774" spans="1:9" x14ac:dyDescent="0.25">
      <c r="A5774">
        <v>10</v>
      </c>
      <c r="B5774" t="s">
        <v>271</v>
      </c>
      <c r="C5774" t="s">
        <v>128</v>
      </c>
      <c r="D5774" t="s">
        <v>10788</v>
      </c>
      <c r="E5774" t="s">
        <v>10797</v>
      </c>
      <c r="G5774">
        <v>6</v>
      </c>
      <c r="H5774">
        <v>0</v>
      </c>
      <c r="I5774" t="s">
        <v>276</v>
      </c>
    </row>
    <row r="5775" spans="1:9" x14ac:dyDescent="0.25">
      <c r="A5775">
        <v>5</v>
      </c>
      <c r="B5775" t="s">
        <v>271</v>
      </c>
      <c r="C5775" t="s">
        <v>51</v>
      </c>
      <c r="D5775" t="s">
        <v>10798</v>
      </c>
      <c r="E5775" t="s">
        <v>10799</v>
      </c>
      <c r="G5775">
        <v>8</v>
      </c>
      <c r="H5775">
        <v>0</v>
      </c>
      <c r="I5775" t="s">
        <v>276</v>
      </c>
    </row>
    <row r="5776" spans="1:9" x14ac:dyDescent="0.25">
      <c r="A5776">
        <v>53</v>
      </c>
      <c r="B5776" t="s">
        <v>271</v>
      </c>
      <c r="C5776" t="s">
        <v>132</v>
      </c>
      <c r="D5776" t="s">
        <v>10800</v>
      </c>
      <c r="E5776" t="s">
        <v>10801</v>
      </c>
      <c r="G5776">
        <v>6</v>
      </c>
      <c r="H5776">
        <v>0</v>
      </c>
      <c r="I5776" t="s">
        <v>276</v>
      </c>
    </row>
    <row r="5777" spans="1:9" x14ac:dyDescent="0.25">
      <c r="A5777">
        <v>44</v>
      </c>
      <c r="B5777" t="s">
        <v>271</v>
      </c>
      <c r="D5777" t="s">
        <v>10802</v>
      </c>
      <c r="E5777" t="s">
        <v>10803</v>
      </c>
      <c r="G5777">
        <v>6</v>
      </c>
      <c r="H5777">
        <v>0</v>
      </c>
      <c r="I5777" t="s">
        <v>276</v>
      </c>
    </row>
    <row r="5778" spans="1:9" x14ac:dyDescent="0.25">
      <c r="A5778">
        <v>29</v>
      </c>
      <c r="B5778" t="s">
        <v>271</v>
      </c>
      <c r="C5778" t="s">
        <v>88</v>
      </c>
      <c r="D5778" t="s">
        <v>10804</v>
      </c>
      <c r="E5778" t="s">
        <v>10805</v>
      </c>
      <c r="G5778">
        <v>15</v>
      </c>
      <c r="H5778">
        <v>0</v>
      </c>
      <c r="I5778" t="s">
        <v>276</v>
      </c>
    </row>
    <row r="5779" spans="1:9" x14ac:dyDescent="0.25">
      <c r="A5779">
        <v>7</v>
      </c>
      <c r="B5779" t="s">
        <v>271</v>
      </c>
      <c r="C5779" t="s">
        <v>128</v>
      </c>
      <c r="D5779" t="s">
        <v>10806</v>
      </c>
      <c r="E5779" t="s">
        <v>10807</v>
      </c>
      <c r="G5779">
        <v>2</v>
      </c>
      <c r="H5779">
        <v>0</v>
      </c>
      <c r="I5779" t="s">
        <v>276</v>
      </c>
    </row>
    <row r="5780" spans="1:9" x14ac:dyDescent="0.25">
      <c r="A5780">
        <v>4</v>
      </c>
      <c r="B5780" t="s">
        <v>271</v>
      </c>
      <c r="C5780" t="s">
        <v>121</v>
      </c>
      <c r="D5780" t="s">
        <v>10808</v>
      </c>
      <c r="E5780" t="s">
        <v>10809</v>
      </c>
      <c r="G5780">
        <v>6</v>
      </c>
      <c r="H5780">
        <v>0</v>
      </c>
      <c r="I5780" t="s">
        <v>276</v>
      </c>
    </row>
    <row r="5781" spans="1:9" x14ac:dyDescent="0.25">
      <c r="A5781">
        <v>47</v>
      </c>
      <c r="B5781" t="s">
        <v>277</v>
      </c>
      <c r="C5781" t="s">
        <v>98</v>
      </c>
      <c r="D5781" t="s">
        <v>10810</v>
      </c>
      <c r="E5781" t="s">
        <v>10811</v>
      </c>
      <c r="G5781">
        <v>6</v>
      </c>
      <c r="H5781">
        <v>0</v>
      </c>
      <c r="I5781" t="s">
        <v>276</v>
      </c>
    </row>
    <row r="5782" spans="1:9" x14ac:dyDescent="0.25">
      <c r="A5782">
        <v>9</v>
      </c>
      <c r="B5782" t="s">
        <v>277</v>
      </c>
      <c r="C5782" t="s">
        <v>195</v>
      </c>
      <c r="D5782" t="s">
        <v>10812</v>
      </c>
      <c r="E5782" t="s">
        <v>10813</v>
      </c>
      <c r="G5782">
        <v>4</v>
      </c>
      <c r="H5782">
        <v>1</v>
      </c>
      <c r="I5782" t="s">
        <v>276</v>
      </c>
    </row>
    <row r="5783" spans="1:9" x14ac:dyDescent="0.25">
      <c r="A5783">
        <v>7</v>
      </c>
      <c r="B5783" t="s">
        <v>271</v>
      </c>
      <c r="C5783" t="s">
        <v>247</v>
      </c>
      <c r="D5783" t="s">
        <v>10814</v>
      </c>
      <c r="E5783" t="s">
        <v>10815</v>
      </c>
      <c r="G5783">
        <v>3</v>
      </c>
      <c r="H5783">
        <v>0</v>
      </c>
      <c r="I5783" t="s">
        <v>276</v>
      </c>
    </row>
    <row r="5784" spans="1:9" x14ac:dyDescent="0.25">
      <c r="A5784">
        <v>40</v>
      </c>
      <c r="B5784" t="s">
        <v>271</v>
      </c>
      <c r="C5784" t="s">
        <v>89</v>
      </c>
      <c r="D5784" t="s">
        <v>10816</v>
      </c>
      <c r="E5784" t="s">
        <v>10817</v>
      </c>
      <c r="G5784">
        <v>6</v>
      </c>
      <c r="H5784">
        <v>0</v>
      </c>
      <c r="I5784" t="s">
        <v>276</v>
      </c>
    </row>
    <row r="5785" spans="1:9" x14ac:dyDescent="0.25">
      <c r="A5785">
        <v>49</v>
      </c>
      <c r="B5785" t="s">
        <v>271</v>
      </c>
      <c r="C5785" t="s">
        <v>129</v>
      </c>
      <c r="D5785" t="s">
        <v>10818</v>
      </c>
      <c r="E5785" t="s">
        <v>10819</v>
      </c>
      <c r="G5785">
        <v>6</v>
      </c>
      <c r="H5785">
        <v>0</v>
      </c>
      <c r="I5785" t="s">
        <v>276</v>
      </c>
    </row>
    <row r="5786" spans="1:9" x14ac:dyDescent="0.25">
      <c r="A5786">
        <v>30</v>
      </c>
      <c r="B5786" t="s">
        <v>271</v>
      </c>
      <c r="C5786" t="s">
        <v>127</v>
      </c>
      <c r="D5786" t="s">
        <v>10820</v>
      </c>
      <c r="E5786" t="s">
        <v>10821</v>
      </c>
      <c r="G5786">
        <v>6</v>
      </c>
      <c r="H5786">
        <v>0</v>
      </c>
      <c r="I5786" t="s">
        <v>276</v>
      </c>
    </row>
    <row r="5787" spans="1:9" x14ac:dyDescent="0.25">
      <c r="A5787">
        <v>3</v>
      </c>
      <c r="B5787" t="s">
        <v>271</v>
      </c>
      <c r="C5787" t="s">
        <v>127</v>
      </c>
      <c r="D5787" t="s">
        <v>10822</v>
      </c>
      <c r="E5787" t="s">
        <v>10823</v>
      </c>
      <c r="G5787">
        <v>6</v>
      </c>
      <c r="H5787">
        <v>0</v>
      </c>
      <c r="I5787" t="s">
        <v>276</v>
      </c>
    </row>
    <row r="5788" spans="1:9" x14ac:dyDescent="0.25">
      <c r="A5788">
        <v>7</v>
      </c>
      <c r="B5788" t="s">
        <v>271</v>
      </c>
      <c r="C5788" t="s">
        <v>144</v>
      </c>
      <c r="D5788" t="s">
        <v>10824</v>
      </c>
      <c r="E5788" t="s">
        <v>10825</v>
      </c>
      <c r="G5788">
        <v>8</v>
      </c>
      <c r="H5788">
        <v>1</v>
      </c>
      <c r="I5788" t="s">
        <v>276</v>
      </c>
    </row>
    <row r="5789" spans="1:9" x14ac:dyDescent="0.25">
      <c r="A5789">
        <v>5</v>
      </c>
      <c r="B5789" t="s">
        <v>277</v>
      </c>
      <c r="C5789" t="s">
        <v>86</v>
      </c>
      <c r="D5789" t="s">
        <v>10826</v>
      </c>
      <c r="E5789" t="s">
        <v>10827</v>
      </c>
      <c r="G5789">
        <v>6</v>
      </c>
      <c r="H5789">
        <v>0</v>
      </c>
      <c r="I5789" t="s">
        <v>276</v>
      </c>
    </row>
    <row r="5790" spans="1:9" x14ac:dyDescent="0.25">
      <c r="A5790">
        <v>40</v>
      </c>
      <c r="B5790" t="s">
        <v>271</v>
      </c>
      <c r="C5790" t="s">
        <v>252</v>
      </c>
      <c r="D5790" t="s">
        <v>10828</v>
      </c>
      <c r="E5790" t="s">
        <v>10829</v>
      </c>
      <c r="G5790">
        <v>6</v>
      </c>
      <c r="H5790">
        <v>0</v>
      </c>
      <c r="I5790" t="s">
        <v>276</v>
      </c>
    </row>
    <row r="5791" spans="1:9" x14ac:dyDescent="0.25">
      <c r="A5791">
        <v>7</v>
      </c>
      <c r="B5791" t="s">
        <v>277</v>
      </c>
      <c r="D5791" t="s">
        <v>10830</v>
      </c>
      <c r="E5791" t="s">
        <v>10831</v>
      </c>
      <c r="G5791">
        <v>14</v>
      </c>
      <c r="H5791">
        <v>3</v>
      </c>
      <c r="I5791" t="s">
        <v>276</v>
      </c>
    </row>
    <row r="5792" spans="1:9" x14ac:dyDescent="0.25">
      <c r="A5792">
        <v>6</v>
      </c>
      <c r="B5792" t="s">
        <v>271</v>
      </c>
      <c r="C5792" t="s">
        <v>110</v>
      </c>
      <c r="D5792" t="s">
        <v>10832</v>
      </c>
      <c r="E5792" t="s">
        <v>10833</v>
      </c>
      <c r="G5792">
        <v>10</v>
      </c>
      <c r="H5792">
        <v>0</v>
      </c>
      <c r="I5792" t="s">
        <v>276</v>
      </c>
    </row>
    <row r="5793" spans="1:9" x14ac:dyDescent="0.25">
      <c r="A5793">
        <v>6</v>
      </c>
      <c r="B5793" t="s">
        <v>271</v>
      </c>
      <c r="C5793" t="s">
        <v>113</v>
      </c>
      <c r="D5793" t="s">
        <v>10834</v>
      </c>
      <c r="E5793" t="s">
        <v>10835</v>
      </c>
      <c r="G5793">
        <v>6</v>
      </c>
      <c r="H5793">
        <v>0</v>
      </c>
      <c r="I5793" t="s">
        <v>276</v>
      </c>
    </row>
    <row r="5794" spans="1:9" x14ac:dyDescent="0.25">
      <c r="A5794">
        <v>31</v>
      </c>
      <c r="B5794" t="s">
        <v>271</v>
      </c>
      <c r="C5794" t="s">
        <v>212</v>
      </c>
      <c r="D5794" t="s">
        <v>10836</v>
      </c>
      <c r="E5794" t="s">
        <v>10837</v>
      </c>
      <c r="G5794">
        <v>6</v>
      </c>
      <c r="H5794">
        <v>1</v>
      </c>
      <c r="I5794" t="s">
        <v>276</v>
      </c>
    </row>
    <row r="5795" spans="1:9" x14ac:dyDescent="0.25">
      <c r="A5795">
        <v>10</v>
      </c>
      <c r="B5795" t="s">
        <v>271</v>
      </c>
      <c r="C5795" t="s">
        <v>100</v>
      </c>
      <c r="D5795" t="s">
        <v>10838</v>
      </c>
      <c r="E5795" t="s">
        <v>10839</v>
      </c>
      <c r="G5795">
        <v>6</v>
      </c>
      <c r="H5795">
        <v>0</v>
      </c>
      <c r="I5795" t="s">
        <v>276</v>
      </c>
    </row>
    <row r="5796" spans="1:9" x14ac:dyDescent="0.25">
      <c r="A5796">
        <v>39</v>
      </c>
      <c r="B5796" t="s">
        <v>271</v>
      </c>
      <c r="C5796" t="s">
        <v>100</v>
      </c>
      <c r="D5796" t="s">
        <v>10838</v>
      </c>
      <c r="E5796" t="s">
        <v>10840</v>
      </c>
      <c r="G5796">
        <v>6</v>
      </c>
      <c r="H5796">
        <v>0</v>
      </c>
      <c r="I5796" t="s">
        <v>276</v>
      </c>
    </row>
    <row r="5797" spans="1:9" x14ac:dyDescent="0.25">
      <c r="A5797">
        <v>48</v>
      </c>
      <c r="B5797" t="s">
        <v>277</v>
      </c>
      <c r="C5797" t="s">
        <v>152</v>
      </c>
      <c r="D5797" t="s">
        <v>10841</v>
      </c>
      <c r="E5797" t="s">
        <v>10842</v>
      </c>
      <c r="G5797">
        <v>5</v>
      </c>
      <c r="H5797">
        <v>1</v>
      </c>
      <c r="I5797" t="s">
        <v>276</v>
      </c>
    </row>
    <row r="5798" spans="1:9" x14ac:dyDescent="0.25">
      <c r="A5798">
        <v>10</v>
      </c>
      <c r="B5798" t="s">
        <v>271</v>
      </c>
      <c r="C5798" t="s">
        <v>75</v>
      </c>
      <c r="D5798" t="s">
        <v>10696</v>
      </c>
      <c r="E5798" t="s">
        <v>10843</v>
      </c>
      <c r="F5798" t="s">
        <v>10844</v>
      </c>
      <c r="G5798">
        <v>3</v>
      </c>
      <c r="H5798">
        <v>10</v>
      </c>
      <c r="I5798" t="s">
        <v>299</v>
      </c>
    </row>
    <row r="5799" spans="1:9" x14ac:dyDescent="0.25">
      <c r="A5799">
        <v>7</v>
      </c>
      <c r="B5799" t="s">
        <v>277</v>
      </c>
      <c r="C5799" t="s">
        <v>121</v>
      </c>
      <c r="D5799" t="s">
        <v>10845</v>
      </c>
      <c r="E5799" t="s">
        <v>10846</v>
      </c>
      <c r="G5799">
        <v>6</v>
      </c>
      <c r="H5799">
        <v>0</v>
      </c>
      <c r="I5799" t="s">
        <v>276</v>
      </c>
    </row>
    <row r="5800" spans="1:9" x14ac:dyDescent="0.25">
      <c r="A5800">
        <v>49</v>
      </c>
      <c r="B5800" t="s">
        <v>271</v>
      </c>
      <c r="C5800" t="s">
        <v>144</v>
      </c>
      <c r="D5800" t="s">
        <v>10847</v>
      </c>
      <c r="E5800" t="s">
        <v>10848</v>
      </c>
      <c r="G5800">
        <v>6</v>
      </c>
      <c r="H5800">
        <v>0</v>
      </c>
      <c r="I5800" t="s">
        <v>276</v>
      </c>
    </row>
    <row r="5801" spans="1:9" x14ac:dyDescent="0.25">
      <c r="A5801">
        <v>6</v>
      </c>
      <c r="B5801" t="s">
        <v>271</v>
      </c>
      <c r="C5801" t="s">
        <v>173</v>
      </c>
      <c r="D5801" t="s">
        <v>10849</v>
      </c>
      <c r="E5801" t="s">
        <v>10850</v>
      </c>
      <c r="G5801">
        <v>25</v>
      </c>
      <c r="H5801">
        <v>0</v>
      </c>
      <c r="I5801" t="s">
        <v>276</v>
      </c>
    </row>
    <row r="5802" spans="1:9" x14ac:dyDescent="0.25">
      <c r="A5802">
        <v>36</v>
      </c>
      <c r="B5802" t="s">
        <v>271</v>
      </c>
      <c r="C5802" t="s">
        <v>126</v>
      </c>
      <c r="D5802" t="s">
        <v>10851</v>
      </c>
      <c r="E5802" t="s">
        <v>10852</v>
      </c>
      <c r="G5802">
        <v>7</v>
      </c>
      <c r="H5802">
        <v>5</v>
      </c>
      <c r="I5802" t="s">
        <v>276</v>
      </c>
    </row>
    <row r="5803" spans="1:9" x14ac:dyDescent="0.25">
      <c r="A5803">
        <v>39</v>
      </c>
      <c r="B5803" t="s">
        <v>271</v>
      </c>
      <c r="C5803" t="s">
        <v>224</v>
      </c>
      <c r="D5803" t="s">
        <v>10853</v>
      </c>
      <c r="E5803" t="s">
        <v>10854</v>
      </c>
      <c r="F5803" t="s">
        <v>10855</v>
      </c>
      <c r="G5803">
        <v>6</v>
      </c>
      <c r="H5803">
        <v>25</v>
      </c>
      <c r="I5803" t="s">
        <v>299</v>
      </c>
    </row>
    <row r="5804" spans="1:9" x14ac:dyDescent="0.25">
      <c r="A5804">
        <v>28</v>
      </c>
      <c r="B5804" t="s">
        <v>310</v>
      </c>
      <c r="C5804" t="s">
        <v>152</v>
      </c>
      <c r="D5804" t="s">
        <v>10841</v>
      </c>
      <c r="E5804" t="s">
        <v>10856</v>
      </c>
      <c r="G5804">
        <v>6</v>
      </c>
      <c r="H5804">
        <v>0</v>
      </c>
      <c r="I5804" t="s">
        <v>276</v>
      </c>
    </row>
    <row r="5805" spans="1:9" x14ac:dyDescent="0.25">
      <c r="A5805">
        <v>10</v>
      </c>
      <c r="B5805" t="s">
        <v>271</v>
      </c>
      <c r="C5805" t="s">
        <v>222</v>
      </c>
      <c r="D5805" t="s">
        <v>10857</v>
      </c>
      <c r="E5805" t="s">
        <v>10858</v>
      </c>
      <c r="G5805">
        <v>6</v>
      </c>
      <c r="H5805">
        <v>2</v>
      </c>
      <c r="I5805" t="s">
        <v>276</v>
      </c>
    </row>
    <row r="5806" spans="1:9" x14ac:dyDescent="0.25">
      <c r="A5806">
        <v>7</v>
      </c>
      <c r="B5806" t="s">
        <v>277</v>
      </c>
      <c r="C5806" t="s">
        <v>212</v>
      </c>
      <c r="D5806" t="s">
        <v>10836</v>
      </c>
      <c r="E5806" t="s">
        <v>10859</v>
      </c>
      <c r="G5806">
        <v>6</v>
      </c>
      <c r="H5806">
        <v>3</v>
      </c>
      <c r="I5806" t="s">
        <v>276</v>
      </c>
    </row>
    <row r="5807" spans="1:9" x14ac:dyDescent="0.25">
      <c r="A5807">
        <v>10</v>
      </c>
      <c r="B5807" t="s">
        <v>271</v>
      </c>
      <c r="C5807" t="s">
        <v>240</v>
      </c>
      <c r="D5807" t="s">
        <v>10860</v>
      </c>
      <c r="E5807" t="s">
        <v>10861</v>
      </c>
      <c r="G5807">
        <v>6</v>
      </c>
      <c r="H5807">
        <v>0</v>
      </c>
      <c r="I5807" t="s">
        <v>276</v>
      </c>
    </row>
    <row r="5808" spans="1:9" x14ac:dyDescent="0.25">
      <c r="A5808">
        <v>8</v>
      </c>
      <c r="B5808" t="s">
        <v>271</v>
      </c>
      <c r="C5808" t="s">
        <v>75</v>
      </c>
      <c r="D5808" t="s">
        <v>10862</v>
      </c>
      <c r="E5808" t="s">
        <v>10863</v>
      </c>
      <c r="G5808">
        <v>6</v>
      </c>
      <c r="H5808">
        <v>0</v>
      </c>
      <c r="I5808" t="s">
        <v>276</v>
      </c>
    </row>
    <row r="5809" spans="1:9" x14ac:dyDescent="0.25">
      <c r="A5809">
        <v>8</v>
      </c>
      <c r="B5809" t="s">
        <v>277</v>
      </c>
      <c r="C5809" t="s">
        <v>151</v>
      </c>
      <c r="D5809" t="s">
        <v>10864</v>
      </c>
      <c r="E5809" t="s">
        <v>10865</v>
      </c>
      <c r="G5809">
        <v>8</v>
      </c>
      <c r="H5809">
        <v>1</v>
      </c>
      <c r="I5809" t="s">
        <v>276</v>
      </c>
    </row>
    <row r="5810" spans="1:9" x14ac:dyDescent="0.25">
      <c r="A5810">
        <v>9</v>
      </c>
      <c r="B5810" t="s">
        <v>277</v>
      </c>
      <c r="C5810" t="s">
        <v>223</v>
      </c>
      <c r="D5810" t="s">
        <v>10866</v>
      </c>
      <c r="E5810" t="s">
        <v>10867</v>
      </c>
      <c r="F5810" t="s">
        <v>10868</v>
      </c>
      <c r="G5810">
        <v>6</v>
      </c>
      <c r="H5810">
        <v>6</v>
      </c>
      <c r="I5810" t="s">
        <v>299</v>
      </c>
    </row>
    <row r="5811" spans="1:9" x14ac:dyDescent="0.25">
      <c r="A5811">
        <v>1</v>
      </c>
      <c r="B5811" t="s">
        <v>271</v>
      </c>
      <c r="C5811" t="s">
        <v>174</v>
      </c>
      <c r="D5811" t="s">
        <v>10869</v>
      </c>
      <c r="E5811" t="s">
        <v>10870</v>
      </c>
      <c r="G5811">
        <v>10</v>
      </c>
      <c r="H5811">
        <v>0</v>
      </c>
      <c r="I5811" t="s">
        <v>276</v>
      </c>
    </row>
    <row r="5812" spans="1:9" x14ac:dyDescent="0.25">
      <c r="A5812">
        <v>7</v>
      </c>
      <c r="B5812" t="s">
        <v>271</v>
      </c>
      <c r="C5812" t="s">
        <v>220</v>
      </c>
      <c r="D5812" t="s">
        <v>10871</v>
      </c>
      <c r="E5812" t="s">
        <v>10872</v>
      </c>
      <c r="G5812">
        <v>6</v>
      </c>
      <c r="H5812">
        <v>1</v>
      </c>
      <c r="I5812" t="s">
        <v>276</v>
      </c>
    </row>
    <row r="5813" spans="1:9" x14ac:dyDescent="0.25">
      <c r="A5813">
        <v>6</v>
      </c>
      <c r="B5813" t="s">
        <v>271</v>
      </c>
      <c r="C5813" t="s">
        <v>151</v>
      </c>
      <c r="D5813" t="s">
        <v>9420</v>
      </c>
      <c r="E5813" t="s">
        <v>10873</v>
      </c>
      <c r="G5813">
        <v>10</v>
      </c>
      <c r="H5813">
        <v>0</v>
      </c>
      <c r="I5813" t="s">
        <v>276</v>
      </c>
    </row>
    <row r="5814" spans="1:9" x14ac:dyDescent="0.25">
      <c r="A5814">
        <v>7</v>
      </c>
      <c r="B5814" t="s">
        <v>271</v>
      </c>
      <c r="C5814" t="s">
        <v>159</v>
      </c>
      <c r="D5814" t="s">
        <v>10874</v>
      </c>
      <c r="E5814" t="s">
        <v>10875</v>
      </c>
      <c r="G5814">
        <v>6</v>
      </c>
      <c r="H5814">
        <v>0</v>
      </c>
      <c r="I5814" t="s">
        <v>276</v>
      </c>
    </row>
    <row r="5815" spans="1:9" x14ac:dyDescent="0.25">
      <c r="A5815">
        <v>6</v>
      </c>
      <c r="B5815" t="s">
        <v>271</v>
      </c>
      <c r="C5815" t="s">
        <v>195</v>
      </c>
      <c r="D5815" t="s">
        <v>10876</v>
      </c>
      <c r="E5815" t="s">
        <v>10877</v>
      </c>
      <c r="G5815">
        <v>10</v>
      </c>
      <c r="H5815">
        <v>0</v>
      </c>
      <c r="I5815" t="s">
        <v>276</v>
      </c>
    </row>
    <row r="5816" spans="1:9" x14ac:dyDescent="0.25">
      <c r="A5816">
        <v>7</v>
      </c>
      <c r="B5816" t="s">
        <v>271</v>
      </c>
      <c r="D5816" t="s">
        <v>10802</v>
      </c>
      <c r="E5816" t="s">
        <v>10878</v>
      </c>
      <c r="G5816">
        <v>20</v>
      </c>
      <c r="H5816">
        <v>0</v>
      </c>
      <c r="I5816" t="s">
        <v>276</v>
      </c>
    </row>
    <row r="5817" spans="1:9" x14ac:dyDescent="0.25">
      <c r="A5817">
        <v>36</v>
      </c>
      <c r="B5817" t="s">
        <v>277</v>
      </c>
      <c r="C5817" t="s">
        <v>163</v>
      </c>
      <c r="D5817" t="s">
        <v>10879</v>
      </c>
      <c r="E5817" t="s">
        <v>10880</v>
      </c>
      <c r="G5817">
        <v>6</v>
      </c>
      <c r="H5817">
        <v>1</v>
      </c>
      <c r="I5817" t="s">
        <v>276</v>
      </c>
    </row>
    <row r="5818" spans="1:9" x14ac:dyDescent="0.25">
      <c r="A5818">
        <v>37</v>
      </c>
      <c r="B5818" t="s">
        <v>271</v>
      </c>
      <c r="C5818" t="s">
        <v>90</v>
      </c>
      <c r="D5818" t="s">
        <v>10881</v>
      </c>
      <c r="E5818" t="s">
        <v>10882</v>
      </c>
      <c r="G5818">
        <v>6</v>
      </c>
      <c r="H5818">
        <v>0</v>
      </c>
      <c r="I5818" t="s">
        <v>276</v>
      </c>
    </row>
    <row r="5819" spans="1:9" x14ac:dyDescent="0.25">
      <c r="A5819">
        <v>4</v>
      </c>
      <c r="B5819" t="s">
        <v>277</v>
      </c>
      <c r="C5819" t="s">
        <v>219</v>
      </c>
      <c r="D5819" t="s">
        <v>10883</v>
      </c>
      <c r="E5819" t="s">
        <v>10884</v>
      </c>
      <c r="G5819">
        <v>50</v>
      </c>
      <c r="H5819">
        <v>11</v>
      </c>
      <c r="I5819" t="s">
        <v>276</v>
      </c>
    </row>
    <row r="5820" spans="1:9" x14ac:dyDescent="0.25">
      <c r="A5820">
        <v>34</v>
      </c>
      <c r="B5820" t="s">
        <v>271</v>
      </c>
      <c r="C5820" t="s">
        <v>167</v>
      </c>
      <c r="D5820" t="s">
        <v>10885</v>
      </c>
      <c r="E5820" t="s">
        <v>10886</v>
      </c>
      <c r="G5820">
        <v>6</v>
      </c>
      <c r="H5820">
        <v>3</v>
      </c>
      <c r="I5820" t="s">
        <v>276</v>
      </c>
    </row>
    <row r="5821" spans="1:9" x14ac:dyDescent="0.25">
      <c r="A5821">
        <v>40</v>
      </c>
      <c r="B5821" t="s">
        <v>271</v>
      </c>
      <c r="D5821" t="s">
        <v>10887</v>
      </c>
      <c r="E5821" t="s">
        <v>10888</v>
      </c>
      <c r="G5821">
        <v>6</v>
      </c>
      <c r="H5821">
        <v>0</v>
      </c>
      <c r="I5821" t="s">
        <v>276</v>
      </c>
    </row>
    <row r="5822" spans="1:9" x14ac:dyDescent="0.25">
      <c r="A5822">
        <v>8</v>
      </c>
      <c r="B5822" t="s">
        <v>271</v>
      </c>
      <c r="C5822" t="s">
        <v>191</v>
      </c>
      <c r="D5822" t="s">
        <v>10889</v>
      </c>
      <c r="E5822" t="s">
        <v>10890</v>
      </c>
      <c r="G5822">
        <v>8</v>
      </c>
      <c r="H5822">
        <v>0</v>
      </c>
      <c r="I5822" t="s">
        <v>276</v>
      </c>
    </row>
    <row r="5823" spans="1:9" x14ac:dyDescent="0.25">
      <c r="A5823">
        <v>40</v>
      </c>
      <c r="B5823" t="s">
        <v>271</v>
      </c>
      <c r="C5823" t="s">
        <v>135</v>
      </c>
      <c r="D5823" t="s">
        <v>10891</v>
      </c>
      <c r="E5823" t="s">
        <v>10892</v>
      </c>
      <c r="G5823">
        <v>6</v>
      </c>
      <c r="H5823">
        <v>0</v>
      </c>
      <c r="I5823" t="s">
        <v>276</v>
      </c>
    </row>
    <row r="5824" spans="1:9" x14ac:dyDescent="0.25">
      <c r="A5824">
        <v>8</v>
      </c>
      <c r="B5824" t="s">
        <v>271</v>
      </c>
      <c r="C5824" t="s">
        <v>166</v>
      </c>
      <c r="D5824" t="s">
        <v>10893</v>
      </c>
      <c r="E5824" t="s">
        <v>10894</v>
      </c>
      <c r="G5824">
        <v>20</v>
      </c>
      <c r="H5824">
        <v>2</v>
      </c>
      <c r="I5824" t="s">
        <v>276</v>
      </c>
    </row>
    <row r="5825" spans="1:9" x14ac:dyDescent="0.25">
      <c r="A5825">
        <v>35</v>
      </c>
      <c r="B5825" t="s">
        <v>271</v>
      </c>
      <c r="C5825" t="s">
        <v>113</v>
      </c>
      <c r="D5825" t="s">
        <v>10895</v>
      </c>
      <c r="E5825" t="s">
        <v>10896</v>
      </c>
      <c r="G5825">
        <v>6</v>
      </c>
      <c r="H5825">
        <v>0</v>
      </c>
      <c r="I5825" t="s">
        <v>276</v>
      </c>
    </row>
    <row r="5826" spans="1:9" x14ac:dyDescent="0.25">
      <c r="A5826">
        <v>16</v>
      </c>
      <c r="B5826" t="s">
        <v>271</v>
      </c>
      <c r="C5826" t="s">
        <v>80</v>
      </c>
      <c r="D5826" t="s">
        <v>10897</v>
      </c>
      <c r="E5826" t="s">
        <v>10898</v>
      </c>
      <c r="G5826">
        <v>2</v>
      </c>
      <c r="H5826">
        <v>0</v>
      </c>
      <c r="I5826" t="s">
        <v>276</v>
      </c>
    </row>
    <row r="5827" spans="1:9" x14ac:dyDescent="0.25">
      <c r="A5827">
        <v>4</v>
      </c>
      <c r="B5827" t="s">
        <v>271</v>
      </c>
      <c r="C5827" t="s">
        <v>241</v>
      </c>
      <c r="D5827" t="s">
        <v>10899</v>
      </c>
      <c r="E5827" t="s">
        <v>10900</v>
      </c>
      <c r="G5827">
        <v>6</v>
      </c>
      <c r="H5827">
        <v>0</v>
      </c>
      <c r="I5827" t="s">
        <v>276</v>
      </c>
    </row>
    <row r="5828" spans="1:9" x14ac:dyDescent="0.25">
      <c r="A5828">
        <v>10</v>
      </c>
      <c r="B5828" t="s">
        <v>277</v>
      </c>
      <c r="C5828" t="s">
        <v>100</v>
      </c>
      <c r="D5828" t="s">
        <v>10901</v>
      </c>
      <c r="E5828" t="s">
        <v>10902</v>
      </c>
      <c r="G5828">
        <v>10</v>
      </c>
      <c r="H5828">
        <v>1</v>
      </c>
      <c r="I5828" t="s">
        <v>276</v>
      </c>
    </row>
    <row r="5829" spans="1:9" x14ac:dyDescent="0.25">
      <c r="A5829">
        <v>3</v>
      </c>
      <c r="B5829" t="s">
        <v>277</v>
      </c>
      <c r="C5829" t="s">
        <v>139</v>
      </c>
      <c r="D5829" t="s">
        <v>10903</v>
      </c>
      <c r="E5829" t="s">
        <v>10904</v>
      </c>
      <c r="G5829">
        <v>6</v>
      </c>
      <c r="H5829">
        <v>0</v>
      </c>
      <c r="I5829" t="s">
        <v>276</v>
      </c>
    </row>
    <row r="5830" spans="1:9" x14ac:dyDescent="0.25">
      <c r="A5830">
        <v>8</v>
      </c>
      <c r="B5830" t="s">
        <v>277</v>
      </c>
      <c r="C5830" t="s">
        <v>172</v>
      </c>
      <c r="D5830" t="s">
        <v>10905</v>
      </c>
      <c r="E5830" t="s">
        <v>10906</v>
      </c>
      <c r="G5830">
        <v>6</v>
      </c>
      <c r="H5830">
        <v>0</v>
      </c>
      <c r="I5830" t="s">
        <v>276</v>
      </c>
    </row>
    <row r="5831" spans="1:9" x14ac:dyDescent="0.25">
      <c r="A5831">
        <v>37</v>
      </c>
      <c r="B5831" t="s">
        <v>271</v>
      </c>
      <c r="C5831" t="s">
        <v>124</v>
      </c>
      <c r="D5831" t="s">
        <v>10907</v>
      </c>
      <c r="E5831" t="s">
        <v>10908</v>
      </c>
      <c r="G5831">
        <v>12</v>
      </c>
      <c r="H5831">
        <v>0</v>
      </c>
      <c r="I5831" t="s">
        <v>276</v>
      </c>
    </row>
    <row r="5832" spans="1:9" x14ac:dyDescent="0.25">
      <c r="A5832">
        <v>6</v>
      </c>
      <c r="B5832" t="s">
        <v>277</v>
      </c>
      <c r="C5832" t="s">
        <v>110</v>
      </c>
      <c r="D5832" t="s">
        <v>10909</v>
      </c>
      <c r="E5832" t="s">
        <v>10910</v>
      </c>
      <c r="G5832">
        <v>6</v>
      </c>
      <c r="H5832">
        <v>0</v>
      </c>
      <c r="I5832" t="s">
        <v>276</v>
      </c>
    </row>
    <row r="5833" spans="1:9" x14ac:dyDescent="0.25">
      <c r="A5833">
        <v>37</v>
      </c>
      <c r="B5833" t="s">
        <v>271</v>
      </c>
      <c r="C5833" t="s">
        <v>204</v>
      </c>
      <c r="D5833" t="s">
        <v>10911</v>
      </c>
      <c r="E5833" t="s">
        <v>10912</v>
      </c>
      <c r="G5833">
        <v>6</v>
      </c>
      <c r="H5833">
        <v>0</v>
      </c>
      <c r="I5833" t="s">
        <v>276</v>
      </c>
    </row>
    <row r="5834" spans="1:9" x14ac:dyDescent="0.25">
      <c r="A5834">
        <v>41</v>
      </c>
      <c r="B5834" t="s">
        <v>271</v>
      </c>
      <c r="C5834" t="s">
        <v>121</v>
      </c>
      <c r="D5834" t="s">
        <v>10913</v>
      </c>
      <c r="E5834" t="s">
        <v>10914</v>
      </c>
      <c r="G5834">
        <v>6</v>
      </c>
      <c r="H5834">
        <v>2</v>
      </c>
      <c r="I5834" t="s">
        <v>276</v>
      </c>
    </row>
    <row r="5835" spans="1:9" x14ac:dyDescent="0.25">
      <c r="A5835">
        <v>21</v>
      </c>
      <c r="B5835" t="s">
        <v>277</v>
      </c>
      <c r="D5835">
        <v>123456</v>
      </c>
      <c r="E5835" t="s">
        <v>10915</v>
      </c>
      <c r="F5835" t="s">
        <v>10916</v>
      </c>
      <c r="G5835">
        <v>2</v>
      </c>
      <c r="H5835">
        <v>2</v>
      </c>
      <c r="I5835" t="s">
        <v>299</v>
      </c>
    </row>
    <row r="5836" spans="1:9" x14ac:dyDescent="0.25">
      <c r="A5836">
        <v>56</v>
      </c>
      <c r="B5836" t="s">
        <v>271</v>
      </c>
      <c r="C5836" t="s">
        <v>249</v>
      </c>
      <c r="D5836" t="s">
        <v>10917</v>
      </c>
      <c r="E5836" t="s">
        <v>10918</v>
      </c>
      <c r="G5836">
        <v>6</v>
      </c>
      <c r="H5836">
        <v>0</v>
      </c>
      <c r="I5836" t="s">
        <v>276</v>
      </c>
    </row>
    <row r="5837" spans="1:9" x14ac:dyDescent="0.25">
      <c r="A5837">
        <v>10</v>
      </c>
      <c r="B5837" t="s">
        <v>271</v>
      </c>
      <c r="C5837" t="s">
        <v>100</v>
      </c>
      <c r="D5837" t="s">
        <v>10919</v>
      </c>
      <c r="E5837" t="s">
        <v>10920</v>
      </c>
      <c r="G5837">
        <v>6</v>
      </c>
      <c r="H5837">
        <v>1</v>
      </c>
      <c r="I5837" t="s">
        <v>276</v>
      </c>
    </row>
    <row r="5838" spans="1:9" x14ac:dyDescent="0.25">
      <c r="A5838">
        <v>51</v>
      </c>
      <c r="B5838" t="s">
        <v>271</v>
      </c>
      <c r="C5838" t="s">
        <v>157</v>
      </c>
      <c r="D5838" t="s">
        <v>10921</v>
      </c>
      <c r="E5838" t="s">
        <v>10922</v>
      </c>
      <c r="G5838">
        <v>10</v>
      </c>
      <c r="H5838">
        <v>0</v>
      </c>
      <c r="I5838" t="s">
        <v>276</v>
      </c>
    </row>
    <row r="5839" spans="1:9" x14ac:dyDescent="0.25">
      <c r="A5839">
        <v>11</v>
      </c>
      <c r="B5839" t="s">
        <v>271</v>
      </c>
      <c r="C5839" t="s">
        <v>100</v>
      </c>
      <c r="D5839" t="s">
        <v>10919</v>
      </c>
      <c r="E5839" t="s">
        <v>10923</v>
      </c>
      <c r="G5839">
        <v>6</v>
      </c>
      <c r="H5839">
        <v>2</v>
      </c>
      <c r="I5839" t="s">
        <v>276</v>
      </c>
    </row>
    <row r="5840" spans="1:9" x14ac:dyDescent="0.25">
      <c r="A5840">
        <v>9</v>
      </c>
      <c r="B5840" t="s">
        <v>271</v>
      </c>
      <c r="C5840" t="s">
        <v>201</v>
      </c>
      <c r="D5840" t="s">
        <v>10924</v>
      </c>
      <c r="E5840" t="s">
        <v>10925</v>
      </c>
      <c r="G5840">
        <v>6</v>
      </c>
      <c r="H5840">
        <v>0</v>
      </c>
      <c r="I5840" t="s">
        <v>276</v>
      </c>
    </row>
    <row r="5841" spans="1:9" x14ac:dyDescent="0.25">
      <c r="A5841">
        <v>5</v>
      </c>
      <c r="B5841" t="s">
        <v>277</v>
      </c>
      <c r="C5841" t="s">
        <v>57</v>
      </c>
      <c r="D5841" t="s">
        <v>10926</v>
      </c>
      <c r="E5841" t="s">
        <v>10927</v>
      </c>
      <c r="G5841">
        <v>6</v>
      </c>
      <c r="H5841">
        <v>0</v>
      </c>
      <c r="I5841" t="s">
        <v>276</v>
      </c>
    </row>
    <row r="5842" spans="1:9" x14ac:dyDescent="0.25">
      <c r="A5842">
        <v>40</v>
      </c>
      <c r="B5842" t="s">
        <v>277</v>
      </c>
      <c r="C5842" t="s">
        <v>93</v>
      </c>
      <c r="D5842" t="s">
        <v>10928</v>
      </c>
      <c r="E5842" t="s">
        <v>10929</v>
      </c>
      <c r="G5842">
        <v>6</v>
      </c>
      <c r="H5842">
        <v>0</v>
      </c>
      <c r="I5842" t="s">
        <v>276</v>
      </c>
    </row>
    <row r="5843" spans="1:9" x14ac:dyDescent="0.25">
      <c r="A5843">
        <v>8</v>
      </c>
      <c r="B5843" t="s">
        <v>277</v>
      </c>
      <c r="C5843" t="s">
        <v>113</v>
      </c>
      <c r="D5843" t="s">
        <v>10930</v>
      </c>
      <c r="E5843" t="s">
        <v>10931</v>
      </c>
      <c r="G5843">
        <v>6</v>
      </c>
      <c r="H5843">
        <v>0</v>
      </c>
      <c r="I5843" t="s">
        <v>276</v>
      </c>
    </row>
    <row r="5844" spans="1:9" x14ac:dyDescent="0.25">
      <c r="A5844">
        <v>33</v>
      </c>
      <c r="B5844" t="s">
        <v>271</v>
      </c>
      <c r="C5844" t="s">
        <v>140</v>
      </c>
      <c r="D5844" t="s">
        <v>10932</v>
      </c>
      <c r="E5844" t="s">
        <v>10933</v>
      </c>
      <c r="G5844">
        <v>6</v>
      </c>
      <c r="H5844">
        <v>0</v>
      </c>
      <c r="I5844" t="s">
        <v>276</v>
      </c>
    </row>
    <row r="5845" spans="1:9" x14ac:dyDescent="0.25">
      <c r="A5845">
        <v>43</v>
      </c>
      <c r="B5845" t="s">
        <v>271</v>
      </c>
      <c r="C5845" t="s">
        <v>207</v>
      </c>
      <c r="D5845" t="s">
        <v>10934</v>
      </c>
      <c r="E5845" t="s">
        <v>10935</v>
      </c>
      <c r="G5845">
        <v>6</v>
      </c>
      <c r="H5845">
        <v>0</v>
      </c>
      <c r="I5845" t="s">
        <v>276</v>
      </c>
    </row>
    <row r="5846" spans="1:9" x14ac:dyDescent="0.25">
      <c r="A5846">
        <v>78</v>
      </c>
      <c r="B5846" t="s">
        <v>310</v>
      </c>
      <c r="C5846" t="s">
        <v>45</v>
      </c>
      <c r="D5846" t="s">
        <v>10936</v>
      </c>
      <c r="E5846" t="s">
        <v>10937</v>
      </c>
      <c r="F5846" t="s">
        <v>10938</v>
      </c>
      <c r="G5846">
        <v>3</v>
      </c>
      <c r="H5846">
        <v>3</v>
      </c>
      <c r="I5846" t="s">
        <v>299</v>
      </c>
    </row>
    <row r="5847" spans="1:9" x14ac:dyDescent="0.25">
      <c r="A5847">
        <v>50</v>
      </c>
      <c r="B5847" t="s">
        <v>271</v>
      </c>
      <c r="C5847" t="s">
        <v>98</v>
      </c>
      <c r="D5847" t="s">
        <v>10939</v>
      </c>
      <c r="E5847" t="s">
        <v>10940</v>
      </c>
      <c r="G5847">
        <v>6</v>
      </c>
      <c r="H5847">
        <v>0</v>
      </c>
      <c r="I5847" t="s">
        <v>276</v>
      </c>
    </row>
    <row r="5848" spans="1:9" x14ac:dyDescent="0.25">
      <c r="A5848">
        <v>10</v>
      </c>
      <c r="B5848" t="s">
        <v>277</v>
      </c>
      <c r="C5848" t="s">
        <v>121</v>
      </c>
      <c r="D5848" t="s">
        <v>10941</v>
      </c>
      <c r="E5848" t="s">
        <v>10942</v>
      </c>
      <c r="G5848">
        <v>5</v>
      </c>
      <c r="H5848">
        <v>1</v>
      </c>
      <c r="I5848" t="s">
        <v>276</v>
      </c>
    </row>
    <row r="5849" spans="1:9" x14ac:dyDescent="0.25">
      <c r="A5849">
        <v>43</v>
      </c>
      <c r="B5849" t="s">
        <v>271</v>
      </c>
      <c r="C5849" t="s">
        <v>62</v>
      </c>
      <c r="D5849" t="s">
        <v>10943</v>
      </c>
      <c r="E5849" t="s">
        <v>10944</v>
      </c>
      <c r="G5849">
        <v>7</v>
      </c>
      <c r="H5849">
        <v>2</v>
      </c>
      <c r="I5849" t="s">
        <v>276</v>
      </c>
    </row>
    <row r="5850" spans="1:9" x14ac:dyDescent="0.25">
      <c r="A5850">
        <v>7</v>
      </c>
      <c r="B5850" t="s">
        <v>271</v>
      </c>
      <c r="C5850" t="s">
        <v>121</v>
      </c>
      <c r="D5850" t="s">
        <v>10945</v>
      </c>
      <c r="E5850" t="s">
        <v>10946</v>
      </c>
      <c r="G5850">
        <v>6</v>
      </c>
      <c r="H5850">
        <v>0</v>
      </c>
      <c r="I5850" t="s">
        <v>276</v>
      </c>
    </row>
    <row r="5851" spans="1:9" x14ac:dyDescent="0.25">
      <c r="A5851">
        <v>7</v>
      </c>
      <c r="B5851" t="s">
        <v>271</v>
      </c>
      <c r="C5851" t="s">
        <v>128</v>
      </c>
      <c r="D5851" t="s">
        <v>10947</v>
      </c>
      <c r="E5851" t="s">
        <v>10948</v>
      </c>
      <c r="G5851">
        <v>6</v>
      </c>
      <c r="H5851">
        <v>0</v>
      </c>
      <c r="I5851" t="s">
        <v>276</v>
      </c>
    </row>
    <row r="5852" spans="1:9" x14ac:dyDescent="0.25">
      <c r="A5852">
        <v>10</v>
      </c>
      <c r="B5852" t="s">
        <v>277</v>
      </c>
      <c r="C5852" t="s">
        <v>121</v>
      </c>
      <c r="D5852" t="s">
        <v>10949</v>
      </c>
      <c r="E5852" t="s">
        <v>10950</v>
      </c>
      <c r="G5852">
        <v>6</v>
      </c>
      <c r="H5852">
        <v>0</v>
      </c>
      <c r="I5852" t="s">
        <v>276</v>
      </c>
    </row>
    <row r="5853" spans="1:9" x14ac:dyDescent="0.25">
      <c r="A5853">
        <v>41</v>
      </c>
      <c r="B5853" t="s">
        <v>271</v>
      </c>
      <c r="C5853" t="s">
        <v>207</v>
      </c>
      <c r="D5853" t="s">
        <v>10951</v>
      </c>
      <c r="E5853" t="s">
        <v>10952</v>
      </c>
      <c r="G5853">
        <v>6</v>
      </c>
      <c r="H5853">
        <v>0</v>
      </c>
      <c r="I5853" t="s">
        <v>276</v>
      </c>
    </row>
    <row r="5854" spans="1:9" x14ac:dyDescent="0.25">
      <c r="A5854">
        <v>5</v>
      </c>
      <c r="B5854" t="s">
        <v>277</v>
      </c>
      <c r="C5854" t="s">
        <v>103</v>
      </c>
      <c r="D5854" t="s">
        <v>10953</v>
      </c>
      <c r="E5854" t="s">
        <v>10954</v>
      </c>
      <c r="G5854">
        <v>6</v>
      </c>
      <c r="H5854">
        <v>0</v>
      </c>
      <c r="I5854" t="s">
        <v>276</v>
      </c>
    </row>
    <row r="5855" spans="1:9" x14ac:dyDescent="0.25">
      <c r="A5855">
        <v>37</v>
      </c>
      <c r="B5855" t="s">
        <v>271</v>
      </c>
      <c r="C5855" t="s">
        <v>174</v>
      </c>
      <c r="D5855" t="s">
        <v>10955</v>
      </c>
      <c r="E5855" t="s">
        <v>10956</v>
      </c>
      <c r="G5855">
        <v>6</v>
      </c>
      <c r="H5855">
        <v>0</v>
      </c>
      <c r="I5855" t="s">
        <v>276</v>
      </c>
    </row>
    <row r="5856" spans="1:9" x14ac:dyDescent="0.25">
      <c r="A5856">
        <v>41</v>
      </c>
      <c r="B5856" t="s">
        <v>271</v>
      </c>
      <c r="C5856" t="s">
        <v>152</v>
      </c>
      <c r="D5856" t="s">
        <v>10957</v>
      </c>
      <c r="E5856" t="s">
        <v>10958</v>
      </c>
      <c r="G5856">
        <v>6</v>
      </c>
      <c r="H5856">
        <v>0</v>
      </c>
      <c r="I5856" t="s">
        <v>276</v>
      </c>
    </row>
    <row r="5857" spans="1:9" x14ac:dyDescent="0.25">
      <c r="A5857">
        <v>45</v>
      </c>
      <c r="B5857" t="s">
        <v>271</v>
      </c>
      <c r="C5857" t="s">
        <v>218</v>
      </c>
      <c r="D5857" t="s">
        <v>10959</v>
      </c>
      <c r="E5857" t="s">
        <v>10960</v>
      </c>
      <c r="G5857">
        <v>6</v>
      </c>
      <c r="H5857">
        <v>0</v>
      </c>
      <c r="I5857" t="s">
        <v>276</v>
      </c>
    </row>
    <row r="5858" spans="1:9" x14ac:dyDescent="0.25">
      <c r="A5858">
        <v>51</v>
      </c>
      <c r="B5858" t="s">
        <v>271</v>
      </c>
      <c r="D5858" t="s">
        <v>10961</v>
      </c>
      <c r="E5858" t="s">
        <v>10962</v>
      </c>
      <c r="G5858">
        <v>5</v>
      </c>
      <c r="H5858">
        <v>0</v>
      </c>
      <c r="I5858" t="s">
        <v>276</v>
      </c>
    </row>
    <row r="5859" spans="1:9" x14ac:dyDescent="0.25">
      <c r="A5859">
        <v>15</v>
      </c>
      <c r="B5859" t="s">
        <v>277</v>
      </c>
      <c r="C5859" t="s">
        <v>121</v>
      </c>
      <c r="D5859" t="s">
        <v>10963</v>
      </c>
      <c r="E5859" t="s">
        <v>10964</v>
      </c>
      <c r="G5859">
        <v>8</v>
      </c>
      <c r="H5859">
        <v>7</v>
      </c>
      <c r="I5859" t="s">
        <v>276</v>
      </c>
    </row>
    <row r="5860" spans="1:9" x14ac:dyDescent="0.25">
      <c r="A5860">
        <v>6</v>
      </c>
      <c r="B5860" t="s">
        <v>277</v>
      </c>
      <c r="C5860" t="s">
        <v>247</v>
      </c>
      <c r="D5860" t="s">
        <v>10965</v>
      </c>
      <c r="E5860" t="s">
        <v>10966</v>
      </c>
      <c r="G5860">
        <v>10</v>
      </c>
      <c r="H5860">
        <v>0</v>
      </c>
      <c r="I5860" t="s">
        <v>276</v>
      </c>
    </row>
    <row r="5861" spans="1:9" x14ac:dyDescent="0.25">
      <c r="A5861">
        <v>9</v>
      </c>
      <c r="B5861" t="s">
        <v>271</v>
      </c>
      <c r="C5861" t="s">
        <v>247</v>
      </c>
      <c r="D5861" t="s">
        <v>10965</v>
      </c>
      <c r="E5861" t="s">
        <v>10967</v>
      </c>
      <c r="G5861">
        <v>6</v>
      </c>
      <c r="H5861">
        <v>0</v>
      </c>
      <c r="I5861" t="s">
        <v>276</v>
      </c>
    </row>
    <row r="5862" spans="1:9" x14ac:dyDescent="0.25">
      <c r="A5862">
        <v>9</v>
      </c>
      <c r="B5862" t="s">
        <v>271</v>
      </c>
      <c r="C5862" t="s">
        <v>174</v>
      </c>
      <c r="D5862" t="s">
        <v>10968</v>
      </c>
      <c r="E5862" t="s">
        <v>10969</v>
      </c>
      <c r="G5862">
        <v>6</v>
      </c>
      <c r="H5862">
        <v>0</v>
      </c>
      <c r="I5862" t="s">
        <v>276</v>
      </c>
    </row>
    <row r="5863" spans="1:9" x14ac:dyDescent="0.25">
      <c r="A5863">
        <v>35</v>
      </c>
      <c r="B5863" t="s">
        <v>271</v>
      </c>
      <c r="C5863" t="s">
        <v>174</v>
      </c>
      <c r="D5863" t="s">
        <v>10968</v>
      </c>
      <c r="E5863" t="s">
        <v>10970</v>
      </c>
      <c r="G5863">
        <v>6</v>
      </c>
      <c r="H5863">
        <v>0</v>
      </c>
      <c r="I5863" t="s">
        <v>276</v>
      </c>
    </row>
    <row r="5864" spans="1:9" x14ac:dyDescent="0.25">
      <c r="A5864">
        <v>1</v>
      </c>
      <c r="B5864" t="s">
        <v>271</v>
      </c>
      <c r="C5864" t="s">
        <v>100</v>
      </c>
      <c r="D5864" t="s">
        <v>10971</v>
      </c>
      <c r="E5864" t="s">
        <v>10972</v>
      </c>
      <c r="G5864">
        <v>8</v>
      </c>
      <c r="H5864">
        <v>0</v>
      </c>
      <c r="I5864" t="s">
        <v>276</v>
      </c>
    </row>
    <row r="5865" spans="1:9" x14ac:dyDescent="0.25">
      <c r="A5865">
        <v>9</v>
      </c>
      <c r="B5865" t="s">
        <v>271</v>
      </c>
      <c r="C5865" t="s">
        <v>106</v>
      </c>
      <c r="D5865" t="s">
        <v>10973</v>
      </c>
      <c r="E5865" t="s">
        <v>10974</v>
      </c>
      <c r="G5865">
        <v>10</v>
      </c>
      <c r="H5865">
        <v>6</v>
      </c>
      <c r="I5865" t="s">
        <v>276</v>
      </c>
    </row>
    <row r="5866" spans="1:9" x14ac:dyDescent="0.25">
      <c r="A5866">
        <v>49</v>
      </c>
      <c r="B5866" t="s">
        <v>271</v>
      </c>
      <c r="C5866" t="s">
        <v>209</v>
      </c>
      <c r="D5866" t="s">
        <v>10975</v>
      </c>
      <c r="E5866" t="s">
        <v>10976</v>
      </c>
      <c r="G5866">
        <v>2</v>
      </c>
      <c r="H5866">
        <v>0</v>
      </c>
      <c r="I5866" t="s">
        <v>276</v>
      </c>
    </row>
    <row r="5867" spans="1:9" x14ac:dyDescent="0.25">
      <c r="A5867">
        <v>22</v>
      </c>
      <c r="B5867" t="s">
        <v>271</v>
      </c>
      <c r="C5867" t="s">
        <v>228</v>
      </c>
      <c r="D5867" t="s">
        <v>10977</v>
      </c>
      <c r="E5867" t="s">
        <v>10978</v>
      </c>
      <c r="G5867">
        <v>4</v>
      </c>
      <c r="H5867">
        <v>0</v>
      </c>
      <c r="I5867" t="s">
        <v>276</v>
      </c>
    </row>
    <row r="5868" spans="1:9" x14ac:dyDescent="0.25">
      <c r="A5868">
        <v>10</v>
      </c>
      <c r="B5868" t="s">
        <v>271</v>
      </c>
      <c r="C5868" t="s">
        <v>174</v>
      </c>
      <c r="D5868" t="s">
        <v>10979</v>
      </c>
      <c r="E5868" t="s">
        <v>10980</v>
      </c>
      <c r="G5868">
        <v>20</v>
      </c>
      <c r="H5868">
        <v>2</v>
      </c>
      <c r="I5868" t="s">
        <v>276</v>
      </c>
    </row>
    <row r="5869" spans="1:9" x14ac:dyDescent="0.25">
      <c r="A5869">
        <v>13</v>
      </c>
      <c r="B5869" t="s">
        <v>271</v>
      </c>
      <c r="C5869" t="s">
        <v>182</v>
      </c>
      <c r="D5869" t="s">
        <v>10981</v>
      </c>
      <c r="E5869" t="s">
        <v>10982</v>
      </c>
      <c r="G5869">
        <v>9</v>
      </c>
      <c r="H5869">
        <v>6</v>
      </c>
      <c r="I5869" t="s">
        <v>276</v>
      </c>
    </row>
    <row r="5870" spans="1:9" x14ac:dyDescent="0.25">
      <c r="A5870">
        <v>4</v>
      </c>
      <c r="B5870" t="s">
        <v>271</v>
      </c>
      <c r="C5870" t="s">
        <v>104</v>
      </c>
      <c r="D5870" t="s">
        <v>10983</v>
      </c>
      <c r="E5870" t="s">
        <v>10984</v>
      </c>
      <c r="G5870">
        <v>6</v>
      </c>
      <c r="H5870">
        <v>0</v>
      </c>
      <c r="I5870" t="s">
        <v>276</v>
      </c>
    </row>
    <row r="5871" spans="1:9" x14ac:dyDescent="0.25">
      <c r="A5871">
        <v>31</v>
      </c>
      <c r="B5871" t="s">
        <v>271</v>
      </c>
      <c r="C5871" t="s">
        <v>174</v>
      </c>
      <c r="D5871" t="s">
        <v>10985</v>
      </c>
      <c r="E5871" t="s">
        <v>10986</v>
      </c>
      <c r="G5871">
        <v>6</v>
      </c>
      <c r="H5871">
        <v>0</v>
      </c>
      <c r="I5871" t="s">
        <v>276</v>
      </c>
    </row>
    <row r="5872" spans="1:9" x14ac:dyDescent="0.25">
      <c r="A5872">
        <v>7</v>
      </c>
      <c r="B5872" t="s">
        <v>277</v>
      </c>
      <c r="C5872" t="s">
        <v>207</v>
      </c>
      <c r="D5872" t="s">
        <v>10987</v>
      </c>
      <c r="E5872" t="s">
        <v>10988</v>
      </c>
      <c r="G5872">
        <v>6</v>
      </c>
      <c r="H5872">
        <v>0</v>
      </c>
      <c r="I5872" t="s">
        <v>276</v>
      </c>
    </row>
    <row r="5873" spans="1:9" x14ac:dyDescent="0.25">
      <c r="A5873">
        <v>7</v>
      </c>
      <c r="B5873" t="s">
        <v>271</v>
      </c>
      <c r="C5873" t="s">
        <v>247</v>
      </c>
      <c r="D5873" t="s">
        <v>10989</v>
      </c>
      <c r="E5873" t="s">
        <v>10990</v>
      </c>
      <c r="G5873">
        <v>8</v>
      </c>
      <c r="H5873">
        <v>0</v>
      </c>
      <c r="I5873" t="s">
        <v>276</v>
      </c>
    </row>
    <row r="5874" spans="1:9" x14ac:dyDescent="0.25">
      <c r="A5874">
        <v>13</v>
      </c>
      <c r="B5874" t="s">
        <v>310</v>
      </c>
      <c r="C5874" t="s">
        <v>196</v>
      </c>
      <c r="D5874" t="s">
        <v>10991</v>
      </c>
      <c r="E5874" t="s">
        <v>10992</v>
      </c>
      <c r="G5874">
        <v>6</v>
      </c>
      <c r="H5874">
        <v>0</v>
      </c>
      <c r="I5874" t="s">
        <v>276</v>
      </c>
    </row>
    <row r="5875" spans="1:9" x14ac:dyDescent="0.25">
      <c r="A5875">
        <v>35</v>
      </c>
      <c r="B5875" t="s">
        <v>271</v>
      </c>
      <c r="C5875" t="s">
        <v>128</v>
      </c>
      <c r="D5875" t="s">
        <v>10993</v>
      </c>
      <c r="E5875" t="s">
        <v>10994</v>
      </c>
      <c r="F5875" t="s">
        <v>10995</v>
      </c>
      <c r="G5875">
        <v>4</v>
      </c>
      <c r="H5875">
        <v>4</v>
      </c>
      <c r="I5875" t="s">
        <v>299</v>
      </c>
    </row>
    <row r="5876" spans="1:9" x14ac:dyDescent="0.25">
      <c r="A5876">
        <v>6</v>
      </c>
      <c r="B5876" t="s">
        <v>271</v>
      </c>
      <c r="D5876" t="s">
        <v>10996</v>
      </c>
      <c r="E5876" t="s">
        <v>10997</v>
      </c>
      <c r="G5876">
        <v>20</v>
      </c>
      <c r="H5876">
        <v>0</v>
      </c>
      <c r="I5876" t="s">
        <v>276</v>
      </c>
    </row>
    <row r="5877" spans="1:9" x14ac:dyDescent="0.25">
      <c r="A5877">
        <v>8</v>
      </c>
      <c r="B5877" t="s">
        <v>271</v>
      </c>
      <c r="C5877" t="s">
        <v>57</v>
      </c>
      <c r="D5877" t="s">
        <v>10998</v>
      </c>
      <c r="E5877" t="s">
        <v>10999</v>
      </c>
      <c r="G5877">
        <v>6</v>
      </c>
      <c r="H5877">
        <v>3</v>
      </c>
      <c r="I5877" t="s">
        <v>276</v>
      </c>
    </row>
    <row r="5878" spans="1:9" x14ac:dyDescent="0.25">
      <c r="A5878">
        <v>30</v>
      </c>
      <c r="B5878" t="s">
        <v>271</v>
      </c>
      <c r="C5878" t="s">
        <v>186</v>
      </c>
      <c r="D5878" t="s">
        <v>11000</v>
      </c>
      <c r="E5878" t="s">
        <v>11001</v>
      </c>
      <c r="G5878">
        <v>6</v>
      </c>
      <c r="H5878">
        <v>0</v>
      </c>
      <c r="I5878" t="s">
        <v>276</v>
      </c>
    </row>
    <row r="5879" spans="1:9" x14ac:dyDescent="0.25">
      <c r="A5879">
        <v>8</v>
      </c>
      <c r="B5879" t="s">
        <v>277</v>
      </c>
      <c r="C5879" t="s">
        <v>174</v>
      </c>
      <c r="D5879" t="s">
        <v>11002</v>
      </c>
      <c r="E5879" t="s">
        <v>11003</v>
      </c>
      <c r="G5879">
        <v>6</v>
      </c>
      <c r="H5879">
        <v>0</v>
      </c>
      <c r="I5879" t="s">
        <v>276</v>
      </c>
    </row>
    <row r="5880" spans="1:9" x14ac:dyDescent="0.25">
      <c r="A5880">
        <v>10</v>
      </c>
      <c r="B5880" t="s">
        <v>271</v>
      </c>
      <c r="D5880" t="s">
        <v>10998</v>
      </c>
      <c r="E5880" t="s">
        <v>11004</v>
      </c>
      <c r="F5880" t="s">
        <v>11005</v>
      </c>
      <c r="G5880">
        <v>6</v>
      </c>
      <c r="H5880">
        <v>6</v>
      </c>
      <c r="I5880" t="s">
        <v>299</v>
      </c>
    </row>
    <row r="5881" spans="1:9" x14ac:dyDescent="0.25">
      <c r="A5881">
        <v>9</v>
      </c>
      <c r="B5881" t="s">
        <v>277</v>
      </c>
      <c r="C5881" t="s">
        <v>193</v>
      </c>
      <c r="D5881" t="s">
        <v>11006</v>
      </c>
      <c r="E5881" t="s">
        <v>11007</v>
      </c>
      <c r="G5881">
        <v>6</v>
      </c>
      <c r="H5881">
        <v>0</v>
      </c>
      <c r="I5881" t="s">
        <v>276</v>
      </c>
    </row>
    <row r="5882" spans="1:9" x14ac:dyDescent="0.25">
      <c r="A5882">
        <v>4</v>
      </c>
      <c r="B5882" t="s">
        <v>271</v>
      </c>
      <c r="C5882" t="s">
        <v>121</v>
      </c>
      <c r="D5882" t="s">
        <v>11008</v>
      </c>
      <c r="E5882" t="s">
        <v>11009</v>
      </c>
      <c r="G5882">
        <v>6</v>
      </c>
      <c r="H5882">
        <v>0</v>
      </c>
      <c r="I5882" t="s">
        <v>276</v>
      </c>
    </row>
    <row r="5883" spans="1:9" x14ac:dyDescent="0.25">
      <c r="A5883">
        <v>35</v>
      </c>
      <c r="B5883" t="s">
        <v>271</v>
      </c>
      <c r="C5883" t="s">
        <v>193</v>
      </c>
      <c r="D5883" t="s">
        <v>11006</v>
      </c>
      <c r="E5883" t="s">
        <v>11010</v>
      </c>
      <c r="G5883">
        <v>6</v>
      </c>
      <c r="H5883">
        <v>0</v>
      </c>
      <c r="I5883" t="s">
        <v>276</v>
      </c>
    </row>
    <row r="5884" spans="1:9" x14ac:dyDescent="0.25">
      <c r="A5884">
        <v>13</v>
      </c>
      <c r="B5884" t="s">
        <v>271</v>
      </c>
      <c r="C5884" t="s">
        <v>61</v>
      </c>
      <c r="D5884" t="s">
        <v>11011</v>
      </c>
      <c r="E5884" t="s">
        <v>11012</v>
      </c>
      <c r="G5884">
        <v>12</v>
      </c>
      <c r="H5884">
        <v>1</v>
      </c>
      <c r="I5884" t="s">
        <v>276</v>
      </c>
    </row>
    <row r="5885" spans="1:9" x14ac:dyDescent="0.25">
      <c r="A5885">
        <v>3</v>
      </c>
      <c r="B5885" t="s">
        <v>271</v>
      </c>
      <c r="C5885" t="s">
        <v>193</v>
      </c>
      <c r="D5885" t="s">
        <v>11006</v>
      </c>
      <c r="E5885" t="s">
        <v>11013</v>
      </c>
      <c r="G5885">
        <v>6</v>
      </c>
      <c r="H5885">
        <v>0</v>
      </c>
      <c r="I5885" t="s">
        <v>276</v>
      </c>
    </row>
    <row r="5886" spans="1:9" x14ac:dyDescent="0.25">
      <c r="A5886">
        <v>47</v>
      </c>
      <c r="B5886" t="s">
        <v>271</v>
      </c>
      <c r="C5886" t="s">
        <v>49</v>
      </c>
      <c r="D5886" t="s">
        <v>11014</v>
      </c>
      <c r="E5886" t="s">
        <v>11015</v>
      </c>
      <c r="G5886">
        <v>6</v>
      </c>
      <c r="H5886">
        <v>0</v>
      </c>
      <c r="I5886" t="s">
        <v>276</v>
      </c>
    </row>
    <row r="5887" spans="1:9" x14ac:dyDescent="0.25">
      <c r="A5887">
        <v>27</v>
      </c>
      <c r="B5887" t="s">
        <v>310</v>
      </c>
      <c r="C5887" t="s">
        <v>249</v>
      </c>
      <c r="D5887" t="s">
        <v>11016</v>
      </c>
      <c r="E5887" t="s">
        <v>11017</v>
      </c>
      <c r="G5887">
        <v>6</v>
      </c>
      <c r="H5887">
        <v>0</v>
      </c>
      <c r="I5887" t="s">
        <v>276</v>
      </c>
    </row>
    <row r="5888" spans="1:9" x14ac:dyDescent="0.25">
      <c r="A5888">
        <v>11</v>
      </c>
      <c r="B5888" t="s">
        <v>277</v>
      </c>
      <c r="C5888" t="s">
        <v>193</v>
      </c>
      <c r="D5888" t="s">
        <v>11006</v>
      </c>
      <c r="E5888" t="s">
        <v>11018</v>
      </c>
      <c r="G5888">
        <v>6</v>
      </c>
      <c r="H5888">
        <v>0</v>
      </c>
      <c r="I5888" t="s">
        <v>276</v>
      </c>
    </row>
    <row r="5889" spans="1:9" x14ac:dyDescent="0.25">
      <c r="A5889">
        <v>8</v>
      </c>
      <c r="B5889" t="s">
        <v>277</v>
      </c>
      <c r="C5889" t="s">
        <v>182</v>
      </c>
      <c r="D5889" t="s">
        <v>11019</v>
      </c>
      <c r="E5889" t="s">
        <v>11020</v>
      </c>
      <c r="G5889">
        <v>6</v>
      </c>
      <c r="H5889">
        <v>0</v>
      </c>
      <c r="I5889" t="s">
        <v>276</v>
      </c>
    </row>
    <row r="5890" spans="1:9" x14ac:dyDescent="0.25">
      <c r="A5890">
        <v>7</v>
      </c>
      <c r="B5890" t="s">
        <v>277</v>
      </c>
      <c r="C5890" t="s">
        <v>116</v>
      </c>
      <c r="D5890" t="s">
        <v>11021</v>
      </c>
      <c r="E5890" t="s">
        <v>11022</v>
      </c>
      <c r="G5890">
        <v>7</v>
      </c>
      <c r="H5890">
        <v>0</v>
      </c>
      <c r="I5890" t="s">
        <v>276</v>
      </c>
    </row>
    <row r="5891" spans="1:9" x14ac:dyDescent="0.25">
      <c r="A5891">
        <v>5</v>
      </c>
      <c r="B5891" t="s">
        <v>271</v>
      </c>
      <c r="C5891" t="s">
        <v>241</v>
      </c>
      <c r="D5891" t="s">
        <v>11023</v>
      </c>
      <c r="E5891" t="s">
        <v>11024</v>
      </c>
      <c r="G5891">
        <v>10</v>
      </c>
      <c r="H5891">
        <v>0</v>
      </c>
      <c r="I5891" t="s">
        <v>276</v>
      </c>
    </row>
    <row r="5892" spans="1:9" x14ac:dyDescent="0.25">
      <c r="A5892">
        <v>5</v>
      </c>
      <c r="B5892" t="s">
        <v>277</v>
      </c>
      <c r="C5892" t="s">
        <v>63</v>
      </c>
      <c r="D5892" t="s">
        <v>11025</v>
      </c>
      <c r="E5892" t="s">
        <v>11026</v>
      </c>
      <c r="G5892">
        <v>12</v>
      </c>
      <c r="H5892">
        <v>0</v>
      </c>
      <c r="I5892" t="s">
        <v>276</v>
      </c>
    </row>
    <row r="5893" spans="1:9" x14ac:dyDescent="0.25">
      <c r="A5893">
        <v>10</v>
      </c>
      <c r="E5893" t="s">
        <v>11027</v>
      </c>
      <c r="G5893">
        <v>3</v>
      </c>
      <c r="H5893">
        <v>0</v>
      </c>
      <c r="I5893" t="s">
        <v>276</v>
      </c>
    </row>
    <row r="5894" spans="1:9" x14ac:dyDescent="0.25">
      <c r="A5894">
        <v>5</v>
      </c>
      <c r="B5894" t="s">
        <v>271</v>
      </c>
      <c r="C5894" t="s">
        <v>182</v>
      </c>
      <c r="D5894" t="s">
        <v>11028</v>
      </c>
      <c r="E5894" t="s">
        <v>11029</v>
      </c>
      <c r="G5894">
        <v>6</v>
      </c>
      <c r="H5894">
        <v>0</v>
      </c>
      <c r="I5894" t="s">
        <v>276</v>
      </c>
    </row>
    <row r="5895" spans="1:9" x14ac:dyDescent="0.25">
      <c r="A5895">
        <v>37</v>
      </c>
      <c r="B5895" t="s">
        <v>880</v>
      </c>
      <c r="D5895" t="s">
        <v>11030</v>
      </c>
      <c r="E5895" t="s">
        <v>11031</v>
      </c>
      <c r="G5895">
        <v>6</v>
      </c>
      <c r="H5895">
        <v>0</v>
      </c>
      <c r="I5895" t="s">
        <v>276</v>
      </c>
    </row>
    <row r="5896" spans="1:9" x14ac:dyDescent="0.25">
      <c r="A5896">
        <v>58</v>
      </c>
      <c r="B5896" t="s">
        <v>271</v>
      </c>
      <c r="C5896" t="s">
        <v>241</v>
      </c>
      <c r="D5896" t="s">
        <v>11032</v>
      </c>
      <c r="E5896" t="s">
        <v>11033</v>
      </c>
      <c r="G5896">
        <v>6</v>
      </c>
      <c r="H5896">
        <v>0</v>
      </c>
      <c r="I5896" t="s">
        <v>276</v>
      </c>
    </row>
    <row r="5897" spans="1:9" x14ac:dyDescent="0.25">
      <c r="A5897">
        <v>4</v>
      </c>
      <c r="B5897" t="s">
        <v>277</v>
      </c>
      <c r="C5897" t="s">
        <v>235</v>
      </c>
      <c r="D5897" t="s">
        <v>11034</v>
      </c>
      <c r="E5897" t="s">
        <v>11035</v>
      </c>
      <c r="G5897">
        <v>6</v>
      </c>
      <c r="H5897">
        <v>0</v>
      </c>
      <c r="I5897" t="s">
        <v>276</v>
      </c>
    </row>
    <row r="5898" spans="1:9" x14ac:dyDescent="0.25">
      <c r="A5898">
        <v>45</v>
      </c>
      <c r="B5898" t="s">
        <v>271</v>
      </c>
      <c r="C5898" t="s">
        <v>235</v>
      </c>
      <c r="D5898" t="s">
        <v>11036</v>
      </c>
      <c r="E5898" t="s">
        <v>11037</v>
      </c>
      <c r="G5898">
        <v>12</v>
      </c>
      <c r="H5898">
        <v>0</v>
      </c>
      <c r="I5898" t="s">
        <v>276</v>
      </c>
    </row>
    <row r="5899" spans="1:9" x14ac:dyDescent="0.25">
      <c r="A5899">
        <v>41</v>
      </c>
      <c r="B5899" t="s">
        <v>271</v>
      </c>
      <c r="C5899" t="s">
        <v>187</v>
      </c>
      <c r="D5899" t="s">
        <v>11038</v>
      </c>
      <c r="E5899" t="s">
        <v>11039</v>
      </c>
      <c r="G5899">
        <v>6</v>
      </c>
      <c r="H5899">
        <v>0</v>
      </c>
      <c r="I5899" t="s">
        <v>276</v>
      </c>
    </row>
    <row r="5900" spans="1:9" x14ac:dyDescent="0.25">
      <c r="A5900">
        <v>10</v>
      </c>
      <c r="B5900" t="s">
        <v>271</v>
      </c>
      <c r="C5900" t="s">
        <v>191</v>
      </c>
      <c r="D5900" t="s">
        <v>11040</v>
      </c>
      <c r="E5900" t="s">
        <v>11041</v>
      </c>
      <c r="G5900">
        <v>5</v>
      </c>
      <c r="H5900">
        <v>0</v>
      </c>
      <c r="I5900" t="s">
        <v>276</v>
      </c>
    </row>
    <row r="5901" spans="1:9" x14ac:dyDescent="0.25">
      <c r="A5901">
        <v>11</v>
      </c>
      <c r="B5901" t="s">
        <v>277</v>
      </c>
      <c r="C5901" t="s">
        <v>191</v>
      </c>
      <c r="D5901" t="s">
        <v>11040</v>
      </c>
      <c r="E5901" t="s">
        <v>11042</v>
      </c>
      <c r="G5901">
        <v>5</v>
      </c>
      <c r="H5901">
        <v>0</v>
      </c>
      <c r="I5901" t="s">
        <v>276</v>
      </c>
    </row>
    <row r="5902" spans="1:9" x14ac:dyDescent="0.25">
      <c r="A5902">
        <v>4</v>
      </c>
      <c r="B5902" t="s">
        <v>271</v>
      </c>
      <c r="D5902" t="s">
        <v>11043</v>
      </c>
      <c r="E5902" t="s">
        <v>11044</v>
      </c>
      <c r="G5902">
        <v>6</v>
      </c>
      <c r="H5902">
        <v>0</v>
      </c>
      <c r="I5902" t="s">
        <v>276</v>
      </c>
    </row>
    <row r="5903" spans="1:9" x14ac:dyDescent="0.25">
      <c r="A5903">
        <v>7</v>
      </c>
      <c r="B5903" t="s">
        <v>271</v>
      </c>
      <c r="C5903" t="s">
        <v>100</v>
      </c>
      <c r="D5903" t="s">
        <v>11045</v>
      </c>
      <c r="E5903" t="s">
        <v>11046</v>
      </c>
      <c r="G5903">
        <v>6</v>
      </c>
      <c r="H5903">
        <v>0</v>
      </c>
      <c r="I5903" t="s">
        <v>276</v>
      </c>
    </row>
    <row r="5904" spans="1:9" x14ac:dyDescent="0.25">
      <c r="A5904">
        <v>44</v>
      </c>
      <c r="B5904" t="s">
        <v>310</v>
      </c>
      <c r="C5904" t="s">
        <v>210</v>
      </c>
      <c r="D5904" t="s">
        <v>11047</v>
      </c>
      <c r="E5904" t="s">
        <v>11048</v>
      </c>
      <c r="G5904">
        <v>2</v>
      </c>
      <c r="H5904">
        <v>0</v>
      </c>
      <c r="I5904" t="s">
        <v>276</v>
      </c>
    </row>
    <row r="5905" spans="1:9" x14ac:dyDescent="0.25">
      <c r="A5905">
        <v>38</v>
      </c>
      <c r="B5905" t="s">
        <v>271</v>
      </c>
      <c r="C5905" t="s">
        <v>121</v>
      </c>
      <c r="D5905" t="s">
        <v>11049</v>
      </c>
      <c r="E5905" t="s">
        <v>11050</v>
      </c>
      <c r="G5905">
        <v>6</v>
      </c>
      <c r="H5905">
        <v>0</v>
      </c>
      <c r="I5905" t="s">
        <v>276</v>
      </c>
    </row>
    <row r="5906" spans="1:9" x14ac:dyDescent="0.25">
      <c r="A5906">
        <v>6</v>
      </c>
      <c r="B5906" t="s">
        <v>271</v>
      </c>
      <c r="C5906" t="s">
        <v>197</v>
      </c>
      <c r="D5906" t="s">
        <v>11051</v>
      </c>
      <c r="E5906" t="s">
        <v>11052</v>
      </c>
      <c r="G5906">
        <v>6</v>
      </c>
      <c r="H5906">
        <v>0</v>
      </c>
      <c r="I5906" t="s">
        <v>276</v>
      </c>
    </row>
    <row r="5907" spans="1:9" x14ac:dyDescent="0.25">
      <c r="A5907">
        <v>9</v>
      </c>
      <c r="B5907" t="s">
        <v>277</v>
      </c>
      <c r="C5907" t="s">
        <v>249</v>
      </c>
      <c r="D5907" t="s">
        <v>11053</v>
      </c>
      <c r="E5907" t="s">
        <v>11054</v>
      </c>
      <c r="G5907">
        <v>10</v>
      </c>
      <c r="H5907">
        <v>0</v>
      </c>
      <c r="I5907" t="s">
        <v>276</v>
      </c>
    </row>
    <row r="5908" spans="1:9" x14ac:dyDescent="0.25">
      <c r="A5908">
        <v>35</v>
      </c>
      <c r="B5908" t="s">
        <v>271</v>
      </c>
      <c r="C5908" t="s">
        <v>135</v>
      </c>
      <c r="D5908" t="s">
        <v>11055</v>
      </c>
      <c r="E5908" t="s">
        <v>11056</v>
      </c>
      <c r="G5908">
        <v>6</v>
      </c>
      <c r="H5908">
        <v>0</v>
      </c>
      <c r="I5908" t="s">
        <v>276</v>
      </c>
    </row>
    <row r="5909" spans="1:9" x14ac:dyDescent="0.25">
      <c r="A5909">
        <v>3</v>
      </c>
      <c r="B5909" t="s">
        <v>271</v>
      </c>
      <c r="C5909" t="s">
        <v>156</v>
      </c>
      <c r="D5909" t="s">
        <v>11057</v>
      </c>
      <c r="E5909" t="s">
        <v>11058</v>
      </c>
      <c r="G5909">
        <v>6</v>
      </c>
      <c r="H5909">
        <v>0</v>
      </c>
      <c r="I5909" t="s">
        <v>276</v>
      </c>
    </row>
    <row r="5910" spans="1:9" x14ac:dyDescent="0.25">
      <c r="A5910">
        <v>32</v>
      </c>
      <c r="B5910" t="s">
        <v>271</v>
      </c>
      <c r="C5910" t="s">
        <v>241</v>
      </c>
      <c r="D5910" t="s">
        <v>11059</v>
      </c>
      <c r="E5910" t="s">
        <v>11060</v>
      </c>
      <c r="G5910">
        <v>6</v>
      </c>
      <c r="H5910">
        <v>0</v>
      </c>
      <c r="I5910" t="s">
        <v>276</v>
      </c>
    </row>
    <row r="5911" spans="1:9" x14ac:dyDescent="0.25">
      <c r="A5911">
        <v>32</v>
      </c>
      <c r="B5911" t="s">
        <v>271</v>
      </c>
      <c r="C5911" t="s">
        <v>210</v>
      </c>
      <c r="D5911" t="s">
        <v>11061</v>
      </c>
      <c r="E5911" t="s">
        <v>11062</v>
      </c>
      <c r="G5911">
        <v>10</v>
      </c>
      <c r="H5911">
        <v>0</v>
      </c>
      <c r="I5911" t="s">
        <v>276</v>
      </c>
    </row>
    <row r="5912" spans="1:9" x14ac:dyDescent="0.25">
      <c r="A5912">
        <v>38</v>
      </c>
      <c r="B5912" t="s">
        <v>271</v>
      </c>
      <c r="C5912" t="s">
        <v>72</v>
      </c>
      <c r="D5912" t="s">
        <v>11063</v>
      </c>
      <c r="E5912" t="s">
        <v>11064</v>
      </c>
      <c r="G5912">
        <v>20</v>
      </c>
      <c r="H5912">
        <v>3</v>
      </c>
      <c r="I5912" t="s">
        <v>276</v>
      </c>
    </row>
    <row r="5913" spans="1:9" x14ac:dyDescent="0.25">
      <c r="A5913">
        <v>7</v>
      </c>
      <c r="B5913" t="s">
        <v>271</v>
      </c>
      <c r="C5913" t="s">
        <v>135</v>
      </c>
      <c r="D5913" t="s">
        <v>11065</v>
      </c>
      <c r="E5913" t="s">
        <v>11066</v>
      </c>
      <c r="G5913">
        <v>8</v>
      </c>
      <c r="H5913">
        <v>5</v>
      </c>
      <c r="I5913" t="s">
        <v>276</v>
      </c>
    </row>
    <row r="5914" spans="1:9" x14ac:dyDescent="0.25">
      <c r="A5914">
        <v>45</v>
      </c>
      <c r="B5914" t="s">
        <v>277</v>
      </c>
      <c r="C5914" t="s">
        <v>238</v>
      </c>
      <c r="D5914" t="s">
        <v>11067</v>
      </c>
      <c r="E5914" t="s">
        <v>11068</v>
      </c>
      <c r="G5914">
        <v>6</v>
      </c>
      <c r="H5914">
        <v>0</v>
      </c>
      <c r="I5914" t="s">
        <v>276</v>
      </c>
    </row>
    <row r="5915" spans="1:9" x14ac:dyDescent="0.25">
      <c r="A5915">
        <v>9</v>
      </c>
      <c r="B5915" t="s">
        <v>277</v>
      </c>
      <c r="C5915" t="s">
        <v>102</v>
      </c>
      <c r="D5915" t="s">
        <v>11069</v>
      </c>
      <c r="E5915" t="s">
        <v>11070</v>
      </c>
      <c r="G5915">
        <v>6</v>
      </c>
      <c r="H5915">
        <v>1</v>
      </c>
      <c r="I5915" t="s">
        <v>276</v>
      </c>
    </row>
    <row r="5916" spans="1:9" x14ac:dyDescent="0.25">
      <c r="A5916">
        <v>38</v>
      </c>
      <c r="B5916" t="s">
        <v>271</v>
      </c>
      <c r="C5916" t="s">
        <v>73</v>
      </c>
      <c r="D5916" t="s">
        <v>11071</v>
      </c>
      <c r="E5916" t="s">
        <v>11072</v>
      </c>
      <c r="G5916">
        <v>6</v>
      </c>
      <c r="H5916">
        <v>3</v>
      </c>
      <c r="I5916" t="s">
        <v>276</v>
      </c>
    </row>
    <row r="5917" spans="1:9" x14ac:dyDescent="0.25">
      <c r="A5917">
        <v>8</v>
      </c>
      <c r="B5917" t="s">
        <v>271</v>
      </c>
      <c r="C5917" t="s">
        <v>114</v>
      </c>
      <c r="D5917" t="s">
        <v>11073</v>
      </c>
      <c r="E5917" t="s">
        <v>11074</v>
      </c>
      <c r="G5917">
        <v>4</v>
      </c>
      <c r="H5917">
        <v>0</v>
      </c>
      <c r="I5917" t="s">
        <v>276</v>
      </c>
    </row>
    <row r="5918" spans="1:9" x14ac:dyDescent="0.25">
      <c r="A5918">
        <v>39</v>
      </c>
      <c r="B5918" t="s">
        <v>271</v>
      </c>
      <c r="C5918" t="s">
        <v>226</v>
      </c>
      <c r="D5918" t="s">
        <v>11075</v>
      </c>
      <c r="E5918" t="s">
        <v>11076</v>
      </c>
      <c r="G5918">
        <v>10</v>
      </c>
      <c r="H5918">
        <v>0</v>
      </c>
      <c r="I5918" t="s">
        <v>276</v>
      </c>
    </row>
    <row r="5919" spans="1:9" x14ac:dyDescent="0.25">
      <c r="A5919">
        <v>9</v>
      </c>
      <c r="B5919" t="s">
        <v>271</v>
      </c>
      <c r="C5919" t="s">
        <v>72</v>
      </c>
      <c r="D5919" t="s">
        <v>11077</v>
      </c>
      <c r="E5919" t="s">
        <v>11078</v>
      </c>
      <c r="G5919">
        <v>6</v>
      </c>
      <c r="H5919">
        <v>0</v>
      </c>
      <c r="I5919" t="s">
        <v>276</v>
      </c>
    </row>
    <row r="5920" spans="1:9" x14ac:dyDescent="0.25">
      <c r="A5920">
        <v>11</v>
      </c>
      <c r="B5920" t="s">
        <v>277</v>
      </c>
      <c r="C5920" t="s">
        <v>102</v>
      </c>
      <c r="D5920" t="s">
        <v>11069</v>
      </c>
      <c r="E5920" t="s">
        <v>11079</v>
      </c>
      <c r="G5920">
        <v>6</v>
      </c>
      <c r="H5920">
        <v>3</v>
      </c>
      <c r="I5920" t="s">
        <v>276</v>
      </c>
    </row>
    <row r="5921" spans="1:9" x14ac:dyDescent="0.25">
      <c r="A5921">
        <v>40</v>
      </c>
      <c r="B5921" t="s">
        <v>271</v>
      </c>
      <c r="C5921" t="s">
        <v>220</v>
      </c>
      <c r="D5921" t="s">
        <v>11080</v>
      </c>
      <c r="E5921" t="s">
        <v>11081</v>
      </c>
      <c r="G5921">
        <v>6</v>
      </c>
      <c r="H5921">
        <v>0</v>
      </c>
      <c r="I5921" t="s">
        <v>276</v>
      </c>
    </row>
    <row r="5922" spans="1:9" x14ac:dyDescent="0.25">
      <c r="A5922">
        <v>38</v>
      </c>
      <c r="B5922" t="s">
        <v>277</v>
      </c>
      <c r="C5922" t="s">
        <v>182</v>
      </c>
      <c r="D5922" t="s">
        <v>11082</v>
      </c>
      <c r="E5922" t="s">
        <v>11083</v>
      </c>
      <c r="G5922">
        <v>6</v>
      </c>
      <c r="H5922">
        <v>0</v>
      </c>
      <c r="I5922" t="s">
        <v>276</v>
      </c>
    </row>
    <row r="5923" spans="1:9" x14ac:dyDescent="0.25">
      <c r="A5923">
        <v>48</v>
      </c>
      <c r="B5923" t="s">
        <v>271</v>
      </c>
      <c r="C5923" t="s">
        <v>123</v>
      </c>
      <c r="D5923" t="s">
        <v>11084</v>
      </c>
      <c r="E5923" t="s">
        <v>11085</v>
      </c>
      <c r="G5923">
        <v>6</v>
      </c>
      <c r="H5923">
        <v>1</v>
      </c>
      <c r="I5923" t="s">
        <v>276</v>
      </c>
    </row>
    <row r="5924" spans="1:9" x14ac:dyDescent="0.25">
      <c r="A5924">
        <v>45</v>
      </c>
      <c r="B5924" t="s">
        <v>271</v>
      </c>
      <c r="C5924" t="s">
        <v>121</v>
      </c>
      <c r="D5924" t="s">
        <v>11086</v>
      </c>
      <c r="E5924" t="s">
        <v>11087</v>
      </c>
      <c r="G5924">
        <v>6</v>
      </c>
      <c r="H5924">
        <v>0</v>
      </c>
      <c r="I5924" t="s">
        <v>276</v>
      </c>
    </row>
    <row r="5925" spans="1:9" x14ac:dyDescent="0.25">
      <c r="A5925">
        <v>43</v>
      </c>
      <c r="B5925" t="s">
        <v>271</v>
      </c>
      <c r="C5925" t="s">
        <v>121</v>
      </c>
      <c r="D5925" t="s">
        <v>11088</v>
      </c>
      <c r="E5925" t="s">
        <v>11089</v>
      </c>
      <c r="G5925">
        <v>6</v>
      </c>
      <c r="H5925">
        <v>0</v>
      </c>
      <c r="I5925" t="s">
        <v>276</v>
      </c>
    </row>
    <row r="5926" spans="1:9" x14ac:dyDescent="0.25">
      <c r="A5926">
        <v>41</v>
      </c>
      <c r="B5926" t="s">
        <v>271</v>
      </c>
      <c r="C5926" t="s">
        <v>140</v>
      </c>
      <c r="D5926" t="s">
        <v>11090</v>
      </c>
      <c r="E5926" t="s">
        <v>11091</v>
      </c>
      <c r="G5926">
        <v>6</v>
      </c>
      <c r="H5926">
        <v>0</v>
      </c>
      <c r="I5926" t="s">
        <v>276</v>
      </c>
    </row>
    <row r="5927" spans="1:9" x14ac:dyDescent="0.25">
      <c r="A5927">
        <v>29</v>
      </c>
      <c r="B5927" t="s">
        <v>271</v>
      </c>
      <c r="C5927" t="s">
        <v>103</v>
      </c>
      <c r="D5927" t="s">
        <v>11092</v>
      </c>
      <c r="E5927" t="s">
        <v>11093</v>
      </c>
      <c r="G5927">
        <v>6</v>
      </c>
      <c r="H5927">
        <v>0</v>
      </c>
      <c r="I5927" t="s">
        <v>276</v>
      </c>
    </row>
    <row r="5928" spans="1:9" x14ac:dyDescent="0.25">
      <c r="A5928">
        <v>20</v>
      </c>
      <c r="B5928" t="s">
        <v>271</v>
      </c>
      <c r="C5928" t="s">
        <v>178</v>
      </c>
      <c r="D5928" t="s">
        <v>11094</v>
      </c>
      <c r="E5928" t="s">
        <v>11095</v>
      </c>
      <c r="G5928">
        <v>6</v>
      </c>
      <c r="H5928">
        <v>0</v>
      </c>
      <c r="I5928" t="s">
        <v>276</v>
      </c>
    </row>
    <row r="5929" spans="1:9" x14ac:dyDescent="0.25">
      <c r="A5929">
        <v>5</v>
      </c>
      <c r="B5929" t="s">
        <v>277</v>
      </c>
      <c r="C5929" t="s">
        <v>178</v>
      </c>
      <c r="D5929" t="s">
        <v>11094</v>
      </c>
      <c r="E5929" t="s">
        <v>11096</v>
      </c>
      <c r="G5929">
        <v>6</v>
      </c>
      <c r="H5929">
        <v>0</v>
      </c>
      <c r="I5929" t="s">
        <v>276</v>
      </c>
    </row>
    <row r="5930" spans="1:9" x14ac:dyDescent="0.25">
      <c r="A5930">
        <v>42</v>
      </c>
      <c r="B5930" t="s">
        <v>271</v>
      </c>
      <c r="D5930" t="s">
        <v>11097</v>
      </c>
      <c r="E5930" t="s">
        <v>11098</v>
      </c>
      <c r="G5930">
        <v>6</v>
      </c>
      <c r="H5930">
        <v>0</v>
      </c>
      <c r="I5930" t="s">
        <v>276</v>
      </c>
    </row>
    <row r="5931" spans="1:9" x14ac:dyDescent="0.25">
      <c r="A5931">
        <v>42</v>
      </c>
      <c r="B5931" t="s">
        <v>277</v>
      </c>
      <c r="C5931" t="s">
        <v>75</v>
      </c>
      <c r="D5931" t="s">
        <v>11099</v>
      </c>
      <c r="E5931" t="s">
        <v>11100</v>
      </c>
      <c r="G5931">
        <v>30</v>
      </c>
      <c r="H5931">
        <v>2</v>
      </c>
      <c r="I5931" t="s">
        <v>276</v>
      </c>
    </row>
    <row r="5932" spans="1:9" x14ac:dyDescent="0.25">
      <c r="A5932">
        <v>29</v>
      </c>
      <c r="B5932" t="s">
        <v>271</v>
      </c>
      <c r="C5932" t="s">
        <v>89</v>
      </c>
      <c r="D5932" t="s">
        <v>11101</v>
      </c>
      <c r="E5932" t="s">
        <v>11102</v>
      </c>
      <c r="G5932">
        <v>8</v>
      </c>
      <c r="H5932">
        <v>1</v>
      </c>
      <c r="I5932" t="s">
        <v>276</v>
      </c>
    </row>
    <row r="5933" spans="1:9" x14ac:dyDescent="0.25">
      <c r="A5933">
        <v>39</v>
      </c>
      <c r="B5933" t="s">
        <v>277</v>
      </c>
      <c r="C5933" t="s">
        <v>187</v>
      </c>
      <c r="D5933" t="s">
        <v>11103</v>
      </c>
      <c r="E5933" t="s">
        <v>11104</v>
      </c>
      <c r="G5933">
        <v>6</v>
      </c>
      <c r="H5933">
        <v>0</v>
      </c>
      <c r="I5933" t="s">
        <v>276</v>
      </c>
    </row>
    <row r="5934" spans="1:9" x14ac:dyDescent="0.25">
      <c r="A5934">
        <v>30</v>
      </c>
      <c r="B5934" t="s">
        <v>277</v>
      </c>
      <c r="C5934" t="s">
        <v>110</v>
      </c>
      <c r="D5934" t="s">
        <v>11105</v>
      </c>
      <c r="E5934" t="s">
        <v>11106</v>
      </c>
      <c r="G5934">
        <v>10</v>
      </c>
      <c r="H5934">
        <v>1</v>
      </c>
      <c r="I5934" t="s">
        <v>276</v>
      </c>
    </row>
    <row r="5935" spans="1:9" x14ac:dyDescent="0.25">
      <c r="A5935">
        <v>34</v>
      </c>
      <c r="B5935" t="s">
        <v>271</v>
      </c>
      <c r="D5935" t="s">
        <v>11107</v>
      </c>
      <c r="E5935" t="s">
        <v>11108</v>
      </c>
      <c r="G5935">
        <v>6</v>
      </c>
      <c r="H5935">
        <v>0</v>
      </c>
      <c r="I5935" t="s">
        <v>276</v>
      </c>
    </row>
    <row r="5936" spans="1:9" x14ac:dyDescent="0.25">
      <c r="A5936">
        <v>43</v>
      </c>
      <c r="B5936" t="s">
        <v>271</v>
      </c>
      <c r="C5936" t="s">
        <v>228</v>
      </c>
      <c r="D5936" t="s">
        <v>11109</v>
      </c>
      <c r="E5936" t="s">
        <v>11110</v>
      </c>
      <c r="G5936">
        <v>6</v>
      </c>
      <c r="H5936">
        <v>0</v>
      </c>
      <c r="I5936" t="s">
        <v>276</v>
      </c>
    </row>
    <row r="5937" spans="1:9" x14ac:dyDescent="0.25">
      <c r="A5937">
        <v>9</v>
      </c>
      <c r="B5937" t="s">
        <v>271</v>
      </c>
      <c r="C5937" t="s">
        <v>192</v>
      </c>
      <c r="D5937" t="s">
        <v>11111</v>
      </c>
      <c r="E5937" t="s">
        <v>11112</v>
      </c>
      <c r="G5937">
        <v>8</v>
      </c>
      <c r="H5937">
        <v>0</v>
      </c>
      <c r="I5937" t="s">
        <v>276</v>
      </c>
    </row>
    <row r="5938" spans="1:9" x14ac:dyDescent="0.25">
      <c r="A5938">
        <v>7</v>
      </c>
      <c r="B5938" t="s">
        <v>277</v>
      </c>
      <c r="C5938" t="s">
        <v>228</v>
      </c>
      <c r="D5938" t="s">
        <v>11109</v>
      </c>
      <c r="E5938" t="s">
        <v>11113</v>
      </c>
      <c r="G5938">
        <v>6</v>
      </c>
      <c r="H5938">
        <v>0</v>
      </c>
      <c r="I5938" t="s">
        <v>276</v>
      </c>
    </row>
    <row r="5939" spans="1:9" x14ac:dyDescent="0.25">
      <c r="A5939">
        <v>66</v>
      </c>
      <c r="B5939" t="s">
        <v>271</v>
      </c>
      <c r="C5939" t="s">
        <v>110</v>
      </c>
      <c r="D5939" t="s">
        <v>11114</v>
      </c>
      <c r="E5939" t="s">
        <v>11115</v>
      </c>
      <c r="G5939">
        <v>6</v>
      </c>
      <c r="H5939">
        <v>1</v>
      </c>
      <c r="I5939" t="s">
        <v>276</v>
      </c>
    </row>
    <row r="5940" spans="1:9" x14ac:dyDescent="0.25">
      <c r="A5940">
        <v>36</v>
      </c>
      <c r="B5940" t="s">
        <v>310</v>
      </c>
      <c r="C5940" t="s">
        <v>75</v>
      </c>
      <c r="D5940" t="s">
        <v>11116</v>
      </c>
      <c r="E5940" t="s">
        <v>11117</v>
      </c>
      <c r="G5940">
        <v>13</v>
      </c>
      <c r="H5940">
        <v>1</v>
      </c>
      <c r="I5940" t="s">
        <v>276</v>
      </c>
    </row>
    <row r="5941" spans="1:9" x14ac:dyDescent="0.25">
      <c r="A5941">
        <v>7</v>
      </c>
      <c r="B5941" t="s">
        <v>277</v>
      </c>
      <c r="C5941" t="s">
        <v>182</v>
      </c>
      <c r="D5941" t="s">
        <v>11118</v>
      </c>
      <c r="E5941" t="s">
        <v>11119</v>
      </c>
      <c r="G5941">
        <v>6</v>
      </c>
      <c r="H5941">
        <v>1</v>
      </c>
      <c r="I5941" t="s">
        <v>276</v>
      </c>
    </row>
    <row r="5942" spans="1:9" x14ac:dyDescent="0.25">
      <c r="A5942">
        <v>38</v>
      </c>
      <c r="B5942" t="s">
        <v>271</v>
      </c>
      <c r="C5942" t="s">
        <v>113</v>
      </c>
      <c r="D5942" t="s">
        <v>11120</v>
      </c>
      <c r="E5942" t="s">
        <v>11121</v>
      </c>
      <c r="F5942" t="s">
        <v>11122</v>
      </c>
      <c r="G5942">
        <v>6</v>
      </c>
      <c r="H5942">
        <v>10</v>
      </c>
      <c r="I5942" t="s">
        <v>299</v>
      </c>
    </row>
    <row r="5943" spans="1:9" x14ac:dyDescent="0.25">
      <c r="A5943">
        <v>6</v>
      </c>
      <c r="B5943" t="s">
        <v>277</v>
      </c>
      <c r="C5943" t="s">
        <v>63</v>
      </c>
      <c r="D5943" t="s">
        <v>11123</v>
      </c>
      <c r="E5943" t="s">
        <v>11124</v>
      </c>
      <c r="G5943">
        <v>10</v>
      </c>
      <c r="H5943">
        <v>0</v>
      </c>
      <c r="I5943" t="s">
        <v>276</v>
      </c>
    </row>
    <row r="5944" spans="1:9" x14ac:dyDescent="0.25">
      <c r="A5944">
        <v>44</v>
      </c>
      <c r="B5944" t="s">
        <v>271</v>
      </c>
      <c r="C5944" t="s">
        <v>100</v>
      </c>
      <c r="D5944" t="s">
        <v>11125</v>
      </c>
      <c r="E5944" t="s">
        <v>11126</v>
      </c>
      <c r="G5944">
        <v>9</v>
      </c>
      <c r="H5944">
        <v>0</v>
      </c>
      <c r="I5944" t="s">
        <v>276</v>
      </c>
    </row>
    <row r="5945" spans="1:9" x14ac:dyDescent="0.25">
      <c r="A5945">
        <v>6</v>
      </c>
      <c r="B5945" t="s">
        <v>271</v>
      </c>
      <c r="C5945" t="s">
        <v>59</v>
      </c>
      <c r="D5945" t="s">
        <v>11127</v>
      </c>
      <c r="E5945" t="s">
        <v>11128</v>
      </c>
      <c r="G5945">
        <v>6</v>
      </c>
      <c r="H5945">
        <v>0</v>
      </c>
      <c r="I5945" t="s">
        <v>276</v>
      </c>
    </row>
    <row r="5946" spans="1:9" x14ac:dyDescent="0.25">
      <c r="A5946">
        <v>10</v>
      </c>
      <c r="B5946" t="s">
        <v>271</v>
      </c>
      <c r="C5946" t="s">
        <v>228</v>
      </c>
      <c r="D5946" t="s">
        <v>11129</v>
      </c>
      <c r="E5946" t="s">
        <v>11130</v>
      </c>
      <c r="G5946">
        <v>11</v>
      </c>
      <c r="H5946">
        <v>4</v>
      </c>
      <c r="I5946" t="s">
        <v>276</v>
      </c>
    </row>
    <row r="5947" spans="1:9" x14ac:dyDescent="0.25">
      <c r="A5947">
        <v>35</v>
      </c>
      <c r="B5947" t="s">
        <v>271</v>
      </c>
      <c r="C5947" t="s">
        <v>182</v>
      </c>
      <c r="D5947" t="s">
        <v>11131</v>
      </c>
      <c r="E5947" t="s">
        <v>11132</v>
      </c>
      <c r="G5947">
        <v>6</v>
      </c>
      <c r="H5947">
        <v>0</v>
      </c>
      <c r="I5947" t="s">
        <v>276</v>
      </c>
    </row>
    <row r="5948" spans="1:9" x14ac:dyDescent="0.25">
      <c r="A5948">
        <v>9</v>
      </c>
      <c r="B5948" t="s">
        <v>310</v>
      </c>
      <c r="D5948" t="s">
        <v>11133</v>
      </c>
      <c r="E5948" t="s">
        <v>11134</v>
      </c>
      <c r="G5948">
        <v>6</v>
      </c>
      <c r="H5948">
        <v>3</v>
      </c>
      <c r="I5948" t="s">
        <v>276</v>
      </c>
    </row>
    <row r="5949" spans="1:9" x14ac:dyDescent="0.25">
      <c r="A5949">
        <v>7</v>
      </c>
      <c r="B5949" t="s">
        <v>271</v>
      </c>
      <c r="C5949" t="s">
        <v>228</v>
      </c>
      <c r="D5949" t="s">
        <v>11129</v>
      </c>
      <c r="E5949" t="s">
        <v>11135</v>
      </c>
      <c r="G5949">
        <v>6</v>
      </c>
      <c r="H5949">
        <v>2</v>
      </c>
      <c r="I5949" t="s">
        <v>276</v>
      </c>
    </row>
    <row r="5950" spans="1:9" x14ac:dyDescent="0.25">
      <c r="A5950">
        <v>6</v>
      </c>
      <c r="B5950" t="s">
        <v>277</v>
      </c>
      <c r="C5950" t="s">
        <v>76</v>
      </c>
      <c r="D5950" t="s">
        <v>11136</v>
      </c>
      <c r="E5950" t="s">
        <v>11137</v>
      </c>
      <c r="G5950">
        <v>6</v>
      </c>
      <c r="H5950">
        <v>0</v>
      </c>
      <c r="I5950" t="s">
        <v>276</v>
      </c>
    </row>
    <row r="5951" spans="1:9" x14ac:dyDescent="0.25">
      <c r="A5951">
        <v>39</v>
      </c>
      <c r="B5951" t="s">
        <v>277</v>
      </c>
      <c r="C5951" t="s">
        <v>121</v>
      </c>
      <c r="D5951" t="s">
        <v>11138</v>
      </c>
      <c r="E5951" t="s">
        <v>11139</v>
      </c>
      <c r="G5951">
        <v>8</v>
      </c>
      <c r="H5951">
        <v>1</v>
      </c>
      <c r="I5951" t="s">
        <v>276</v>
      </c>
    </row>
    <row r="5952" spans="1:9" x14ac:dyDescent="0.25">
      <c r="A5952">
        <v>8</v>
      </c>
      <c r="B5952" t="s">
        <v>277</v>
      </c>
      <c r="C5952" t="s">
        <v>121</v>
      </c>
      <c r="D5952" t="s">
        <v>11140</v>
      </c>
      <c r="E5952" t="s">
        <v>11141</v>
      </c>
      <c r="G5952">
        <v>6</v>
      </c>
      <c r="H5952">
        <v>0</v>
      </c>
      <c r="I5952" t="s">
        <v>276</v>
      </c>
    </row>
    <row r="5953" spans="1:9" x14ac:dyDescent="0.25">
      <c r="A5953">
        <v>37</v>
      </c>
      <c r="B5953" t="s">
        <v>271</v>
      </c>
      <c r="C5953" t="s">
        <v>148</v>
      </c>
      <c r="D5953" t="s">
        <v>11142</v>
      </c>
      <c r="E5953" t="s">
        <v>11143</v>
      </c>
      <c r="F5953" t="s">
        <v>11144</v>
      </c>
      <c r="G5953">
        <v>101</v>
      </c>
      <c r="H5953">
        <v>101</v>
      </c>
      <c r="I5953" t="s">
        <v>299</v>
      </c>
    </row>
    <row r="5954" spans="1:9" x14ac:dyDescent="0.25">
      <c r="A5954">
        <v>10</v>
      </c>
      <c r="B5954" t="s">
        <v>277</v>
      </c>
      <c r="C5954" t="s">
        <v>63</v>
      </c>
      <c r="D5954" t="s">
        <v>11123</v>
      </c>
      <c r="E5954" t="s">
        <v>11145</v>
      </c>
      <c r="G5954">
        <v>6</v>
      </c>
      <c r="H5954">
        <v>0</v>
      </c>
      <c r="I5954" t="s">
        <v>276</v>
      </c>
    </row>
    <row r="5955" spans="1:9" x14ac:dyDescent="0.25">
      <c r="A5955">
        <v>5</v>
      </c>
      <c r="B5955" t="s">
        <v>271</v>
      </c>
      <c r="C5955" t="s">
        <v>139</v>
      </c>
      <c r="D5955" t="s">
        <v>11146</v>
      </c>
      <c r="E5955" t="s">
        <v>11147</v>
      </c>
      <c r="G5955">
        <v>10</v>
      </c>
      <c r="H5955">
        <v>0</v>
      </c>
      <c r="I5955" t="s">
        <v>276</v>
      </c>
    </row>
    <row r="5956" spans="1:9" x14ac:dyDescent="0.25">
      <c r="A5956">
        <v>38</v>
      </c>
      <c r="B5956" t="s">
        <v>271</v>
      </c>
      <c r="C5956" t="s">
        <v>174</v>
      </c>
      <c r="D5956" t="s">
        <v>11148</v>
      </c>
      <c r="E5956" t="s">
        <v>11149</v>
      </c>
      <c r="G5956">
        <v>7</v>
      </c>
      <c r="H5956">
        <v>2</v>
      </c>
      <c r="I5956" t="s">
        <v>276</v>
      </c>
    </row>
    <row r="5957" spans="1:9" x14ac:dyDescent="0.25">
      <c r="A5957">
        <v>9</v>
      </c>
      <c r="B5957" t="s">
        <v>277</v>
      </c>
      <c r="C5957" t="s">
        <v>152</v>
      </c>
      <c r="D5957" t="s">
        <v>10841</v>
      </c>
      <c r="E5957" t="s">
        <v>11150</v>
      </c>
      <c r="G5957">
        <v>6</v>
      </c>
      <c r="H5957">
        <v>0</v>
      </c>
      <c r="I5957" t="s">
        <v>276</v>
      </c>
    </row>
    <row r="5958" spans="1:9" x14ac:dyDescent="0.25">
      <c r="A5958">
        <v>11</v>
      </c>
      <c r="B5958" t="s">
        <v>277</v>
      </c>
      <c r="C5958" t="s">
        <v>85</v>
      </c>
      <c r="D5958" t="s">
        <v>11151</v>
      </c>
      <c r="E5958" t="s">
        <v>11152</v>
      </c>
      <c r="G5958">
        <v>9</v>
      </c>
      <c r="H5958">
        <v>1</v>
      </c>
      <c r="I5958" t="s">
        <v>276</v>
      </c>
    </row>
    <row r="5959" spans="1:9" x14ac:dyDescent="0.25">
      <c r="A5959">
        <v>9</v>
      </c>
      <c r="B5959" t="s">
        <v>271</v>
      </c>
      <c r="C5959" t="s">
        <v>99</v>
      </c>
      <c r="D5959" t="s">
        <v>11153</v>
      </c>
      <c r="E5959" t="s">
        <v>11154</v>
      </c>
      <c r="G5959">
        <v>6</v>
      </c>
      <c r="H5959">
        <v>0</v>
      </c>
      <c r="I5959" t="s">
        <v>276</v>
      </c>
    </row>
    <row r="5960" spans="1:9" x14ac:dyDescent="0.25">
      <c r="A5960">
        <v>4</v>
      </c>
      <c r="B5960" t="s">
        <v>271</v>
      </c>
      <c r="C5960" t="s">
        <v>176</v>
      </c>
      <c r="D5960" t="s">
        <v>11155</v>
      </c>
      <c r="E5960" t="s">
        <v>11156</v>
      </c>
      <c r="G5960">
        <v>10</v>
      </c>
      <c r="H5960">
        <v>0</v>
      </c>
      <c r="I5960" t="s">
        <v>276</v>
      </c>
    </row>
    <row r="5961" spans="1:9" x14ac:dyDescent="0.25">
      <c r="A5961">
        <v>43</v>
      </c>
      <c r="B5961" t="s">
        <v>277</v>
      </c>
      <c r="C5961" t="s">
        <v>214</v>
      </c>
      <c r="D5961" t="s">
        <v>11157</v>
      </c>
      <c r="E5961" t="s">
        <v>11158</v>
      </c>
      <c r="G5961">
        <v>20</v>
      </c>
      <c r="H5961">
        <v>0</v>
      </c>
      <c r="I5961" t="s">
        <v>276</v>
      </c>
    </row>
    <row r="5962" spans="1:9" x14ac:dyDescent="0.25">
      <c r="A5962">
        <v>6</v>
      </c>
      <c r="B5962" t="s">
        <v>277</v>
      </c>
      <c r="C5962" t="s">
        <v>223</v>
      </c>
      <c r="D5962" t="s">
        <v>11159</v>
      </c>
      <c r="E5962" t="s">
        <v>11160</v>
      </c>
      <c r="G5962">
        <v>6</v>
      </c>
      <c r="H5962">
        <v>2</v>
      </c>
      <c r="I5962" t="s">
        <v>276</v>
      </c>
    </row>
    <row r="5963" spans="1:9" x14ac:dyDescent="0.25">
      <c r="A5963">
        <v>33</v>
      </c>
      <c r="B5963" t="s">
        <v>271</v>
      </c>
      <c r="C5963" t="s">
        <v>141</v>
      </c>
      <c r="D5963" t="s">
        <v>11161</v>
      </c>
      <c r="E5963" t="s">
        <v>11162</v>
      </c>
      <c r="G5963">
        <v>6</v>
      </c>
      <c r="H5963">
        <v>1</v>
      </c>
      <c r="I5963" t="s">
        <v>276</v>
      </c>
    </row>
    <row r="5964" spans="1:9" x14ac:dyDescent="0.25">
      <c r="A5964">
        <v>5</v>
      </c>
      <c r="B5964" t="s">
        <v>277</v>
      </c>
      <c r="C5964" t="s">
        <v>128</v>
      </c>
      <c r="D5964" t="s">
        <v>11163</v>
      </c>
      <c r="E5964" t="s">
        <v>11164</v>
      </c>
      <c r="G5964">
        <v>4</v>
      </c>
      <c r="H5964">
        <v>0</v>
      </c>
      <c r="I5964" t="s">
        <v>276</v>
      </c>
    </row>
    <row r="5965" spans="1:9" x14ac:dyDescent="0.25">
      <c r="A5965">
        <v>53</v>
      </c>
      <c r="B5965" t="s">
        <v>277</v>
      </c>
      <c r="C5965" t="s">
        <v>87</v>
      </c>
      <c r="D5965" t="s">
        <v>11165</v>
      </c>
      <c r="E5965" t="s">
        <v>11166</v>
      </c>
      <c r="G5965">
        <v>6</v>
      </c>
      <c r="H5965">
        <v>0</v>
      </c>
      <c r="I5965" t="s">
        <v>276</v>
      </c>
    </row>
    <row r="5966" spans="1:9" x14ac:dyDescent="0.25">
      <c r="A5966">
        <v>46</v>
      </c>
      <c r="B5966" t="s">
        <v>271</v>
      </c>
      <c r="C5966" t="s">
        <v>99</v>
      </c>
      <c r="D5966" t="s">
        <v>11167</v>
      </c>
      <c r="E5966" t="s">
        <v>11168</v>
      </c>
      <c r="G5966">
        <v>6</v>
      </c>
      <c r="H5966">
        <v>0</v>
      </c>
      <c r="I5966" t="s">
        <v>276</v>
      </c>
    </row>
    <row r="5967" spans="1:9" x14ac:dyDescent="0.25">
      <c r="A5967">
        <v>28</v>
      </c>
      <c r="B5967" t="s">
        <v>271</v>
      </c>
      <c r="C5967" t="s">
        <v>242</v>
      </c>
      <c r="D5967" t="s">
        <v>11169</v>
      </c>
      <c r="E5967" t="s">
        <v>11170</v>
      </c>
      <c r="G5967">
        <v>4</v>
      </c>
      <c r="H5967">
        <v>0</v>
      </c>
      <c r="I5967" t="s">
        <v>276</v>
      </c>
    </row>
    <row r="5968" spans="1:9" x14ac:dyDescent="0.25">
      <c r="A5968">
        <v>8</v>
      </c>
      <c r="B5968" t="s">
        <v>271</v>
      </c>
      <c r="C5968" t="s">
        <v>99</v>
      </c>
      <c r="D5968" t="s">
        <v>11171</v>
      </c>
      <c r="E5968" t="s">
        <v>11172</v>
      </c>
      <c r="G5968">
        <v>6</v>
      </c>
      <c r="H5968">
        <v>2</v>
      </c>
      <c r="I5968" t="s">
        <v>276</v>
      </c>
    </row>
    <row r="5969" spans="1:9" x14ac:dyDescent="0.25">
      <c r="A5969">
        <v>11</v>
      </c>
      <c r="B5969" t="s">
        <v>271</v>
      </c>
      <c r="C5969" t="s">
        <v>82</v>
      </c>
      <c r="D5969" t="s">
        <v>11173</v>
      </c>
      <c r="E5969" t="s">
        <v>11174</v>
      </c>
      <c r="G5969">
        <v>6</v>
      </c>
      <c r="H5969">
        <v>0</v>
      </c>
      <c r="I5969" t="s">
        <v>276</v>
      </c>
    </row>
    <row r="5970" spans="1:9" x14ac:dyDescent="0.25">
      <c r="A5970">
        <v>8</v>
      </c>
      <c r="B5970" t="s">
        <v>271</v>
      </c>
      <c r="C5970" t="s">
        <v>121</v>
      </c>
      <c r="D5970" t="s">
        <v>11175</v>
      </c>
      <c r="E5970" t="s">
        <v>11176</v>
      </c>
      <c r="G5970">
        <v>80</v>
      </c>
      <c r="H5970">
        <v>2</v>
      </c>
      <c r="I5970" t="s">
        <v>276</v>
      </c>
    </row>
    <row r="5971" spans="1:9" x14ac:dyDescent="0.25">
      <c r="A5971">
        <v>2</v>
      </c>
      <c r="B5971" t="s">
        <v>277</v>
      </c>
      <c r="C5971" t="s">
        <v>60</v>
      </c>
      <c r="D5971" t="s">
        <v>11177</v>
      </c>
      <c r="E5971" t="s">
        <v>11178</v>
      </c>
      <c r="G5971">
        <v>6</v>
      </c>
      <c r="H5971">
        <v>0</v>
      </c>
      <c r="I5971" t="s">
        <v>276</v>
      </c>
    </row>
    <row r="5972" spans="1:9" x14ac:dyDescent="0.25">
      <c r="A5972">
        <v>39</v>
      </c>
      <c r="B5972" t="s">
        <v>271</v>
      </c>
      <c r="C5972" t="s">
        <v>51</v>
      </c>
      <c r="D5972" t="s">
        <v>11179</v>
      </c>
      <c r="E5972" t="s">
        <v>11180</v>
      </c>
      <c r="G5972">
        <v>20</v>
      </c>
      <c r="H5972">
        <v>9</v>
      </c>
      <c r="I5972" t="s">
        <v>276</v>
      </c>
    </row>
    <row r="5973" spans="1:9" x14ac:dyDescent="0.25">
      <c r="A5973">
        <v>44</v>
      </c>
      <c r="B5973" t="s">
        <v>271</v>
      </c>
      <c r="C5973" t="s">
        <v>86</v>
      </c>
      <c r="D5973" t="s">
        <v>11181</v>
      </c>
      <c r="E5973" t="s">
        <v>11182</v>
      </c>
      <c r="F5973" t="s">
        <v>11183</v>
      </c>
      <c r="G5973">
        <v>6</v>
      </c>
      <c r="H5973">
        <v>12</v>
      </c>
      <c r="I5973" t="s">
        <v>299</v>
      </c>
    </row>
    <row r="5974" spans="1:9" x14ac:dyDescent="0.25">
      <c r="A5974">
        <v>7</v>
      </c>
      <c r="B5974" t="s">
        <v>271</v>
      </c>
      <c r="C5974" t="s">
        <v>68</v>
      </c>
      <c r="D5974" t="s">
        <v>11184</v>
      </c>
      <c r="E5974" t="s">
        <v>11185</v>
      </c>
      <c r="G5974">
        <v>6</v>
      </c>
      <c r="H5974">
        <v>0</v>
      </c>
      <c r="I5974" t="s">
        <v>276</v>
      </c>
    </row>
    <row r="5975" spans="1:9" x14ac:dyDescent="0.25">
      <c r="A5975">
        <v>6</v>
      </c>
      <c r="B5975" t="s">
        <v>271</v>
      </c>
      <c r="C5975" t="s">
        <v>128</v>
      </c>
      <c r="D5975" t="s">
        <v>11186</v>
      </c>
      <c r="E5975" t="s">
        <v>11187</v>
      </c>
      <c r="G5975">
        <v>6</v>
      </c>
      <c r="H5975">
        <v>0</v>
      </c>
      <c r="I5975" t="s">
        <v>276</v>
      </c>
    </row>
    <row r="5976" spans="1:9" x14ac:dyDescent="0.25">
      <c r="A5976">
        <v>40</v>
      </c>
      <c r="B5976" t="s">
        <v>271</v>
      </c>
      <c r="C5976" t="s">
        <v>172</v>
      </c>
      <c r="D5976" t="s">
        <v>11188</v>
      </c>
      <c r="E5976" t="s">
        <v>11189</v>
      </c>
      <c r="G5976">
        <v>6</v>
      </c>
      <c r="H5976">
        <v>1</v>
      </c>
      <c r="I5976" t="s">
        <v>276</v>
      </c>
    </row>
    <row r="5977" spans="1:9" x14ac:dyDescent="0.25">
      <c r="A5977">
        <v>9</v>
      </c>
      <c r="B5977" t="s">
        <v>271</v>
      </c>
      <c r="C5977" t="s">
        <v>240</v>
      </c>
      <c r="D5977" t="s">
        <v>11190</v>
      </c>
      <c r="E5977" t="s">
        <v>11191</v>
      </c>
      <c r="G5977">
        <v>2</v>
      </c>
      <c r="H5977">
        <v>0</v>
      </c>
      <c r="I5977" t="s">
        <v>276</v>
      </c>
    </row>
    <row r="5978" spans="1:9" x14ac:dyDescent="0.25">
      <c r="A5978">
        <v>5</v>
      </c>
      <c r="B5978" t="s">
        <v>271</v>
      </c>
      <c r="C5978" t="s">
        <v>99</v>
      </c>
      <c r="D5978" t="s">
        <v>11153</v>
      </c>
      <c r="E5978" t="s">
        <v>11192</v>
      </c>
      <c r="G5978">
        <v>2</v>
      </c>
      <c r="H5978">
        <v>0</v>
      </c>
      <c r="I5978" t="s">
        <v>276</v>
      </c>
    </row>
    <row r="5979" spans="1:9" x14ac:dyDescent="0.25">
      <c r="A5979">
        <v>8</v>
      </c>
      <c r="B5979" t="s">
        <v>277</v>
      </c>
      <c r="C5979" t="s">
        <v>128</v>
      </c>
      <c r="D5979" t="s">
        <v>11193</v>
      </c>
      <c r="E5979" t="s">
        <v>11194</v>
      </c>
      <c r="G5979">
        <v>10</v>
      </c>
      <c r="H5979">
        <v>0</v>
      </c>
      <c r="I5979" t="s">
        <v>276</v>
      </c>
    </row>
    <row r="5980" spans="1:9" x14ac:dyDescent="0.25">
      <c r="A5980">
        <v>34</v>
      </c>
      <c r="B5980" t="s">
        <v>271</v>
      </c>
      <c r="C5980" t="s">
        <v>240</v>
      </c>
      <c r="D5980" t="s">
        <v>11195</v>
      </c>
      <c r="E5980" t="s">
        <v>11196</v>
      </c>
      <c r="G5980">
        <v>6</v>
      </c>
      <c r="H5980">
        <v>0</v>
      </c>
      <c r="I5980" t="s">
        <v>276</v>
      </c>
    </row>
    <row r="5981" spans="1:9" x14ac:dyDescent="0.25">
      <c r="A5981">
        <v>7</v>
      </c>
      <c r="B5981" t="s">
        <v>271</v>
      </c>
      <c r="C5981" t="s">
        <v>141</v>
      </c>
      <c r="D5981" t="s">
        <v>11161</v>
      </c>
      <c r="E5981" t="s">
        <v>11197</v>
      </c>
      <c r="G5981">
        <v>2</v>
      </c>
      <c r="H5981">
        <v>1</v>
      </c>
      <c r="I5981" t="s">
        <v>276</v>
      </c>
    </row>
    <row r="5982" spans="1:9" x14ac:dyDescent="0.25">
      <c r="A5982">
        <v>4</v>
      </c>
      <c r="B5982" t="s">
        <v>277</v>
      </c>
      <c r="C5982" t="s">
        <v>190</v>
      </c>
      <c r="D5982" t="s">
        <v>11198</v>
      </c>
      <c r="E5982" t="s">
        <v>11199</v>
      </c>
      <c r="G5982">
        <v>6</v>
      </c>
      <c r="H5982">
        <v>0</v>
      </c>
      <c r="I5982" t="s">
        <v>276</v>
      </c>
    </row>
    <row r="5983" spans="1:9" x14ac:dyDescent="0.25">
      <c r="A5983">
        <v>7</v>
      </c>
      <c r="B5983" t="s">
        <v>277</v>
      </c>
      <c r="C5983" t="s">
        <v>240</v>
      </c>
      <c r="D5983" t="s">
        <v>11195</v>
      </c>
      <c r="E5983" t="s">
        <v>11200</v>
      </c>
      <c r="G5983">
        <v>5</v>
      </c>
      <c r="H5983">
        <v>0</v>
      </c>
      <c r="I5983" t="s">
        <v>276</v>
      </c>
    </row>
    <row r="5984" spans="1:9" x14ac:dyDescent="0.25">
      <c r="A5984">
        <v>37</v>
      </c>
      <c r="B5984" t="s">
        <v>277</v>
      </c>
      <c r="C5984" t="s">
        <v>115</v>
      </c>
      <c r="D5984" t="s">
        <v>11201</v>
      </c>
      <c r="E5984" t="s">
        <v>11202</v>
      </c>
      <c r="G5984">
        <v>10</v>
      </c>
      <c r="H5984">
        <v>2</v>
      </c>
      <c r="I5984" t="s">
        <v>276</v>
      </c>
    </row>
    <row r="5985" spans="1:9" x14ac:dyDescent="0.25">
      <c r="A5985">
        <v>38</v>
      </c>
      <c r="B5985" t="s">
        <v>277</v>
      </c>
      <c r="C5985" t="s">
        <v>231</v>
      </c>
      <c r="D5985" t="s">
        <v>11203</v>
      </c>
      <c r="E5985" t="s">
        <v>11204</v>
      </c>
      <c r="F5985" t="s">
        <v>11205</v>
      </c>
      <c r="G5985">
        <v>6</v>
      </c>
      <c r="H5985">
        <v>10</v>
      </c>
      <c r="I5985" t="s">
        <v>299</v>
      </c>
    </row>
    <row r="5986" spans="1:9" x14ac:dyDescent="0.25">
      <c r="A5986">
        <v>25</v>
      </c>
      <c r="B5986" t="s">
        <v>271</v>
      </c>
      <c r="C5986" t="s">
        <v>190</v>
      </c>
      <c r="D5986" t="s">
        <v>11198</v>
      </c>
      <c r="E5986" t="s">
        <v>11206</v>
      </c>
      <c r="G5986">
        <v>6</v>
      </c>
      <c r="H5986">
        <v>0</v>
      </c>
      <c r="I5986" t="s">
        <v>276</v>
      </c>
    </row>
    <row r="5987" spans="1:9" x14ac:dyDescent="0.25">
      <c r="A5987">
        <v>6</v>
      </c>
      <c r="B5987" t="s">
        <v>271</v>
      </c>
      <c r="C5987" t="s">
        <v>240</v>
      </c>
      <c r="D5987" t="s">
        <v>11207</v>
      </c>
      <c r="E5987" t="s">
        <v>11206</v>
      </c>
      <c r="G5987">
        <v>12</v>
      </c>
      <c r="H5987">
        <v>0</v>
      </c>
      <c r="I5987" t="s">
        <v>276</v>
      </c>
    </row>
    <row r="5988" spans="1:9" x14ac:dyDescent="0.25">
      <c r="A5988">
        <v>36</v>
      </c>
      <c r="B5988" t="s">
        <v>277</v>
      </c>
      <c r="C5988" t="s">
        <v>186</v>
      </c>
      <c r="D5988" t="s">
        <v>11208</v>
      </c>
      <c r="E5988" t="s">
        <v>11209</v>
      </c>
      <c r="G5988">
        <v>50</v>
      </c>
      <c r="H5988">
        <v>0</v>
      </c>
      <c r="I5988" t="s">
        <v>276</v>
      </c>
    </row>
    <row r="5989" spans="1:9" x14ac:dyDescent="0.25">
      <c r="A5989">
        <v>7</v>
      </c>
      <c r="B5989" t="s">
        <v>271</v>
      </c>
      <c r="C5989" t="s">
        <v>99</v>
      </c>
      <c r="D5989" t="s">
        <v>11210</v>
      </c>
      <c r="E5989" t="s">
        <v>11211</v>
      </c>
      <c r="G5989">
        <v>6</v>
      </c>
      <c r="H5989">
        <v>0</v>
      </c>
      <c r="I5989" t="s">
        <v>276</v>
      </c>
    </row>
    <row r="5990" spans="1:9" x14ac:dyDescent="0.25">
      <c r="A5990">
        <v>42</v>
      </c>
      <c r="B5990" t="s">
        <v>271</v>
      </c>
      <c r="C5990" t="s">
        <v>187</v>
      </c>
      <c r="D5990" t="s">
        <v>11212</v>
      </c>
      <c r="E5990" t="s">
        <v>11213</v>
      </c>
      <c r="G5990">
        <v>6</v>
      </c>
      <c r="H5990">
        <v>0</v>
      </c>
      <c r="I5990" t="s">
        <v>276</v>
      </c>
    </row>
    <row r="5991" spans="1:9" x14ac:dyDescent="0.25">
      <c r="A5991">
        <v>7</v>
      </c>
      <c r="B5991" t="s">
        <v>271</v>
      </c>
      <c r="C5991" t="s">
        <v>173</v>
      </c>
      <c r="D5991" t="s">
        <v>11214</v>
      </c>
      <c r="E5991" t="s">
        <v>11215</v>
      </c>
      <c r="G5991">
        <v>6</v>
      </c>
      <c r="H5991">
        <v>0</v>
      </c>
      <c r="I5991" t="s">
        <v>276</v>
      </c>
    </row>
    <row r="5992" spans="1:9" x14ac:dyDescent="0.25">
      <c r="A5992">
        <v>6</v>
      </c>
      <c r="B5992" t="s">
        <v>271</v>
      </c>
      <c r="C5992" t="s">
        <v>106</v>
      </c>
      <c r="D5992" t="s">
        <v>10973</v>
      </c>
      <c r="E5992" t="s">
        <v>11216</v>
      </c>
      <c r="G5992">
        <v>6</v>
      </c>
      <c r="H5992">
        <v>2</v>
      </c>
      <c r="I5992" t="s">
        <v>276</v>
      </c>
    </row>
    <row r="5993" spans="1:9" x14ac:dyDescent="0.25">
      <c r="A5993">
        <v>5</v>
      </c>
      <c r="B5993" t="s">
        <v>271</v>
      </c>
      <c r="C5993" t="s">
        <v>204</v>
      </c>
      <c r="D5993" t="s">
        <v>11217</v>
      </c>
      <c r="E5993" t="s">
        <v>11218</v>
      </c>
      <c r="G5993">
        <v>6</v>
      </c>
      <c r="H5993">
        <v>3</v>
      </c>
      <c r="I5993" t="s">
        <v>276</v>
      </c>
    </row>
    <row r="5994" spans="1:9" x14ac:dyDescent="0.25">
      <c r="A5994">
        <v>6</v>
      </c>
      <c r="B5994" t="s">
        <v>271</v>
      </c>
      <c r="C5994" t="s">
        <v>249</v>
      </c>
      <c r="D5994" t="s">
        <v>11219</v>
      </c>
      <c r="E5994" t="s">
        <v>11220</v>
      </c>
      <c r="G5994">
        <v>10</v>
      </c>
      <c r="H5994">
        <v>0</v>
      </c>
      <c r="I5994" t="s">
        <v>276</v>
      </c>
    </row>
    <row r="5995" spans="1:9" x14ac:dyDescent="0.25">
      <c r="A5995">
        <v>3</v>
      </c>
      <c r="B5995" t="s">
        <v>277</v>
      </c>
      <c r="C5995" t="s">
        <v>190</v>
      </c>
      <c r="D5995" t="s">
        <v>11198</v>
      </c>
      <c r="E5995" t="s">
        <v>11221</v>
      </c>
      <c r="G5995">
        <v>6</v>
      </c>
      <c r="H5995">
        <v>0</v>
      </c>
      <c r="I5995" t="s">
        <v>276</v>
      </c>
    </row>
    <row r="5996" spans="1:9" x14ac:dyDescent="0.25">
      <c r="A5996">
        <v>36</v>
      </c>
      <c r="B5996" t="s">
        <v>271</v>
      </c>
      <c r="C5996" t="s">
        <v>73</v>
      </c>
      <c r="D5996" t="s">
        <v>11222</v>
      </c>
      <c r="E5996" t="s">
        <v>11223</v>
      </c>
      <c r="G5996">
        <v>6</v>
      </c>
      <c r="H5996">
        <v>0</v>
      </c>
      <c r="I5996" t="s">
        <v>276</v>
      </c>
    </row>
    <row r="5997" spans="1:9" x14ac:dyDescent="0.25">
      <c r="A5997">
        <v>42</v>
      </c>
      <c r="B5997" t="s">
        <v>271</v>
      </c>
      <c r="C5997" t="s">
        <v>99</v>
      </c>
      <c r="D5997" t="s">
        <v>11210</v>
      </c>
      <c r="E5997" t="s">
        <v>11224</v>
      </c>
      <c r="G5997">
        <v>6</v>
      </c>
      <c r="H5997">
        <v>0</v>
      </c>
      <c r="I5997" t="s">
        <v>276</v>
      </c>
    </row>
    <row r="5998" spans="1:9" x14ac:dyDescent="0.25">
      <c r="A5998">
        <v>39</v>
      </c>
      <c r="B5998" t="s">
        <v>271</v>
      </c>
      <c r="D5998" t="s">
        <v>11225</v>
      </c>
      <c r="E5998" t="s">
        <v>11226</v>
      </c>
      <c r="G5998">
        <v>6</v>
      </c>
      <c r="H5998">
        <v>0</v>
      </c>
      <c r="I5998" t="s">
        <v>276</v>
      </c>
    </row>
    <row r="5999" spans="1:9" x14ac:dyDescent="0.25">
      <c r="A5999">
        <v>40</v>
      </c>
      <c r="B5999" t="s">
        <v>271</v>
      </c>
      <c r="C5999" t="s">
        <v>110</v>
      </c>
      <c r="D5999" t="s">
        <v>11227</v>
      </c>
      <c r="E5999" t="s">
        <v>11228</v>
      </c>
      <c r="G5999">
        <v>11</v>
      </c>
      <c r="H5999">
        <v>5</v>
      </c>
      <c r="I5999" t="s">
        <v>276</v>
      </c>
    </row>
    <row r="6000" spans="1:9" x14ac:dyDescent="0.25">
      <c r="A6000">
        <v>47</v>
      </c>
      <c r="B6000" t="s">
        <v>271</v>
      </c>
      <c r="C6000" t="s">
        <v>121</v>
      </c>
      <c r="D6000" t="s">
        <v>11229</v>
      </c>
      <c r="E6000" t="s">
        <v>11230</v>
      </c>
      <c r="G6000">
        <v>6</v>
      </c>
      <c r="H6000">
        <v>0</v>
      </c>
      <c r="I6000" t="s">
        <v>276</v>
      </c>
    </row>
    <row r="6001" spans="1:9" x14ac:dyDescent="0.25">
      <c r="A6001">
        <v>8</v>
      </c>
      <c r="B6001" t="s">
        <v>277</v>
      </c>
      <c r="C6001" t="s">
        <v>174</v>
      </c>
      <c r="D6001" t="s">
        <v>11231</v>
      </c>
      <c r="E6001" t="s">
        <v>11232</v>
      </c>
      <c r="G6001">
        <v>5</v>
      </c>
      <c r="H6001">
        <v>0</v>
      </c>
      <c r="I6001" t="s">
        <v>276</v>
      </c>
    </row>
    <row r="6002" spans="1:9" x14ac:dyDescent="0.25">
      <c r="A6002">
        <v>36</v>
      </c>
      <c r="B6002" t="s">
        <v>271</v>
      </c>
      <c r="C6002" t="s">
        <v>218</v>
      </c>
      <c r="D6002" t="s">
        <v>11233</v>
      </c>
      <c r="E6002" t="s">
        <v>11234</v>
      </c>
      <c r="G6002">
        <v>6</v>
      </c>
      <c r="H6002">
        <v>0</v>
      </c>
      <c r="I6002" t="s">
        <v>276</v>
      </c>
    </row>
    <row r="6003" spans="1:9" x14ac:dyDescent="0.25">
      <c r="A6003">
        <v>7</v>
      </c>
      <c r="B6003" t="s">
        <v>277</v>
      </c>
      <c r="C6003" t="s">
        <v>73</v>
      </c>
      <c r="D6003" t="s">
        <v>11235</v>
      </c>
      <c r="E6003" t="s">
        <v>11236</v>
      </c>
      <c r="G6003">
        <v>6</v>
      </c>
      <c r="H6003">
        <v>0</v>
      </c>
      <c r="I6003" t="s">
        <v>276</v>
      </c>
    </row>
    <row r="6004" spans="1:9" x14ac:dyDescent="0.25">
      <c r="A6004">
        <v>2</v>
      </c>
      <c r="B6004" t="s">
        <v>277</v>
      </c>
      <c r="C6004" t="s">
        <v>73</v>
      </c>
      <c r="D6004" t="s">
        <v>11222</v>
      </c>
      <c r="E6004" t="s">
        <v>11237</v>
      </c>
      <c r="G6004">
        <v>6</v>
      </c>
      <c r="H6004">
        <v>0</v>
      </c>
      <c r="I6004" t="s">
        <v>276</v>
      </c>
    </row>
    <row r="6005" spans="1:9" x14ac:dyDescent="0.25">
      <c r="A6005">
        <v>7</v>
      </c>
      <c r="B6005" t="s">
        <v>277</v>
      </c>
      <c r="C6005" t="s">
        <v>60</v>
      </c>
      <c r="D6005" t="s">
        <v>11238</v>
      </c>
      <c r="E6005" t="s">
        <v>11239</v>
      </c>
      <c r="G6005">
        <v>6</v>
      </c>
      <c r="H6005">
        <v>4</v>
      </c>
      <c r="I6005" t="s">
        <v>276</v>
      </c>
    </row>
    <row r="6006" spans="1:9" x14ac:dyDescent="0.25">
      <c r="A6006">
        <v>45</v>
      </c>
      <c r="B6006" t="s">
        <v>271</v>
      </c>
      <c r="C6006" t="s">
        <v>174</v>
      </c>
      <c r="D6006" t="s">
        <v>11240</v>
      </c>
      <c r="E6006" t="s">
        <v>11241</v>
      </c>
      <c r="G6006">
        <v>6</v>
      </c>
      <c r="H6006">
        <v>0</v>
      </c>
      <c r="I6006" t="s">
        <v>276</v>
      </c>
    </row>
    <row r="6007" spans="1:9" x14ac:dyDescent="0.25">
      <c r="A6007">
        <v>8</v>
      </c>
      <c r="B6007" t="s">
        <v>277</v>
      </c>
      <c r="C6007" t="s">
        <v>174</v>
      </c>
      <c r="D6007" t="s">
        <v>11240</v>
      </c>
      <c r="E6007" t="s">
        <v>11242</v>
      </c>
      <c r="G6007">
        <v>6</v>
      </c>
      <c r="H6007">
        <v>0</v>
      </c>
      <c r="I6007" t="s">
        <v>276</v>
      </c>
    </row>
    <row r="6008" spans="1:9" x14ac:dyDescent="0.25">
      <c r="A6008">
        <v>30</v>
      </c>
      <c r="B6008" t="s">
        <v>271</v>
      </c>
      <c r="C6008" t="s">
        <v>60</v>
      </c>
      <c r="D6008" t="s">
        <v>11238</v>
      </c>
      <c r="E6008" t="s">
        <v>11243</v>
      </c>
      <c r="G6008">
        <v>6</v>
      </c>
      <c r="H6008">
        <v>2</v>
      </c>
      <c r="I6008" t="s">
        <v>276</v>
      </c>
    </row>
    <row r="6009" spans="1:9" x14ac:dyDescent="0.25">
      <c r="A6009">
        <v>10</v>
      </c>
      <c r="B6009" t="s">
        <v>271</v>
      </c>
      <c r="C6009" t="s">
        <v>128</v>
      </c>
      <c r="D6009" t="s">
        <v>11244</v>
      </c>
      <c r="E6009" t="s">
        <v>11245</v>
      </c>
      <c r="G6009">
        <v>20</v>
      </c>
      <c r="H6009">
        <v>3</v>
      </c>
      <c r="I6009" t="s">
        <v>276</v>
      </c>
    </row>
    <row r="6010" spans="1:9" x14ac:dyDescent="0.25">
      <c r="A6010">
        <v>9</v>
      </c>
      <c r="B6010" t="s">
        <v>271</v>
      </c>
      <c r="C6010" t="s">
        <v>138</v>
      </c>
      <c r="D6010" t="s">
        <v>11246</v>
      </c>
      <c r="E6010" t="s">
        <v>11247</v>
      </c>
      <c r="G6010">
        <v>4</v>
      </c>
      <c r="H6010">
        <v>0</v>
      </c>
      <c r="I6010" t="s">
        <v>276</v>
      </c>
    </row>
    <row r="6011" spans="1:9" x14ac:dyDescent="0.25">
      <c r="A6011">
        <v>6</v>
      </c>
      <c r="B6011" t="s">
        <v>277</v>
      </c>
      <c r="C6011" t="s">
        <v>228</v>
      </c>
      <c r="D6011" t="s">
        <v>11248</v>
      </c>
      <c r="E6011" t="s">
        <v>11249</v>
      </c>
      <c r="G6011">
        <v>6</v>
      </c>
      <c r="H6011">
        <v>0</v>
      </c>
      <c r="I6011" t="s">
        <v>276</v>
      </c>
    </row>
    <row r="6012" spans="1:9" x14ac:dyDescent="0.25">
      <c r="A6012">
        <v>29</v>
      </c>
      <c r="B6012" t="s">
        <v>271</v>
      </c>
      <c r="C6012" t="s">
        <v>121</v>
      </c>
      <c r="D6012" t="s">
        <v>11250</v>
      </c>
      <c r="E6012" t="s">
        <v>11251</v>
      </c>
      <c r="G6012">
        <v>10</v>
      </c>
      <c r="H6012">
        <v>3</v>
      </c>
      <c r="I6012" t="s">
        <v>276</v>
      </c>
    </row>
    <row r="6013" spans="1:9" x14ac:dyDescent="0.25">
      <c r="A6013">
        <v>5</v>
      </c>
      <c r="B6013" t="s">
        <v>271</v>
      </c>
      <c r="C6013" t="s">
        <v>147</v>
      </c>
      <c r="D6013" t="s">
        <v>11252</v>
      </c>
      <c r="E6013" t="s">
        <v>11253</v>
      </c>
      <c r="G6013">
        <v>12</v>
      </c>
      <c r="H6013">
        <v>2</v>
      </c>
      <c r="I6013" t="s">
        <v>276</v>
      </c>
    </row>
    <row r="6014" spans="1:9" x14ac:dyDescent="0.25">
      <c r="A6014">
        <v>51</v>
      </c>
      <c r="B6014" t="s">
        <v>271</v>
      </c>
      <c r="C6014" t="s">
        <v>249</v>
      </c>
      <c r="D6014" t="s">
        <v>11254</v>
      </c>
      <c r="E6014" t="s">
        <v>11255</v>
      </c>
      <c r="G6014">
        <v>2</v>
      </c>
      <c r="H6014">
        <v>0</v>
      </c>
      <c r="I6014" t="s">
        <v>276</v>
      </c>
    </row>
    <row r="6015" spans="1:9" x14ac:dyDescent="0.25">
      <c r="A6015">
        <v>10</v>
      </c>
      <c r="B6015" t="s">
        <v>271</v>
      </c>
      <c r="C6015" t="s">
        <v>100</v>
      </c>
      <c r="D6015" t="s">
        <v>11256</v>
      </c>
      <c r="E6015" t="s">
        <v>11257</v>
      </c>
      <c r="G6015">
        <v>10</v>
      </c>
      <c r="H6015">
        <v>0</v>
      </c>
      <c r="I6015" t="s">
        <v>276</v>
      </c>
    </row>
    <row r="6016" spans="1:9" x14ac:dyDescent="0.25">
      <c r="A6016">
        <v>4</v>
      </c>
      <c r="B6016" t="s">
        <v>271</v>
      </c>
      <c r="C6016" t="s">
        <v>207</v>
      </c>
      <c r="D6016" t="s">
        <v>11258</v>
      </c>
      <c r="E6016" t="s">
        <v>11259</v>
      </c>
      <c r="G6016">
        <v>10</v>
      </c>
      <c r="H6016">
        <v>0</v>
      </c>
      <c r="I6016" t="s">
        <v>276</v>
      </c>
    </row>
    <row r="6017" spans="1:9" x14ac:dyDescent="0.25">
      <c r="A6017">
        <v>7</v>
      </c>
      <c r="B6017" t="s">
        <v>271</v>
      </c>
      <c r="C6017" t="s">
        <v>174</v>
      </c>
      <c r="D6017" t="s">
        <v>11260</v>
      </c>
      <c r="E6017" t="s">
        <v>11261</v>
      </c>
      <c r="G6017">
        <v>6</v>
      </c>
      <c r="H6017">
        <v>2</v>
      </c>
      <c r="I6017" t="s">
        <v>276</v>
      </c>
    </row>
    <row r="6018" spans="1:9" x14ac:dyDescent="0.25">
      <c r="A6018">
        <v>6</v>
      </c>
      <c r="B6018" t="s">
        <v>271</v>
      </c>
      <c r="C6018" t="s">
        <v>178</v>
      </c>
      <c r="D6018" t="s">
        <v>11262</v>
      </c>
      <c r="E6018" t="s">
        <v>11263</v>
      </c>
      <c r="G6018">
        <v>6</v>
      </c>
      <c r="H6018">
        <v>1</v>
      </c>
      <c r="I6018" t="s">
        <v>276</v>
      </c>
    </row>
    <row r="6019" spans="1:9" x14ac:dyDescent="0.25">
      <c r="A6019">
        <v>6</v>
      </c>
      <c r="B6019" t="s">
        <v>271</v>
      </c>
      <c r="C6019" t="s">
        <v>163</v>
      </c>
      <c r="D6019" t="s">
        <v>11264</v>
      </c>
      <c r="E6019" t="s">
        <v>11265</v>
      </c>
      <c r="F6019" t="s">
        <v>11266</v>
      </c>
      <c r="G6019">
        <v>12</v>
      </c>
      <c r="H6019">
        <v>14</v>
      </c>
      <c r="I6019" t="s">
        <v>299</v>
      </c>
    </row>
    <row r="6020" spans="1:9" x14ac:dyDescent="0.25">
      <c r="A6020">
        <v>71</v>
      </c>
      <c r="B6020" t="s">
        <v>271</v>
      </c>
      <c r="C6020" t="s">
        <v>76</v>
      </c>
      <c r="D6020" t="s">
        <v>11267</v>
      </c>
      <c r="E6020" t="s">
        <v>11268</v>
      </c>
      <c r="G6020">
        <v>6</v>
      </c>
      <c r="H6020">
        <v>0</v>
      </c>
      <c r="I6020" t="s">
        <v>276</v>
      </c>
    </row>
    <row r="6021" spans="1:9" x14ac:dyDescent="0.25">
      <c r="A6021">
        <v>10</v>
      </c>
      <c r="B6021" t="s">
        <v>271</v>
      </c>
      <c r="C6021" t="s">
        <v>249</v>
      </c>
      <c r="D6021" t="s">
        <v>11269</v>
      </c>
      <c r="E6021" t="s">
        <v>11270</v>
      </c>
      <c r="G6021">
        <v>6</v>
      </c>
      <c r="H6021">
        <v>0</v>
      </c>
      <c r="I6021" t="s">
        <v>276</v>
      </c>
    </row>
    <row r="6022" spans="1:9" x14ac:dyDescent="0.25">
      <c r="A6022">
        <v>10</v>
      </c>
      <c r="B6022" t="s">
        <v>271</v>
      </c>
      <c r="C6022" t="s">
        <v>121</v>
      </c>
      <c r="D6022" t="s">
        <v>11271</v>
      </c>
      <c r="E6022" t="s">
        <v>11272</v>
      </c>
      <c r="G6022">
        <v>7</v>
      </c>
      <c r="H6022">
        <v>0</v>
      </c>
      <c r="I6022" t="s">
        <v>276</v>
      </c>
    </row>
    <row r="6023" spans="1:9" x14ac:dyDescent="0.25">
      <c r="A6023">
        <v>7</v>
      </c>
      <c r="B6023" t="s">
        <v>271</v>
      </c>
      <c r="C6023" t="s">
        <v>100</v>
      </c>
      <c r="D6023" t="s">
        <v>11273</v>
      </c>
      <c r="E6023" t="s">
        <v>11274</v>
      </c>
      <c r="G6023">
        <v>6</v>
      </c>
      <c r="H6023">
        <v>0</v>
      </c>
      <c r="I6023" t="s">
        <v>276</v>
      </c>
    </row>
    <row r="6024" spans="1:9" x14ac:dyDescent="0.25">
      <c r="A6024">
        <v>38</v>
      </c>
      <c r="B6024" t="s">
        <v>310</v>
      </c>
      <c r="D6024" t="s">
        <v>11275</v>
      </c>
      <c r="E6024" t="s">
        <v>11276</v>
      </c>
      <c r="G6024">
        <v>10</v>
      </c>
      <c r="H6024">
        <v>0</v>
      </c>
      <c r="I6024" t="s">
        <v>276</v>
      </c>
    </row>
    <row r="6025" spans="1:9" x14ac:dyDescent="0.25">
      <c r="A6025">
        <v>6</v>
      </c>
      <c r="B6025" t="s">
        <v>271</v>
      </c>
      <c r="C6025" t="s">
        <v>78</v>
      </c>
      <c r="D6025" t="s">
        <v>11277</v>
      </c>
      <c r="E6025" t="s">
        <v>11278</v>
      </c>
      <c r="G6025">
        <v>6</v>
      </c>
      <c r="H6025">
        <v>0</v>
      </c>
      <c r="I6025" t="s">
        <v>276</v>
      </c>
    </row>
    <row r="6026" spans="1:9" x14ac:dyDescent="0.25">
      <c r="A6026">
        <v>37</v>
      </c>
      <c r="B6026" t="s">
        <v>271</v>
      </c>
      <c r="C6026" t="s">
        <v>121</v>
      </c>
      <c r="D6026" t="s">
        <v>11271</v>
      </c>
      <c r="E6026" t="s">
        <v>11279</v>
      </c>
      <c r="G6026">
        <v>5</v>
      </c>
      <c r="H6026">
        <v>0</v>
      </c>
      <c r="I6026" t="s">
        <v>276</v>
      </c>
    </row>
    <row r="6027" spans="1:9" x14ac:dyDescent="0.25">
      <c r="A6027">
        <v>23</v>
      </c>
      <c r="B6027" t="s">
        <v>277</v>
      </c>
      <c r="C6027" t="s">
        <v>61</v>
      </c>
      <c r="D6027" t="s">
        <v>11280</v>
      </c>
      <c r="E6027" t="s">
        <v>11281</v>
      </c>
      <c r="G6027">
        <v>6</v>
      </c>
      <c r="H6027">
        <v>3</v>
      </c>
      <c r="I6027" t="s">
        <v>276</v>
      </c>
    </row>
    <row r="6028" spans="1:9" x14ac:dyDescent="0.25">
      <c r="A6028">
        <v>6</v>
      </c>
      <c r="B6028" t="s">
        <v>271</v>
      </c>
      <c r="C6028" t="s">
        <v>113</v>
      </c>
      <c r="D6028" t="s">
        <v>11282</v>
      </c>
      <c r="E6028" t="s">
        <v>11283</v>
      </c>
      <c r="G6028">
        <v>30</v>
      </c>
      <c r="H6028">
        <v>2</v>
      </c>
      <c r="I6028" t="s">
        <v>276</v>
      </c>
    </row>
    <row r="6029" spans="1:9" x14ac:dyDescent="0.25">
      <c r="A6029">
        <v>31</v>
      </c>
      <c r="B6029" t="s">
        <v>271</v>
      </c>
      <c r="C6029" t="s">
        <v>178</v>
      </c>
      <c r="D6029" t="s">
        <v>11284</v>
      </c>
      <c r="E6029" t="s">
        <v>11285</v>
      </c>
      <c r="G6029">
        <v>2</v>
      </c>
      <c r="H6029">
        <v>0</v>
      </c>
      <c r="I6029" t="s">
        <v>276</v>
      </c>
    </row>
    <row r="6030" spans="1:9" x14ac:dyDescent="0.25">
      <c r="A6030">
        <v>36</v>
      </c>
      <c r="B6030" t="s">
        <v>271</v>
      </c>
      <c r="C6030" t="s">
        <v>152</v>
      </c>
      <c r="D6030" t="s">
        <v>11286</v>
      </c>
      <c r="E6030" t="s">
        <v>11287</v>
      </c>
      <c r="G6030">
        <v>6</v>
      </c>
      <c r="H6030">
        <v>0</v>
      </c>
      <c r="I6030" t="s">
        <v>276</v>
      </c>
    </row>
    <row r="6031" spans="1:9" x14ac:dyDescent="0.25">
      <c r="A6031">
        <v>45</v>
      </c>
      <c r="B6031" t="s">
        <v>271</v>
      </c>
      <c r="C6031" t="s">
        <v>153</v>
      </c>
      <c r="D6031" t="s">
        <v>11288</v>
      </c>
      <c r="E6031" t="s">
        <v>11289</v>
      </c>
      <c r="G6031">
        <v>6</v>
      </c>
      <c r="H6031">
        <v>0</v>
      </c>
      <c r="I6031" t="s">
        <v>276</v>
      </c>
    </row>
    <row r="6032" spans="1:9" x14ac:dyDescent="0.25">
      <c r="A6032">
        <v>27</v>
      </c>
      <c r="B6032" t="s">
        <v>271</v>
      </c>
      <c r="C6032" t="s">
        <v>57</v>
      </c>
      <c r="D6032" t="s">
        <v>11290</v>
      </c>
      <c r="E6032" t="s">
        <v>11291</v>
      </c>
      <c r="G6032">
        <v>20</v>
      </c>
      <c r="H6032">
        <v>0</v>
      </c>
      <c r="I6032" t="s">
        <v>276</v>
      </c>
    </row>
    <row r="6033" spans="1:9" x14ac:dyDescent="0.25">
      <c r="A6033">
        <v>5</v>
      </c>
      <c r="B6033" t="s">
        <v>277</v>
      </c>
      <c r="C6033" t="s">
        <v>148</v>
      </c>
      <c r="D6033" t="s">
        <v>11292</v>
      </c>
      <c r="E6033" t="s">
        <v>11291</v>
      </c>
      <c r="G6033">
        <v>6</v>
      </c>
      <c r="H6033">
        <v>0</v>
      </c>
      <c r="I6033" t="s">
        <v>276</v>
      </c>
    </row>
    <row r="6034" spans="1:9" x14ac:dyDescent="0.25">
      <c r="A6034">
        <v>6</v>
      </c>
      <c r="B6034" t="s">
        <v>277</v>
      </c>
      <c r="D6034" t="s">
        <v>11293</v>
      </c>
      <c r="E6034" t="s">
        <v>11294</v>
      </c>
      <c r="G6034">
        <v>6</v>
      </c>
      <c r="H6034">
        <v>0</v>
      </c>
      <c r="I6034" t="s">
        <v>276</v>
      </c>
    </row>
    <row r="6035" spans="1:9" x14ac:dyDescent="0.25">
      <c r="A6035">
        <v>37</v>
      </c>
      <c r="B6035" t="s">
        <v>277</v>
      </c>
      <c r="D6035" t="s">
        <v>11295</v>
      </c>
      <c r="E6035" t="s">
        <v>11296</v>
      </c>
      <c r="G6035">
        <v>6</v>
      </c>
      <c r="H6035">
        <v>0</v>
      </c>
      <c r="I6035" t="s">
        <v>276</v>
      </c>
    </row>
    <row r="6036" spans="1:9" x14ac:dyDescent="0.25">
      <c r="A6036">
        <v>8</v>
      </c>
      <c r="B6036" t="s">
        <v>277</v>
      </c>
      <c r="C6036" t="s">
        <v>148</v>
      </c>
      <c r="D6036" t="s">
        <v>11292</v>
      </c>
      <c r="E6036" t="s">
        <v>11297</v>
      </c>
      <c r="G6036">
        <v>6</v>
      </c>
      <c r="H6036">
        <v>0</v>
      </c>
      <c r="I6036" t="s">
        <v>276</v>
      </c>
    </row>
    <row r="6037" spans="1:9" x14ac:dyDescent="0.25">
      <c r="A6037">
        <v>7</v>
      </c>
      <c r="B6037" t="s">
        <v>277</v>
      </c>
      <c r="C6037" t="s">
        <v>149</v>
      </c>
      <c r="D6037" t="s">
        <v>11298</v>
      </c>
      <c r="E6037" t="s">
        <v>11299</v>
      </c>
      <c r="G6037">
        <v>6</v>
      </c>
      <c r="H6037">
        <v>0</v>
      </c>
      <c r="I6037" t="s">
        <v>276</v>
      </c>
    </row>
    <row r="6038" spans="1:9" x14ac:dyDescent="0.25">
      <c r="A6038">
        <v>7</v>
      </c>
      <c r="B6038" t="s">
        <v>277</v>
      </c>
      <c r="C6038" t="s">
        <v>178</v>
      </c>
      <c r="D6038" t="s">
        <v>11300</v>
      </c>
      <c r="E6038" t="s">
        <v>11301</v>
      </c>
      <c r="G6038">
        <v>6</v>
      </c>
      <c r="H6038">
        <v>1</v>
      </c>
      <c r="I6038" t="s">
        <v>276</v>
      </c>
    </row>
    <row r="6039" spans="1:9" x14ac:dyDescent="0.25">
      <c r="A6039">
        <v>6</v>
      </c>
      <c r="B6039" t="s">
        <v>271</v>
      </c>
      <c r="C6039" t="s">
        <v>153</v>
      </c>
      <c r="D6039" t="s">
        <v>11288</v>
      </c>
      <c r="E6039" t="s">
        <v>11302</v>
      </c>
      <c r="G6039">
        <v>6</v>
      </c>
      <c r="H6039">
        <v>0</v>
      </c>
      <c r="I6039" t="s">
        <v>276</v>
      </c>
    </row>
    <row r="6040" spans="1:9" x14ac:dyDescent="0.25">
      <c r="A6040">
        <v>40</v>
      </c>
      <c r="B6040" t="s">
        <v>271</v>
      </c>
      <c r="C6040" t="s">
        <v>151</v>
      </c>
      <c r="D6040" t="s">
        <v>11303</v>
      </c>
      <c r="E6040" t="s">
        <v>11304</v>
      </c>
      <c r="G6040">
        <v>3</v>
      </c>
      <c r="H6040">
        <v>1</v>
      </c>
      <c r="I6040" t="s">
        <v>276</v>
      </c>
    </row>
    <row r="6041" spans="1:9" x14ac:dyDescent="0.25">
      <c r="A6041">
        <v>6</v>
      </c>
      <c r="B6041" t="s">
        <v>271</v>
      </c>
      <c r="C6041" t="s">
        <v>121</v>
      </c>
      <c r="D6041" t="s">
        <v>11305</v>
      </c>
      <c r="E6041" t="s">
        <v>11306</v>
      </c>
      <c r="G6041">
        <v>6</v>
      </c>
      <c r="H6041">
        <v>0</v>
      </c>
      <c r="I6041" t="s">
        <v>276</v>
      </c>
    </row>
    <row r="6042" spans="1:9" x14ac:dyDescent="0.25">
      <c r="A6042">
        <v>8</v>
      </c>
      <c r="B6042" t="s">
        <v>277</v>
      </c>
      <c r="C6042" t="s">
        <v>187</v>
      </c>
      <c r="D6042" t="s">
        <v>11307</v>
      </c>
      <c r="E6042" t="s">
        <v>11308</v>
      </c>
      <c r="G6042">
        <v>6</v>
      </c>
      <c r="H6042">
        <v>0</v>
      </c>
      <c r="I6042" t="s">
        <v>276</v>
      </c>
    </row>
    <row r="6043" spans="1:9" x14ac:dyDescent="0.25">
      <c r="A6043">
        <v>25</v>
      </c>
      <c r="B6043" t="s">
        <v>310</v>
      </c>
      <c r="C6043" t="s">
        <v>138</v>
      </c>
      <c r="D6043" t="s">
        <v>11309</v>
      </c>
      <c r="E6043" t="s">
        <v>11310</v>
      </c>
      <c r="G6043">
        <v>10</v>
      </c>
      <c r="H6043">
        <v>0</v>
      </c>
      <c r="I6043" t="s">
        <v>276</v>
      </c>
    </row>
    <row r="6044" spans="1:9" x14ac:dyDescent="0.25">
      <c r="A6044">
        <v>9</v>
      </c>
      <c r="B6044" t="s">
        <v>271</v>
      </c>
      <c r="C6044" t="s">
        <v>228</v>
      </c>
      <c r="D6044" t="s">
        <v>11311</v>
      </c>
      <c r="E6044" t="s">
        <v>11312</v>
      </c>
      <c r="G6044">
        <v>6</v>
      </c>
      <c r="H6044">
        <v>0</v>
      </c>
      <c r="I6044" t="s">
        <v>276</v>
      </c>
    </row>
    <row r="6045" spans="1:9" x14ac:dyDescent="0.25">
      <c r="A6045">
        <v>36</v>
      </c>
      <c r="B6045" t="s">
        <v>277</v>
      </c>
      <c r="C6045" t="s">
        <v>99</v>
      </c>
      <c r="D6045" t="s">
        <v>11313</v>
      </c>
      <c r="E6045" t="s">
        <v>11314</v>
      </c>
      <c r="G6045">
        <v>6</v>
      </c>
      <c r="H6045">
        <v>0</v>
      </c>
      <c r="I6045" t="s">
        <v>276</v>
      </c>
    </row>
    <row r="6046" spans="1:9" x14ac:dyDescent="0.25">
      <c r="A6046">
        <v>16</v>
      </c>
      <c r="B6046" t="s">
        <v>277</v>
      </c>
      <c r="D6046" t="s">
        <v>11315</v>
      </c>
      <c r="E6046" t="s">
        <v>11316</v>
      </c>
      <c r="G6046">
        <v>10</v>
      </c>
      <c r="H6046">
        <v>3</v>
      </c>
      <c r="I6046" t="s">
        <v>276</v>
      </c>
    </row>
    <row r="6047" spans="1:9" x14ac:dyDescent="0.25">
      <c r="A6047">
        <v>45</v>
      </c>
      <c r="B6047" t="s">
        <v>271</v>
      </c>
      <c r="C6047" t="s">
        <v>214</v>
      </c>
      <c r="D6047" t="s">
        <v>11317</v>
      </c>
      <c r="E6047" t="s">
        <v>11318</v>
      </c>
      <c r="G6047">
        <v>7</v>
      </c>
      <c r="H6047">
        <v>1</v>
      </c>
      <c r="I6047" t="s">
        <v>276</v>
      </c>
    </row>
    <row r="6048" spans="1:9" x14ac:dyDescent="0.25">
      <c r="A6048">
        <v>37</v>
      </c>
      <c r="B6048" t="s">
        <v>271</v>
      </c>
      <c r="C6048" t="s">
        <v>126</v>
      </c>
      <c r="D6048" t="s">
        <v>11319</v>
      </c>
      <c r="E6048" t="s">
        <v>11320</v>
      </c>
      <c r="G6048">
        <v>8</v>
      </c>
      <c r="H6048">
        <v>1</v>
      </c>
      <c r="I6048" t="s">
        <v>276</v>
      </c>
    </row>
    <row r="6049" spans="1:9" x14ac:dyDescent="0.25">
      <c r="A6049">
        <v>46</v>
      </c>
      <c r="B6049" t="s">
        <v>277</v>
      </c>
      <c r="C6049" t="s">
        <v>140</v>
      </c>
      <c r="D6049" t="s">
        <v>11321</v>
      </c>
      <c r="E6049" t="s">
        <v>11322</v>
      </c>
      <c r="F6049" t="s">
        <v>11323</v>
      </c>
      <c r="G6049">
        <v>5</v>
      </c>
      <c r="H6049">
        <v>9</v>
      </c>
      <c r="I6049" t="s">
        <v>299</v>
      </c>
    </row>
    <row r="6050" spans="1:9" x14ac:dyDescent="0.25">
      <c r="A6050">
        <v>34</v>
      </c>
      <c r="B6050" t="s">
        <v>271</v>
      </c>
      <c r="C6050" t="s">
        <v>187</v>
      </c>
      <c r="D6050" t="s">
        <v>11324</v>
      </c>
      <c r="E6050" t="s">
        <v>11325</v>
      </c>
      <c r="G6050">
        <v>6</v>
      </c>
      <c r="H6050">
        <v>0</v>
      </c>
      <c r="I6050" t="s">
        <v>276</v>
      </c>
    </row>
    <row r="6051" spans="1:9" x14ac:dyDescent="0.25">
      <c r="A6051">
        <v>8</v>
      </c>
      <c r="B6051" t="s">
        <v>277</v>
      </c>
      <c r="C6051" t="s">
        <v>197</v>
      </c>
      <c r="D6051" t="s">
        <v>11326</v>
      </c>
      <c r="E6051" t="s">
        <v>11327</v>
      </c>
      <c r="F6051" t="s">
        <v>11328</v>
      </c>
      <c r="G6051">
        <v>10</v>
      </c>
      <c r="H6051">
        <v>128</v>
      </c>
      <c r="I6051" t="s">
        <v>299</v>
      </c>
    </row>
    <row r="6052" spans="1:9" x14ac:dyDescent="0.25">
      <c r="A6052">
        <v>6</v>
      </c>
      <c r="B6052" t="s">
        <v>277</v>
      </c>
      <c r="C6052" t="s">
        <v>151</v>
      </c>
      <c r="D6052" t="s">
        <v>11329</v>
      </c>
      <c r="E6052" t="s">
        <v>11330</v>
      </c>
      <c r="G6052">
        <v>5</v>
      </c>
      <c r="H6052">
        <v>0</v>
      </c>
      <c r="I6052" t="s">
        <v>276</v>
      </c>
    </row>
    <row r="6053" spans="1:9" x14ac:dyDescent="0.25">
      <c r="A6053">
        <v>12</v>
      </c>
      <c r="B6053" t="s">
        <v>271</v>
      </c>
      <c r="C6053" t="s">
        <v>228</v>
      </c>
      <c r="D6053" t="s">
        <v>11331</v>
      </c>
      <c r="E6053" t="s">
        <v>11332</v>
      </c>
      <c r="G6053">
        <v>6</v>
      </c>
      <c r="H6053">
        <v>0</v>
      </c>
      <c r="I6053" t="s">
        <v>276</v>
      </c>
    </row>
    <row r="6054" spans="1:9" x14ac:dyDescent="0.25">
      <c r="A6054">
        <v>29</v>
      </c>
      <c r="B6054" t="s">
        <v>271</v>
      </c>
      <c r="C6054" t="s">
        <v>80</v>
      </c>
      <c r="D6054" t="s">
        <v>11333</v>
      </c>
      <c r="E6054" t="s">
        <v>11334</v>
      </c>
      <c r="G6054">
        <v>5</v>
      </c>
      <c r="H6054">
        <v>0</v>
      </c>
      <c r="I6054" t="s">
        <v>276</v>
      </c>
    </row>
    <row r="6055" spans="1:9" x14ac:dyDescent="0.25">
      <c r="A6055">
        <v>5</v>
      </c>
      <c r="B6055" t="s">
        <v>271</v>
      </c>
      <c r="D6055" t="s">
        <v>11335</v>
      </c>
      <c r="E6055" t="s">
        <v>11336</v>
      </c>
      <c r="G6055">
        <v>15</v>
      </c>
      <c r="H6055">
        <v>0</v>
      </c>
      <c r="I6055" t="s">
        <v>276</v>
      </c>
    </row>
    <row r="6056" spans="1:9" x14ac:dyDescent="0.25">
      <c r="A6056">
        <v>72</v>
      </c>
      <c r="B6056" t="s">
        <v>271</v>
      </c>
      <c r="C6056" t="s">
        <v>164</v>
      </c>
      <c r="D6056" t="s">
        <v>11337</v>
      </c>
      <c r="E6056" t="s">
        <v>11338</v>
      </c>
      <c r="G6056">
        <v>5</v>
      </c>
      <c r="H6056">
        <v>0</v>
      </c>
      <c r="I6056" t="s">
        <v>276</v>
      </c>
    </row>
    <row r="6057" spans="1:9" x14ac:dyDescent="0.25">
      <c r="A6057">
        <v>4</v>
      </c>
      <c r="B6057" t="s">
        <v>271</v>
      </c>
      <c r="C6057" t="s">
        <v>137</v>
      </c>
      <c r="D6057" t="s">
        <v>11339</v>
      </c>
      <c r="E6057" t="s">
        <v>11340</v>
      </c>
      <c r="G6057">
        <v>2</v>
      </c>
      <c r="H6057">
        <v>0</v>
      </c>
      <c r="I6057" t="s">
        <v>276</v>
      </c>
    </row>
    <row r="6058" spans="1:9" x14ac:dyDescent="0.25">
      <c r="A6058">
        <v>7</v>
      </c>
      <c r="B6058" t="s">
        <v>271</v>
      </c>
      <c r="C6058" t="s">
        <v>73</v>
      </c>
      <c r="D6058" t="s">
        <v>11341</v>
      </c>
      <c r="E6058" t="s">
        <v>11342</v>
      </c>
      <c r="G6058">
        <v>10</v>
      </c>
      <c r="H6058">
        <v>0</v>
      </c>
      <c r="I6058" t="s">
        <v>276</v>
      </c>
    </row>
    <row r="6059" spans="1:9" x14ac:dyDescent="0.25">
      <c r="A6059">
        <v>51</v>
      </c>
      <c r="B6059" t="s">
        <v>277</v>
      </c>
      <c r="C6059" t="s">
        <v>133</v>
      </c>
      <c r="D6059" t="s">
        <v>10637</v>
      </c>
      <c r="E6059" t="s">
        <v>11343</v>
      </c>
      <c r="G6059">
        <v>6</v>
      </c>
      <c r="H6059">
        <v>0</v>
      </c>
      <c r="I6059" t="s">
        <v>276</v>
      </c>
    </row>
    <row r="6060" spans="1:9" x14ac:dyDescent="0.25">
      <c r="A6060">
        <v>7</v>
      </c>
      <c r="B6060" t="s">
        <v>277</v>
      </c>
      <c r="C6060" t="s">
        <v>113</v>
      </c>
      <c r="D6060" t="s">
        <v>11344</v>
      </c>
      <c r="E6060" t="s">
        <v>11345</v>
      </c>
      <c r="G6060">
        <v>6</v>
      </c>
      <c r="H6060">
        <v>0</v>
      </c>
      <c r="I6060" t="s">
        <v>276</v>
      </c>
    </row>
    <row r="6061" spans="1:9" x14ac:dyDescent="0.25">
      <c r="A6061">
        <v>9</v>
      </c>
      <c r="B6061" t="s">
        <v>271</v>
      </c>
      <c r="C6061" t="s">
        <v>110</v>
      </c>
      <c r="D6061" t="s">
        <v>11346</v>
      </c>
      <c r="E6061" t="s">
        <v>11347</v>
      </c>
      <c r="G6061">
        <v>6</v>
      </c>
      <c r="H6061">
        <v>0</v>
      </c>
      <c r="I6061" t="s">
        <v>276</v>
      </c>
    </row>
    <row r="6062" spans="1:9" x14ac:dyDescent="0.25">
      <c r="A6062">
        <v>38</v>
      </c>
      <c r="B6062" t="s">
        <v>271</v>
      </c>
      <c r="C6062" t="s">
        <v>75</v>
      </c>
      <c r="D6062" t="s">
        <v>11348</v>
      </c>
      <c r="E6062" t="s">
        <v>11349</v>
      </c>
      <c r="G6062">
        <v>11</v>
      </c>
      <c r="H6062">
        <v>0</v>
      </c>
      <c r="I6062" t="s">
        <v>276</v>
      </c>
    </row>
    <row r="6063" spans="1:9" x14ac:dyDescent="0.25">
      <c r="A6063">
        <v>11</v>
      </c>
      <c r="B6063" t="s">
        <v>277</v>
      </c>
      <c r="C6063" t="s">
        <v>52</v>
      </c>
      <c r="D6063" t="s">
        <v>11350</v>
      </c>
      <c r="E6063" t="s">
        <v>11351</v>
      </c>
      <c r="G6063">
        <v>3</v>
      </c>
      <c r="H6063">
        <v>0</v>
      </c>
      <c r="I6063" t="s">
        <v>276</v>
      </c>
    </row>
    <row r="6064" spans="1:9" x14ac:dyDescent="0.25">
      <c r="A6064">
        <v>44</v>
      </c>
      <c r="B6064" t="s">
        <v>271</v>
      </c>
      <c r="C6064" t="s">
        <v>138</v>
      </c>
      <c r="D6064" t="s">
        <v>11352</v>
      </c>
      <c r="E6064" t="s">
        <v>11353</v>
      </c>
      <c r="G6064">
        <v>25</v>
      </c>
      <c r="H6064">
        <v>17</v>
      </c>
      <c r="I6064" t="s">
        <v>276</v>
      </c>
    </row>
    <row r="6065" spans="1:9" x14ac:dyDescent="0.25">
      <c r="A6065">
        <v>36</v>
      </c>
      <c r="B6065" t="s">
        <v>310</v>
      </c>
      <c r="D6065" t="s">
        <v>11354</v>
      </c>
      <c r="E6065" t="s">
        <v>11355</v>
      </c>
      <c r="G6065">
        <v>6</v>
      </c>
      <c r="H6065">
        <v>4</v>
      </c>
      <c r="I6065" t="s">
        <v>276</v>
      </c>
    </row>
    <row r="6066" spans="1:9" x14ac:dyDescent="0.25">
      <c r="A6066">
        <v>48</v>
      </c>
      <c r="B6066" t="s">
        <v>271</v>
      </c>
      <c r="C6066" t="s">
        <v>75</v>
      </c>
      <c r="D6066" t="s">
        <v>11356</v>
      </c>
      <c r="E6066" t="s">
        <v>11357</v>
      </c>
      <c r="G6066">
        <v>6</v>
      </c>
      <c r="H6066">
        <v>0</v>
      </c>
      <c r="I6066" t="s">
        <v>276</v>
      </c>
    </row>
    <row r="6067" spans="1:9" x14ac:dyDescent="0.25">
      <c r="A6067">
        <v>48</v>
      </c>
      <c r="B6067" t="s">
        <v>271</v>
      </c>
      <c r="C6067" t="s">
        <v>127</v>
      </c>
      <c r="D6067" t="s">
        <v>11358</v>
      </c>
      <c r="E6067" t="s">
        <v>11359</v>
      </c>
      <c r="G6067">
        <v>6</v>
      </c>
      <c r="H6067">
        <v>0</v>
      </c>
      <c r="I6067" t="s">
        <v>276</v>
      </c>
    </row>
    <row r="6068" spans="1:9" x14ac:dyDescent="0.25">
      <c r="A6068">
        <v>7</v>
      </c>
      <c r="B6068" t="s">
        <v>277</v>
      </c>
      <c r="C6068" t="s">
        <v>242</v>
      </c>
      <c r="D6068" t="s">
        <v>11360</v>
      </c>
      <c r="E6068" t="s">
        <v>11361</v>
      </c>
      <c r="G6068">
        <v>6</v>
      </c>
      <c r="H6068">
        <v>0</v>
      </c>
      <c r="I6068" t="s">
        <v>276</v>
      </c>
    </row>
    <row r="6069" spans="1:9" x14ac:dyDescent="0.25">
      <c r="A6069">
        <v>20</v>
      </c>
      <c r="B6069" t="s">
        <v>277</v>
      </c>
      <c r="C6069" t="s">
        <v>62</v>
      </c>
      <c r="D6069" t="s">
        <v>11362</v>
      </c>
      <c r="E6069" t="s">
        <v>11363</v>
      </c>
      <c r="G6069">
        <v>5</v>
      </c>
      <c r="H6069">
        <v>3</v>
      </c>
      <c r="I6069" t="s">
        <v>276</v>
      </c>
    </row>
    <row r="6070" spans="1:9" x14ac:dyDescent="0.25">
      <c r="A6070">
        <v>35</v>
      </c>
      <c r="B6070" t="s">
        <v>277</v>
      </c>
      <c r="C6070" t="s">
        <v>148</v>
      </c>
      <c r="D6070" t="s">
        <v>11364</v>
      </c>
      <c r="E6070" t="s">
        <v>11365</v>
      </c>
      <c r="G6070">
        <v>6</v>
      </c>
      <c r="H6070">
        <v>0</v>
      </c>
      <c r="I6070" t="s">
        <v>276</v>
      </c>
    </row>
    <row r="6071" spans="1:9" x14ac:dyDescent="0.25">
      <c r="A6071">
        <v>32</v>
      </c>
      <c r="B6071" t="s">
        <v>271</v>
      </c>
      <c r="C6071" t="s">
        <v>114</v>
      </c>
      <c r="D6071" t="s">
        <v>11366</v>
      </c>
      <c r="E6071" t="s">
        <v>11367</v>
      </c>
      <c r="G6071">
        <v>4</v>
      </c>
      <c r="H6071">
        <v>0</v>
      </c>
      <c r="I6071" t="s">
        <v>276</v>
      </c>
    </row>
    <row r="6072" spans="1:9" x14ac:dyDescent="0.25">
      <c r="A6072">
        <v>38</v>
      </c>
      <c r="B6072" t="s">
        <v>277</v>
      </c>
      <c r="C6072" t="s">
        <v>110</v>
      </c>
      <c r="D6072" t="s">
        <v>11368</v>
      </c>
      <c r="E6072" t="s">
        <v>11369</v>
      </c>
      <c r="G6072">
        <v>7</v>
      </c>
      <c r="H6072">
        <v>1</v>
      </c>
      <c r="I6072" t="s">
        <v>276</v>
      </c>
    </row>
    <row r="6073" spans="1:9" x14ac:dyDescent="0.25">
      <c r="A6073">
        <v>7</v>
      </c>
      <c r="B6073" t="s">
        <v>271</v>
      </c>
      <c r="C6073" t="s">
        <v>233</v>
      </c>
      <c r="D6073" t="s">
        <v>11370</v>
      </c>
      <c r="E6073" t="s">
        <v>11371</v>
      </c>
      <c r="G6073">
        <v>14</v>
      </c>
      <c r="H6073">
        <v>0</v>
      </c>
      <c r="I6073" t="s">
        <v>276</v>
      </c>
    </row>
    <row r="6074" spans="1:9" x14ac:dyDescent="0.25">
      <c r="A6074">
        <v>28</v>
      </c>
      <c r="B6074" t="s">
        <v>271</v>
      </c>
      <c r="C6074" t="s">
        <v>126</v>
      </c>
      <c r="D6074" t="s">
        <v>11372</v>
      </c>
      <c r="E6074" t="s">
        <v>11373</v>
      </c>
      <c r="G6074">
        <v>10</v>
      </c>
      <c r="H6074">
        <v>0</v>
      </c>
      <c r="I6074" t="s">
        <v>276</v>
      </c>
    </row>
    <row r="6075" spans="1:9" x14ac:dyDescent="0.25">
      <c r="A6075">
        <v>40</v>
      </c>
      <c r="B6075" t="s">
        <v>271</v>
      </c>
      <c r="D6075" t="s">
        <v>11374</v>
      </c>
      <c r="E6075" t="s">
        <v>11375</v>
      </c>
      <c r="F6075" t="s">
        <v>11376</v>
      </c>
      <c r="G6075">
        <v>6</v>
      </c>
      <c r="H6075">
        <v>10</v>
      </c>
      <c r="I6075" t="s">
        <v>299</v>
      </c>
    </row>
    <row r="6076" spans="1:9" x14ac:dyDescent="0.25">
      <c r="A6076">
        <v>10</v>
      </c>
      <c r="B6076" t="s">
        <v>271</v>
      </c>
      <c r="C6076" t="s">
        <v>114</v>
      </c>
      <c r="D6076" t="s">
        <v>11366</v>
      </c>
      <c r="E6076" t="s">
        <v>11377</v>
      </c>
      <c r="G6076">
        <v>4</v>
      </c>
      <c r="H6076">
        <v>0</v>
      </c>
      <c r="I6076" t="s">
        <v>276</v>
      </c>
    </row>
    <row r="6077" spans="1:9" x14ac:dyDescent="0.25">
      <c r="A6077">
        <v>5</v>
      </c>
      <c r="B6077" t="s">
        <v>271</v>
      </c>
      <c r="C6077" t="s">
        <v>249</v>
      </c>
      <c r="D6077" t="s">
        <v>11378</v>
      </c>
      <c r="E6077" t="s">
        <v>11379</v>
      </c>
      <c r="G6077">
        <v>10</v>
      </c>
      <c r="H6077">
        <v>0</v>
      </c>
      <c r="I6077" t="s">
        <v>276</v>
      </c>
    </row>
    <row r="6078" spans="1:9" x14ac:dyDescent="0.25">
      <c r="A6078">
        <v>9</v>
      </c>
      <c r="B6078" t="s">
        <v>277</v>
      </c>
      <c r="C6078" t="s">
        <v>209</v>
      </c>
      <c r="D6078" t="s">
        <v>11380</v>
      </c>
      <c r="E6078" t="s">
        <v>11381</v>
      </c>
      <c r="G6078">
        <v>6</v>
      </c>
      <c r="H6078">
        <v>0</v>
      </c>
      <c r="I6078" t="s">
        <v>276</v>
      </c>
    </row>
    <row r="6079" spans="1:9" x14ac:dyDescent="0.25">
      <c r="A6079">
        <v>45</v>
      </c>
      <c r="B6079" t="s">
        <v>271</v>
      </c>
      <c r="D6079" t="s">
        <v>11382</v>
      </c>
      <c r="E6079" t="s">
        <v>11383</v>
      </c>
      <c r="G6079">
        <v>10</v>
      </c>
      <c r="H6079">
        <v>1</v>
      </c>
      <c r="I6079" t="s">
        <v>276</v>
      </c>
    </row>
    <row r="6080" spans="1:9" x14ac:dyDescent="0.25">
      <c r="A6080">
        <v>41</v>
      </c>
      <c r="B6080" t="s">
        <v>271</v>
      </c>
      <c r="C6080" t="s">
        <v>192</v>
      </c>
      <c r="D6080" t="s">
        <v>11384</v>
      </c>
      <c r="E6080" t="s">
        <v>11385</v>
      </c>
      <c r="G6080">
        <v>6</v>
      </c>
      <c r="H6080">
        <v>0</v>
      </c>
      <c r="I6080" t="s">
        <v>276</v>
      </c>
    </row>
    <row r="6081" spans="1:9" x14ac:dyDescent="0.25">
      <c r="A6081">
        <v>43</v>
      </c>
      <c r="B6081" t="s">
        <v>277</v>
      </c>
      <c r="C6081" t="s">
        <v>138</v>
      </c>
      <c r="D6081" t="s">
        <v>11386</v>
      </c>
      <c r="E6081" t="s">
        <v>11387</v>
      </c>
      <c r="F6081" t="s">
        <v>11388</v>
      </c>
      <c r="G6081">
        <v>2</v>
      </c>
      <c r="H6081">
        <v>9</v>
      </c>
      <c r="I6081" t="s">
        <v>299</v>
      </c>
    </row>
    <row r="6082" spans="1:9" x14ac:dyDescent="0.25">
      <c r="A6082">
        <v>43</v>
      </c>
      <c r="B6082" t="s">
        <v>277</v>
      </c>
      <c r="C6082" t="s">
        <v>138</v>
      </c>
      <c r="D6082" t="s">
        <v>11389</v>
      </c>
      <c r="E6082" t="s">
        <v>11390</v>
      </c>
      <c r="G6082">
        <v>20</v>
      </c>
      <c r="H6082">
        <v>8</v>
      </c>
      <c r="I6082" t="s">
        <v>276</v>
      </c>
    </row>
    <row r="6083" spans="1:9" x14ac:dyDescent="0.25">
      <c r="A6083">
        <v>49</v>
      </c>
      <c r="B6083" t="s">
        <v>271</v>
      </c>
      <c r="C6083" t="s">
        <v>228</v>
      </c>
      <c r="D6083" t="s">
        <v>11391</v>
      </c>
      <c r="E6083" t="s">
        <v>11392</v>
      </c>
      <c r="G6083">
        <v>6</v>
      </c>
      <c r="H6083">
        <v>1</v>
      </c>
      <c r="I6083" t="s">
        <v>276</v>
      </c>
    </row>
    <row r="6084" spans="1:9" x14ac:dyDescent="0.25">
      <c r="A6084">
        <v>37</v>
      </c>
      <c r="B6084" t="s">
        <v>271</v>
      </c>
      <c r="C6084" t="s">
        <v>224</v>
      </c>
      <c r="D6084" t="s">
        <v>11393</v>
      </c>
      <c r="E6084" t="s">
        <v>11392</v>
      </c>
      <c r="G6084">
        <v>6</v>
      </c>
      <c r="H6084">
        <v>4</v>
      </c>
      <c r="I6084" t="s">
        <v>276</v>
      </c>
    </row>
    <row r="6085" spans="1:9" x14ac:dyDescent="0.25">
      <c r="A6085">
        <v>36</v>
      </c>
      <c r="B6085" t="s">
        <v>271</v>
      </c>
      <c r="C6085" t="s">
        <v>186</v>
      </c>
      <c r="D6085" t="s">
        <v>11394</v>
      </c>
      <c r="E6085" t="s">
        <v>11395</v>
      </c>
      <c r="G6085">
        <v>6</v>
      </c>
      <c r="H6085">
        <v>0</v>
      </c>
      <c r="I6085" t="s">
        <v>276</v>
      </c>
    </row>
    <row r="6086" spans="1:9" x14ac:dyDescent="0.25">
      <c r="A6086">
        <v>6</v>
      </c>
      <c r="B6086" t="s">
        <v>277</v>
      </c>
      <c r="C6086" t="s">
        <v>186</v>
      </c>
      <c r="D6086" t="s">
        <v>11396</v>
      </c>
      <c r="E6086" t="s">
        <v>11397</v>
      </c>
      <c r="G6086">
        <v>6</v>
      </c>
      <c r="H6086">
        <v>0</v>
      </c>
      <c r="I6086" t="s">
        <v>276</v>
      </c>
    </row>
    <row r="6087" spans="1:9" x14ac:dyDescent="0.25">
      <c r="A6087">
        <v>8</v>
      </c>
      <c r="B6087" t="s">
        <v>271</v>
      </c>
      <c r="C6087" t="s">
        <v>88</v>
      </c>
      <c r="D6087" t="s">
        <v>11398</v>
      </c>
      <c r="E6087" t="s">
        <v>11399</v>
      </c>
      <c r="G6087">
        <v>10</v>
      </c>
      <c r="H6087">
        <v>3</v>
      </c>
      <c r="I6087" t="s">
        <v>276</v>
      </c>
    </row>
    <row r="6088" spans="1:9" x14ac:dyDescent="0.25">
      <c r="A6088">
        <v>6</v>
      </c>
      <c r="B6088" t="s">
        <v>271</v>
      </c>
      <c r="C6088" t="s">
        <v>217</v>
      </c>
      <c r="D6088" t="s">
        <v>11400</v>
      </c>
      <c r="E6088" t="s">
        <v>11401</v>
      </c>
      <c r="G6088">
        <v>6</v>
      </c>
      <c r="H6088">
        <v>0</v>
      </c>
      <c r="I6088" t="s">
        <v>276</v>
      </c>
    </row>
    <row r="6089" spans="1:9" x14ac:dyDescent="0.25">
      <c r="A6089">
        <v>9</v>
      </c>
      <c r="B6089" t="s">
        <v>271</v>
      </c>
      <c r="C6089" t="s">
        <v>73</v>
      </c>
      <c r="D6089" t="s">
        <v>11402</v>
      </c>
      <c r="E6089" t="s">
        <v>11403</v>
      </c>
      <c r="G6089">
        <v>6</v>
      </c>
      <c r="H6089">
        <v>1</v>
      </c>
      <c r="I6089" t="s">
        <v>276</v>
      </c>
    </row>
    <row r="6090" spans="1:9" x14ac:dyDescent="0.25">
      <c r="A6090">
        <v>41</v>
      </c>
      <c r="B6090" t="s">
        <v>271</v>
      </c>
      <c r="C6090" t="s">
        <v>114</v>
      </c>
      <c r="D6090" t="s">
        <v>11404</v>
      </c>
      <c r="E6090" t="s">
        <v>11405</v>
      </c>
      <c r="G6090">
        <v>6</v>
      </c>
      <c r="H6090">
        <v>0</v>
      </c>
      <c r="I6090" t="s">
        <v>276</v>
      </c>
    </row>
    <row r="6091" spans="1:9" x14ac:dyDescent="0.25">
      <c r="A6091">
        <v>35</v>
      </c>
      <c r="B6091" t="s">
        <v>271</v>
      </c>
      <c r="C6091" t="s">
        <v>99</v>
      </c>
      <c r="D6091" t="s">
        <v>11406</v>
      </c>
      <c r="E6091" t="s">
        <v>11407</v>
      </c>
      <c r="G6091">
        <v>6</v>
      </c>
      <c r="H6091">
        <v>0</v>
      </c>
      <c r="I6091" t="s">
        <v>276</v>
      </c>
    </row>
    <row r="6092" spans="1:9" x14ac:dyDescent="0.25">
      <c r="A6092">
        <v>9</v>
      </c>
      <c r="B6092" t="s">
        <v>271</v>
      </c>
      <c r="C6092" t="s">
        <v>110</v>
      </c>
      <c r="D6092" t="s">
        <v>11408</v>
      </c>
      <c r="E6092" t="s">
        <v>11409</v>
      </c>
      <c r="G6092">
        <v>8</v>
      </c>
      <c r="H6092">
        <v>0</v>
      </c>
      <c r="I6092" t="s">
        <v>276</v>
      </c>
    </row>
    <row r="6093" spans="1:9" x14ac:dyDescent="0.25">
      <c r="A6093">
        <v>33</v>
      </c>
      <c r="B6093" t="s">
        <v>271</v>
      </c>
      <c r="C6093" t="s">
        <v>228</v>
      </c>
      <c r="D6093" t="s">
        <v>11410</v>
      </c>
      <c r="E6093" t="s">
        <v>11411</v>
      </c>
      <c r="G6093">
        <v>6</v>
      </c>
      <c r="H6093">
        <v>2</v>
      </c>
      <c r="I6093" t="s">
        <v>276</v>
      </c>
    </row>
    <row r="6094" spans="1:9" x14ac:dyDescent="0.25">
      <c r="A6094">
        <v>9</v>
      </c>
      <c r="B6094" t="s">
        <v>271</v>
      </c>
      <c r="C6094" t="s">
        <v>183</v>
      </c>
      <c r="D6094" t="s">
        <v>11412</v>
      </c>
      <c r="E6094" t="s">
        <v>11413</v>
      </c>
      <c r="G6094">
        <v>6</v>
      </c>
      <c r="H6094">
        <v>0</v>
      </c>
      <c r="I6094" t="s">
        <v>276</v>
      </c>
    </row>
    <row r="6095" spans="1:9" x14ac:dyDescent="0.25">
      <c r="A6095">
        <v>44</v>
      </c>
      <c r="B6095" t="s">
        <v>277</v>
      </c>
      <c r="C6095" t="s">
        <v>252</v>
      </c>
      <c r="D6095" t="s">
        <v>11414</v>
      </c>
      <c r="E6095" t="s">
        <v>11415</v>
      </c>
      <c r="F6095" t="s">
        <v>11416</v>
      </c>
      <c r="G6095">
        <v>10</v>
      </c>
      <c r="H6095">
        <v>10</v>
      </c>
      <c r="I6095" t="s">
        <v>299</v>
      </c>
    </row>
    <row r="6096" spans="1:9" x14ac:dyDescent="0.25">
      <c r="A6096">
        <v>7</v>
      </c>
      <c r="B6096" t="s">
        <v>271</v>
      </c>
      <c r="C6096" t="s">
        <v>73</v>
      </c>
      <c r="D6096" t="s">
        <v>11402</v>
      </c>
      <c r="E6096" t="s">
        <v>11417</v>
      </c>
      <c r="G6096">
        <v>6</v>
      </c>
      <c r="H6096">
        <v>2</v>
      </c>
      <c r="I6096" t="s">
        <v>276</v>
      </c>
    </row>
    <row r="6097" spans="1:9" x14ac:dyDescent="0.25">
      <c r="A6097">
        <v>5</v>
      </c>
      <c r="B6097" t="s">
        <v>277</v>
      </c>
      <c r="C6097" t="s">
        <v>121</v>
      </c>
      <c r="D6097" t="s">
        <v>11418</v>
      </c>
      <c r="E6097" t="s">
        <v>11419</v>
      </c>
      <c r="G6097">
        <v>6</v>
      </c>
      <c r="H6097">
        <v>0</v>
      </c>
      <c r="I6097" t="s">
        <v>276</v>
      </c>
    </row>
    <row r="6098" spans="1:9" x14ac:dyDescent="0.25">
      <c r="A6098">
        <v>8</v>
      </c>
      <c r="B6098" t="s">
        <v>271</v>
      </c>
      <c r="C6098" t="s">
        <v>133</v>
      </c>
      <c r="D6098" t="s">
        <v>11420</v>
      </c>
      <c r="E6098" t="s">
        <v>11421</v>
      </c>
      <c r="G6098">
        <v>6</v>
      </c>
      <c r="H6098">
        <v>2</v>
      </c>
      <c r="I6098" t="s">
        <v>276</v>
      </c>
    </row>
    <row r="6099" spans="1:9" x14ac:dyDescent="0.25">
      <c r="A6099">
        <v>38</v>
      </c>
      <c r="B6099" t="s">
        <v>271</v>
      </c>
      <c r="C6099" t="s">
        <v>207</v>
      </c>
      <c r="D6099" t="s">
        <v>3293</v>
      </c>
      <c r="E6099" t="s">
        <v>11422</v>
      </c>
      <c r="G6099">
        <v>6</v>
      </c>
      <c r="H6099">
        <v>1</v>
      </c>
      <c r="I6099" t="s">
        <v>276</v>
      </c>
    </row>
    <row r="6100" spans="1:9" x14ac:dyDescent="0.25">
      <c r="A6100">
        <v>9</v>
      </c>
      <c r="B6100" t="s">
        <v>271</v>
      </c>
      <c r="C6100" t="s">
        <v>228</v>
      </c>
      <c r="D6100" t="s">
        <v>11423</v>
      </c>
      <c r="E6100" t="s">
        <v>11424</v>
      </c>
      <c r="G6100">
        <v>6</v>
      </c>
      <c r="H6100">
        <v>2</v>
      </c>
      <c r="I6100" t="s">
        <v>276</v>
      </c>
    </row>
    <row r="6101" spans="1:9" x14ac:dyDescent="0.25">
      <c r="A6101">
        <v>5</v>
      </c>
      <c r="B6101" t="s">
        <v>277</v>
      </c>
      <c r="C6101" t="s">
        <v>73</v>
      </c>
      <c r="D6101" t="s">
        <v>11425</v>
      </c>
      <c r="E6101" t="s">
        <v>11426</v>
      </c>
      <c r="G6101">
        <v>6</v>
      </c>
      <c r="H6101">
        <v>0</v>
      </c>
      <c r="I6101" t="s">
        <v>276</v>
      </c>
    </row>
    <row r="6102" spans="1:9" x14ac:dyDescent="0.25">
      <c r="A6102">
        <v>38</v>
      </c>
      <c r="B6102" t="s">
        <v>271</v>
      </c>
      <c r="C6102" t="s">
        <v>128</v>
      </c>
      <c r="D6102" t="s">
        <v>11427</v>
      </c>
      <c r="E6102" t="s">
        <v>11428</v>
      </c>
      <c r="G6102">
        <v>6</v>
      </c>
      <c r="H6102">
        <v>4</v>
      </c>
      <c r="I6102" t="s">
        <v>276</v>
      </c>
    </row>
    <row r="6103" spans="1:9" x14ac:dyDescent="0.25">
      <c r="A6103">
        <v>8</v>
      </c>
      <c r="B6103" t="s">
        <v>277</v>
      </c>
      <c r="C6103" t="s">
        <v>230</v>
      </c>
      <c r="D6103" t="s">
        <v>11429</v>
      </c>
      <c r="E6103" t="s">
        <v>11430</v>
      </c>
      <c r="F6103" t="s">
        <v>11431</v>
      </c>
      <c r="G6103">
        <v>6</v>
      </c>
      <c r="H6103">
        <v>6</v>
      </c>
      <c r="I6103" t="s">
        <v>299</v>
      </c>
    </row>
    <row r="6104" spans="1:9" x14ac:dyDescent="0.25">
      <c r="A6104">
        <v>43</v>
      </c>
      <c r="B6104" t="s">
        <v>271</v>
      </c>
      <c r="C6104" t="s">
        <v>155</v>
      </c>
      <c r="D6104" t="s">
        <v>11432</v>
      </c>
      <c r="E6104" t="s">
        <v>11433</v>
      </c>
      <c r="G6104">
        <v>6</v>
      </c>
      <c r="H6104">
        <v>0</v>
      </c>
      <c r="I6104" t="s">
        <v>276</v>
      </c>
    </row>
    <row r="6105" spans="1:9" x14ac:dyDescent="0.25">
      <c r="A6105">
        <v>39</v>
      </c>
      <c r="B6105" t="s">
        <v>277</v>
      </c>
      <c r="C6105" t="s">
        <v>250</v>
      </c>
      <c r="D6105" t="s">
        <v>11434</v>
      </c>
      <c r="E6105" t="s">
        <v>11435</v>
      </c>
      <c r="G6105">
        <v>6</v>
      </c>
      <c r="H6105">
        <v>1</v>
      </c>
      <c r="I6105" t="s">
        <v>276</v>
      </c>
    </row>
    <row r="6106" spans="1:9" x14ac:dyDescent="0.25">
      <c r="A6106">
        <v>4</v>
      </c>
      <c r="B6106" t="s">
        <v>271</v>
      </c>
      <c r="C6106" t="s">
        <v>128</v>
      </c>
      <c r="D6106" t="s">
        <v>11427</v>
      </c>
      <c r="E6106" t="s">
        <v>11436</v>
      </c>
      <c r="G6106">
        <v>4</v>
      </c>
      <c r="H6106">
        <v>0</v>
      </c>
      <c r="I6106" t="s">
        <v>276</v>
      </c>
    </row>
    <row r="6107" spans="1:9" x14ac:dyDescent="0.25">
      <c r="A6107">
        <v>8</v>
      </c>
      <c r="B6107" t="s">
        <v>271</v>
      </c>
      <c r="C6107" t="s">
        <v>160</v>
      </c>
      <c r="D6107" t="s">
        <v>11437</v>
      </c>
      <c r="E6107" t="s">
        <v>11438</v>
      </c>
      <c r="G6107">
        <v>6</v>
      </c>
      <c r="H6107">
        <v>0</v>
      </c>
      <c r="I6107" t="s">
        <v>276</v>
      </c>
    </row>
    <row r="6108" spans="1:9" x14ac:dyDescent="0.25">
      <c r="A6108">
        <v>7</v>
      </c>
      <c r="B6108" t="s">
        <v>271</v>
      </c>
      <c r="C6108" t="s">
        <v>247</v>
      </c>
      <c r="D6108" t="s">
        <v>11439</v>
      </c>
      <c r="E6108" t="s">
        <v>11440</v>
      </c>
      <c r="G6108">
        <v>10</v>
      </c>
      <c r="H6108">
        <v>0</v>
      </c>
      <c r="I6108" t="s">
        <v>276</v>
      </c>
    </row>
    <row r="6109" spans="1:9" x14ac:dyDescent="0.25">
      <c r="A6109">
        <v>4</v>
      </c>
      <c r="B6109" t="s">
        <v>277</v>
      </c>
      <c r="C6109" t="s">
        <v>113</v>
      </c>
      <c r="D6109" t="s">
        <v>11441</v>
      </c>
      <c r="E6109" t="s">
        <v>11442</v>
      </c>
      <c r="G6109">
        <v>2</v>
      </c>
      <c r="H6109">
        <v>0</v>
      </c>
      <c r="I6109" t="s">
        <v>276</v>
      </c>
    </row>
    <row r="6110" spans="1:9" x14ac:dyDescent="0.25">
      <c r="A6110">
        <v>9</v>
      </c>
      <c r="B6110" t="s">
        <v>271</v>
      </c>
      <c r="C6110" t="s">
        <v>146</v>
      </c>
      <c r="D6110" t="s">
        <v>11443</v>
      </c>
      <c r="E6110" t="s">
        <v>11444</v>
      </c>
      <c r="G6110">
        <v>12</v>
      </c>
      <c r="H6110">
        <v>2</v>
      </c>
      <c r="I6110" t="s">
        <v>276</v>
      </c>
    </row>
    <row r="6111" spans="1:9" x14ac:dyDescent="0.25">
      <c r="A6111">
        <v>9</v>
      </c>
      <c r="B6111" t="s">
        <v>271</v>
      </c>
      <c r="C6111" t="s">
        <v>163</v>
      </c>
      <c r="D6111" t="s">
        <v>11264</v>
      </c>
      <c r="E6111" t="s">
        <v>11445</v>
      </c>
      <c r="G6111">
        <v>16</v>
      </c>
      <c r="H6111">
        <v>8</v>
      </c>
      <c r="I6111" t="s">
        <v>276</v>
      </c>
    </row>
    <row r="6112" spans="1:9" x14ac:dyDescent="0.25">
      <c r="A6112">
        <v>48</v>
      </c>
      <c r="B6112" t="s">
        <v>271</v>
      </c>
      <c r="C6112" t="s">
        <v>247</v>
      </c>
      <c r="D6112" t="s">
        <v>11446</v>
      </c>
      <c r="E6112" t="s">
        <v>11447</v>
      </c>
      <c r="G6112">
        <v>6</v>
      </c>
      <c r="H6112">
        <v>1</v>
      </c>
      <c r="I6112" t="s">
        <v>276</v>
      </c>
    </row>
    <row r="6113" spans="1:9" x14ac:dyDescent="0.25">
      <c r="A6113">
        <v>8</v>
      </c>
      <c r="B6113" t="s">
        <v>277</v>
      </c>
      <c r="C6113" t="s">
        <v>137</v>
      </c>
      <c r="D6113" t="s">
        <v>11448</v>
      </c>
      <c r="E6113" t="s">
        <v>11449</v>
      </c>
      <c r="G6113">
        <v>6</v>
      </c>
      <c r="H6113">
        <v>1</v>
      </c>
      <c r="I6113" t="s">
        <v>276</v>
      </c>
    </row>
    <row r="6114" spans="1:9" x14ac:dyDescent="0.25">
      <c r="A6114">
        <v>9</v>
      </c>
      <c r="B6114" t="s">
        <v>271</v>
      </c>
      <c r="C6114" t="s">
        <v>228</v>
      </c>
      <c r="D6114" t="s">
        <v>11450</v>
      </c>
      <c r="E6114" t="s">
        <v>11451</v>
      </c>
      <c r="G6114">
        <v>7</v>
      </c>
      <c r="H6114">
        <v>0</v>
      </c>
      <c r="I6114" t="s">
        <v>276</v>
      </c>
    </row>
    <row r="6115" spans="1:9" x14ac:dyDescent="0.25">
      <c r="A6115">
        <v>8</v>
      </c>
      <c r="B6115" t="s">
        <v>271</v>
      </c>
      <c r="C6115" t="s">
        <v>99</v>
      </c>
      <c r="D6115" t="s">
        <v>11452</v>
      </c>
      <c r="E6115" t="s">
        <v>11453</v>
      </c>
      <c r="G6115">
        <v>6</v>
      </c>
      <c r="H6115">
        <v>0</v>
      </c>
      <c r="I6115" t="s">
        <v>276</v>
      </c>
    </row>
    <row r="6116" spans="1:9" x14ac:dyDescent="0.25">
      <c r="A6116">
        <v>36</v>
      </c>
      <c r="B6116" t="s">
        <v>271</v>
      </c>
      <c r="C6116" t="s">
        <v>133</v>
      </c>
      <c r="D6116" t="s">
        <v>11454</v>
      </c>
      <c r="E6116" t="s">
        <v>11455</v>
      </c>
      <c r="G6116">
        <v>20</v>
      </c>
      <c r="H6116">
        <v>3</v>
      </c>
      <c r="I6116" t="s">
        <v>276</v>
      </c>
    </row>
    <row r="6117" spans="1:9" x14ac:dyDescent="0.25">
      <c r="A6117">
        <v>7</v>
      </c>
      <c r="B6117" t="s">
        <v>277</v>
      </c>
      <c r="C6117" t="s">
        <v>228</v>
      </c>
      <c r="D6117" t="s">
        <v>11450</v>
      </c>
      <c r="E6117" t="s">
        <v>11456</v>
      </c>
      <c r="G6117">
        <v>15</v>
      </c>
      <c r="H6117">
        <v>0</v>
      </c>
      <c r="I6117" t="s">
        <v>276</v>
      </c>
    </row>
    <row r="6118" spans="1:9" x14ac:dyDescent="0.25">
      <c r="A6118">
        <v>34</v>
      </c>
      <c r="B6118" t="s">
        <v>277</v>
      </c>
      <c r="C6118" t="s">
        <v>115</v>
      </c>
      <c r="D6118" t="s">
        <v>11457</v>
      </c>
      <c r="E6118" t="s">
        <v>11458</v>
      </c>
      <c r="F6118" t="s">
        <v>11459</v>
      </c>
      <c r="G6118">
        <v>6</v>
      </c>
      <c r="H6118">
        <v>7</v>
      </c>
      <c r="I6118" t="s">
        <v>299</v>
      </c>
    </row>
    <row r="6119" spans="1:9" x14ac:dyDescent="0.25">
      <c r="A6119">
        <v>31</v>
      </c>
      <c r="B6119" t="s">
        <v>271</v>
      </c>
      <c r="C6119" t="s">
        <v>45</v>
      </c>
      <c r="D6119" t="s">
        <v>11460</v>
      </c>
      <c r="E6119" t="s">
        <v>11461</v>
      </c>
      <c r="F6119" t="s">
        <v>11462</v>
      </c>
      <c r="G6119">
        <v>6</v>
      </c>
      <c r="H6119">
        <v>11</v>
      </c>
      <c r="I6119" t="s">
        <v>299</v>
      </c>
    </row>
    <row r="6120" spans="1:9" x14ac:dyDescent="0.25">
      <c r="A6120">
        <v>9</v>
      </c>
      <c r="B6120" t="s">
        <v>271</v>
      </c>
      <c r="D6120" t="s">
        <v>11463</v>
      </c>
      <c r="E6120" t="s">
        <v>11464</v>
      </c>
      <c r="G6120">
        <v>6</v>
      </c>
      <c r="H6120">
        <v>0</v>
      </c>
      <c r="I6120" t="s">
        <v>276</v>
      </c>
    </row>
    <row r="6121" spans="1:9" x14ac:dyDescent="0.25">
      <c r="A6121">
        <v>33</v>
      </c>
      <c r="B6121" t="s">
        <v>271</v>
      </c>
      <c r="D6121" t="s">
        <v>11465</v>
      </c>
      <c r="E6121" t="s">
        <v>11466</v>
      </c>
      <c r="G6121">
        <v>10</v>
      </c>
      <c r="H6121">
        <v>0</v>
      </c>
      <c r="I6121" t="s">
        <v>276</v>
      </c>
    </row>
    <row r="6122" spans="1:9" x14ac:dyDescent="0.25">
      <c r="A6122">
        <v>36</v>
      </c>
      <c r="B6122" t="s">
        <v>271</v>
      </c>
      <c r="C6122" t="s">
        <v>174</v>
      </c>
      <c r="D6122" t="s">
        <v>11467</v>
      </c>
      <c r="E6122" t="s">
        <v>11468</v>
      </c>
      <c r="G6122">
        <v>6</v>
      </c>
      <c r="H6122">
        <v>0</v>
      </c>
      <c r="I6122" t="s">
        <v>276</v>
      </c>
    </row>
    <row r="6123" spans="1:9" x14ac:dyDescent="0.25">
      <c r="A6123">
        <v>10</v>
      </c>
      <c r="B6123" t="s">
        <v>277</v>
      </c>
      <c r="C6123" t="s">
        <v>195</v>
      </c>
      <c r="D6123" t="s">
        <v>11469</v>
      </c>
      <c r="E6123" t="s">
        <v>11470</v>
      </c>
      <c r="G6123">
        <v>2</v>
      </c>
      <c r="H6123">
        <v>0</v>
      </c>
      <c r="I6123" t="s">
        <v>276</v>
      </c>
    </row>
    <row r="6124" spans="1:9" x14ac:dyDescent="0.25">
      <c r="A6124">
        <v>8</v>
      </c>
      <c r="B6124" t="s">
        <v>277</v>
      </c>
      <c r="C6124" t="s">
        <v>219</v>
      </c>
      <c r="D6124" t="s">
        <v>11471</v>
      </c>
      <c r="E6124" t="s">
        <v>11472</v>
      </c>
      <c r="G6124">
        <v>6</v>
      </c>
      <c r="H6124">
        <v>0</v>
      </c>
      <c r="I6124" t="s">
        <v>276</v>
      </c>
    </row>
    <row r="6125" spans="1:9" x14ac:dyDescent="0.25">
      <c r="A6125">
        <v>40</v>
      </c>
      <c r="B6125" t="s">
        <v>271</v>
      </c>
      <c r="C6125" t="s">
        <v>251</v>
      </c>
      <c r="D6125" t="s">
        <v>11473</v>
      </c>
      <c r="E6125" t="s">
        <v>11474</v>
      </c>
      <c r="G6125">
        <v>6</v>
      </c>
      <c r="H6125">
        <v>0</v>
      </c>
      <c r="I6125" t="s">
        <v>276</v>
      </c>
    </row>
    <row r="6126" spans="1:9" x14ac:dyDescent="0.25">
      <c r="A6126">
        <v>9</v>
      </c>
      <c r="B6126" t="s">
        <v>271</v>
      </c>
      <c r="C6126" t="s">
        <v>135</v>
      </c>
      <c r="D6126" t="s">
        <v>11475</v>
      </c>
      <c r="E6126" t="s">
        <v>11476</v>
      </c>
      <c r="G6126">
        <v>20</v>
      </c>
      <c r="H6126">
        <v>4</v>
      </c>
      <c r="I6126" t="s">
        <v>276</v>
      </c>
    </row>
    <row r="6127" spans="1:9" x14ac:dyDescent="0.25">
      <c r="A6127">
        <v>46</v>
      </c>
      <c r="B6127" t="s">
        <v>271</v>
      </c>
      <c r="C6127" t="s">
        <v>214</v>
      </c>
      <c r="D6127" t="s">
        <v>11477</v>
      </c>
      <c r="E6127" t="s">
        <v>11478</v>
      </c>
      <c r="G6127">
        <v>6</v>
      </c>
      <c r="H6127">
        <v>0</v>
      </c>
      <c r="I6127" t="s">
        <v>276</v>
      </c>
    </row>
    <row r="6128" spans="1:9" x14ac:dyDescent="0.25">
      <c r="A6128">
        <v>48</v>
      </c>
      <c r="B6128" t="s">
        <v>310</v>
      </c>
      <c r="C6128" t="s">
        <v>63</v>
      </c>
      <c r="D6128" t="s">
        <v>11479</v>
      </c>
      <c r="E6128" t="s">
        <v>11480</v>
      </c>
      <c r="G6128">
        <v>6</v>
      </c>
      <c r="H6128">
        <v>0</v>
      </c>
      <c r="I6128" t="s">
        <v>276</v>
      </c>
    </row>
    <row r="6129" spans="1:9" x14ac:dyDescent="0.25">
      <c r="A6129">
        <v>36</v>
      </c>
      <c r="B6129" t="s">
        <v>271</v>
      </c>
      <c r="C6129" t="s">
        <v>64</v>
      </c>
      <c r="D6129" t="s">
        <v>11481</v>
      </c>
      <c r="E6129" t="s">
        <v>11482</v>
      </c>
      <c r="G6129">
        <v>5</v>
      </c>
      <c r="H6129">
        <v>1</v>
      </c>
      <c r="I6129" t="s">
        <v>276</v>
      </c>
    </row>
    <row r="6130" spans="1:9" x14ac:dyDescent="0.25">
      <c r="A6130">
        <v>39</v>
      </c>
      <c r="B6130" t="s">
        <v>277</v>
      </c>
      <c r="C6130" t="s">
        <v>80</v>
      </c>
      <c r="D6130" t="s">
        <v>11483</v>
      </c>
      <c r="E6130" t="s">
        <v>11484</v>
      </c>
      <c r="F6130" t="s">
        <v>11485</v>
      </c>
      <c r="G6130">
        <v>6</v>
      </c>
      <c r="H6130">
        <v>6</v>
      </c>
      <c r="I6130" t="s">
        <v>299</v>
      </c>
    </row>
    <row r="6131" spans="1:9" x14ac:dyDescent="0.25">
      <c r="A6131">
        <v>41</v>
      </c>
      <c r="B6131" t="s">
        <v>271</v>
      </c>
      <c r="C6131" t="s">
        <v>109</v>
      </c>
      <c r="D6131" t="s">
        <v>11486</v>
      </c>
      <c r="E6131" t="s">
        <v>11487</v>
      </c>
      <c r="G6131">
        <v>3</v>
      </c>
      <c r="H6131">
        <v>1</v>
      </c>
      <c r="I6131" t="s">
        <v>276</v>
      </c>
    </row>
    <row r="6132" spans="1:9" x14ac:dyDescent="0.25">
      <c r="A6132">
        <v>5</v>
      </c>
      <c r="B6132" t="s">
        <v>271</v>
      </c>
      <c r="C6132" t="s">
        <v>214</v>
      </c>
      <c r="D6132" t="s">
        <v>11477</v>
      </c>
      <c r="E6132" t="s">
        <v>11488</v>
      </c>
      <c r="G6132">
        <v>8</v>
      </c>
      <c r="H6132">
        <v>0</v>
      </c>
      <c r="I6132" t="s">
        <v>276</v>
      </c>
    </row>
    <row r="6133" spans="1:9" x14ac:dyDescent="0.25">
      <c r="A6133">
        <v>5</v>
      </c>
      <c r="B6133" t="s">
        <v>271</v>
      </c>
      <c r="C6133" t="s">
        <v>112</v>
      </c>
      <c r="D6133" t="s">
        <v>11489</v>
      </c>
      <c r="E6133" t="s">
        <v>11490</v>
      </c>
      <c r="G6133">
        <v>5</v>
      </c>
      <c r="H6133">
        <v>0</v>
      </c>
      <c r="I6133" t="s">
        <v>276</v>
      </c>
    </row>
    <row r="6134" spans="1:9" x14ac:dyDescent="0.25">
      <c r="A6134">
        <v>7</v>
      </c>
      <c r="B6134" t="s">
        <v>271</v>
      </c>
      <c r="C6134" t="s">
        <v>223</v>
      </c>
      <c r="D6134" t="s">
        <v>11491</v>
      </c>
      <c r="E6134" t="s">
        <v>11492</v>
      </c>
      <c r="G6134">
        <v>15</v>
      </c>
      <c r="H6134">
        <v>0</v>
      </c>
      <c r="I6134" t="s">
        <v>276</v>
      </c>
    </row>
    <row r="6135" spans="1:9" x14ac:dyDescent="0.25">
      <c r="A6135">
        <v>5</v>
      </c>
      <c r="B6135" t="s">
        <v>277</v>
      </c>
      <c r="C6135" t="s">
        <v>164</v>
      </c>
      <c r="D6135" t="s">
        <v>11493</v>
      </c>
      <c r="E6135" t="s">
        <v>11494</v>
      </c>
      <c r="G6135">
        <v>6</v>
      </c>
      <c r="H6135">
        <v>1</v>
      </c>
      <c r="I6135" t="s">
        <v>276</v>
      </c>
    </row>
    <row r="6136" spans="1:9" x14ac:dyDescent="0.25">
      <c r="A6136">
        <v>8</v>
      </c>
      <c r="B6136" t="s">
        <v>277</v>
      </c>
      <c r="C6136" t="s">
        <v>181</v>
      </c>
      <c r="D6136" t="s">
        <v>11495</v>
      </c>
      <c r="E6136" t="s">
        <v>11496</v>
      </c>
      <c r="F6136" t="s">
        <v>11497</v>
      </c>
      <c r="G6136">
        <v>6</v>
      </c>
      <c r="H6136">
        <v>6</v>
      </c>
      <c r="I6136" t="s">
        <v>299</v>
      </c>
    </row>
    <row r="6137" spans="1:9" x14ac:dyDescent="0.25">
      <c r="A6137">
        <v>37</v>
      </c>
      <c r="B6137" t="s">
        <v>310</v>
      </c>
      <c r="D6137" t="s">
        <v>11498</v>
      </c>
      <c r="E6137" t="s">
        <v>11499</v>
      </c>
      <c r="F6137" t="s">
        <v>11500</v>
      </c>
      <c r="G6137">
        <v>3</v>
      </c>
      <c r="H6137">
        <v>7</v>
      </c>
      <c r="I6137" t="s">
        <v>299</v>
      </c>
    </row>
    <row r="6138" spans="1:9" x14ac:dyDescent="0.25">
      <c r="A6138">
        <v>8</v>
      </c>
      <c r="B6138" t="s">
        <v>271</v>
      </c>
      <c r="C6138" t="s">
        <v>212</v>
      </c>
      <c r="D6138" t="s">
        <v>11501</v>
      </c>
      <c r="E6138" t="s">
        <v>11502</v>
      </c>
      <c r="G6138">
        <v>6</v>
      </c>
      <c r="H6138">
        <v>3</v>
      </c>
      <c r="I6138" t="s">
        <v>276</v>
      </c>
    </row>
    <row r="6139" spans="1:9" x14ac:dyDescent="0.25">
      <c r="A6139">
        <v>29</v>
      </c>
      <c r="B6139" t="s">
        <v>271</v>
      </c>
      <c r="C6139" t="s">
        <v>216</v>
      </c>
      <c r="D6139" t="s">
        <v>11503</v>
      </c>
      <c r="E6139" t="s">
        <v>11504</v>
      </c>
      <c r="F6139" t="s">
        <v>11505</v>
      </c>
      <c r="G6139">
        <v>10</v>
      </c>
      <c r="H6139">
        <v>36</v>
      </c>
      <c r="I6139" t="s">
        <v>299</v>
      </c>
    </row>
    <row r="6140" spans="1:9" x14ac:dyDescent="0.25">
      <c r="A6140">
        <v>5</v>
      </c>
      <c r="B6140" t="s">
        <v>277</v>
      </c>
      <c r="C6140" t="s">
        <v>185</v>
      </c>
      <c r="D6140" t="s">
        <v>11506</v>
      </c>
      <c r="E6140" t="s">
        <v>11507</v>
      </c>
      <c r="G6140">
        <v>6</v>
      </c>
      <c r="H6140">
        <v>3</v>
      </c>
      <c r="I6140" t="s">
        <v>276</v>
      </c>
    </row>
    <row r="6141" spans="1:9" x14ac:dyDescent="0.25">
      <c r="A6141">
        <v>7</v>
      </c>
      <c r="B6141" t="s">
        <v>277</v>
      </c>
      <c r="C6141" t="s">
        <v>152</v>
      </c>
      <c r="D6141" t="s">
        <v>11508</v>
      </c>
      <c r="E6141" t="s">
        <v>11509</v>
      </c>
      <c r="F6141" t="s">
        <v>11510</v>
      </c>
      <c r="G6141">
        <v>6</v>
      </c>
      <c r="H6141">
        <v>6</v>
      </c>
      <c r="I6141" t="s">
        <v>299</v>
      </c>
    </row>
    <row r="6142" spans="1:9" x14ac:dyDescent="0.25">
      <c r="A6142">
        <v>6</v>
      </c>
      <c r="B6142" t="s">
        <v>271</v>
      </c>
      <c r="C6142" t="s">
        <v>141</v>
      </c>
      <c r="D6142" t="s">
        <v>11511</v>
      </c>
      <c r="E6142" t="s">
        <v>11512</v>
      </c>
      <c r="G6142">
        <v>8</v>
      </c>
      <c r="H6142">
        <v>2</v>
      </c>
      <c r="I6142" t="s">
        <v>276</v>
      </c>
    </row>
    <row r="6143" spans="1:9" x14ac:dyDescent="0.25">
      <c r="A6143">
        <v>8</v>
      </c>
      <c r="B6143" t="s">
        <v>277</v>
      </c>
      <c r="C6143" t="s">
        <v>185</v>
      </c>
      <c r="D6143" t="s">
        <v>11506</v>
      </c>
      <c r="E6143" t="s">
        <v>11513</v>
      </c>
      <c r="G6143">
        <v>50</v>
      </c>
      <c r="H6143">
        <v>5</v>
      </c>
      <c r="I6143" t="s">
        <v>276</v>
      </c>
    </row>
    <row r="6144" spans="1:9" x14ac:dyDescent="0.25">
      <c r="A6144">
        <v>53</v>
      </c>
      <c r="B6144" t="s">
        <v>271</v>
      </c>
      <c r="C6144" t="s">
        <v>121</v>
      </c>
      <c r="D6144" t="s">
        <v>11514</v>
      </c>
      <c r="E6144" t="s">
        <v>11515</v>
      </c>
      <c r="G6144">
        <v>6</v>
      </c>
      <c r="H6144">
        <v>1</v>
      </c>
      <c r="I6144" t="s">
        <v>276</v>
      </c>
    </row>
    <row r="6145" spans="1:9" x14ac:dyDescent="0.25">
      <c r="A6145">
        <v>9</v>
      </c>
      <c r="B6145" t="s">
        <v>271</v>
      </c>
      <c r="C6145" t="s">
        <v>179</v>
      </c>
      <c r="D6145" t="s">
        <v>11516</v>
      </c>
      <c r="E6145" t="s">
        <v>11517</v>
      </c>
      <c r="G6145">
        <v>5</v>
      </c>
      <c r="H6145">
        <v>0</v>
      </c>
      <c r="I6145" t="s">
        <v>276</v>
      </c>
    </row>
    <row r="6146" spans="1:9" x14ac:dyDescent="0.25">
      <c r="A6146">
        <v>32</v>
      </c>
      <c r="B6146" t="s">
        <v>271</v>
      </c>
      <c r="C6146" t="s">
        <v>126</v>
      </c>
      <c r="D6146" t="s">
        <v>11518</v>
      </c>
      <c r="E6146" t="s">
        <v>11519</v>
      </c>
      <c r="G6146">
        <v>6</v>
      </c>
      <c r="H6146">
        <v>1</v>
      </c>
      <c r="I6146" t="s">
        <v>276</v>
      </c>
    </row>
    <row r="6147" spans="1:9" x14ac:dyDescent="0.25">
      <c r="A6147">
        <v>6</v>
      </c>
      <c r="B6147" t="s">
        <v>277</v>
      </c>
      <c r="C6147" t="s">
        <v>52</v>
      </c>
      <c r="D6147" t="s">
        <v>11520</v>
      </c>
      <c r="E6147" t="s">
        <v>11521</v>
      </c>
      <c r="G6147">
        <v>6</v>
      </c>
      <c r="H6147">
        <v>0</v>
      </c>
      <c r="I6147" t="s">
        <v>276</v>
      </c>
    </row>
    <row r="6148" spans="1:9" x14ac:dyDescent="0.25">
      <c r="A6148">
        <v>2</v>
      </c>
      <c r="B6148" t="s">
        <v>271</v>
      </c>
      <c r="C6148" t="s">
        <v>164</v>
      </c>
      <c r="D6148" t="s">
        <v>11493</v>
      </c>
      <c r="E6148" t="s">
        <v>11522</v>
      </c>
      <c r="G6148">
        <v>6</v>
      </c>
      <c r="H6148">
        <v>3</v>
      </c>
      <c r="I6148" t="s">
        <v>276</v>
      </c>
    </row>
    <row r="6149" spans="1:9" x14ac:dyDescent="0.25">
      <c r="A6149">
        <v>8</v>
      </c>
      <c r="B6149" t="s">
        <v>271</v>
      </c>
      <c r="C6149" t="s">
        <v>135</v>
      </c>
      <c r="D6149" t="s">
        <v>11523</v>
      </c>
      <c r="E6149" t="s">
        <v>11524</v>
      </c>
      <c r="G6149">
        <v>10</v>
      </c>
      <c r="H6149">
        <v>2</v>
      </c>
      <c r="I6149" t="s">
        <v>276</v>
      </c>
    </row>
    <row r="6150" spans="1:9" x14ac:dyDescent="0.25">
      <c r="A6150">
        <v>10</v>
      </c>
      <c r="B6150" t="s">
        <v>277</v>
      </c>
      <c r="C6150" t="s">
        <v>135</v>
      </c>
      <c r="D6150" t="s">
        <v>11523</v>
      </c>
      <c r="E6150" t="s">
        <v>11525</v>
      </c>
      <c r="G6150">
        <v>10</v>
      </c>
      <c r="H6150">
        <v>0</v>
      </c>
      <c r="I6150" t="s">
        <v>276</v>
      </c>
    </row>
    <row r="6151" spans="1:9" x14ac:dyDescent="0.25">
      <c r="A6151">
        <v>45</v>
      </c>
      <c r="B6151" t="s">
        <v>271</v>
      </c>
      <c r="C6151" t="s">
        <v>82</v>
      </c>
      <c r="D6151" t="s">
        <v>11526</v>
      </c>
      <c r="E6151" t="s">
        <v>11527</v>
      </c>
      <c r="G6151">
        <v>6</v>
      </c>
      <c r="H6151">
        <v>1</v>
      </c>
      <c r="I6151" t="s">
        <v>276</v>
      </c>
    </row>
    <row r="6152" spans="1:9" x14ac:dyDescent="0.25">
      <c r="A6152">
        <v>35</v>
      </c>
      <c r="B6152" t="s">
        <v>271</v>
      </c>
      <c r="C6152" t="s">
        <v>52</v>
      </c>
      <c r="D6152" t="s">
        <v>11528</v>
      </c>
      <c r="E6152" t="s">
        <v>11529</v>
      </c>
      <c r="G6152">
        <v>10</v>
      </c>
      <c r="H6152">
        <v>0</v>
      </c>
      <c r="I6152" t="s">
        <v>276</v>
      </c>
    </row>
    <row r="6153" spans="1:9" x14ac:dyDescent="0.25">
      <c r="A6153">
        <v>8</v>
      </c>
      <c r="B6153" t="s">
        <v>277</v>
      </c>
      <c r="C6153" t="s">
        <v>174</v>
      </c>
      <c r="D6153" t="s">
        <v>11530</v>
      </c>
      <c r="E6153" t="s">
        <v>11531</v>
      </c>
      <c r="G6153">
        <v>6</v>
      </c>
      <c r="H6153">
        <v>1</v>
      </c>
      <c r="I6153" t="s">
        <v>276</v>
      </c>
    </row>
    <row r="6154" spans="1:9" x14ac:dyDescent="0.25">
      <c r="A6154">
        <v>3</v>
      </c>
      <c r="B6154" t="s">
        <v>271</v>
      </c>
      <c r="C6154" t="s">
        <v>135</v>
      </c>
      <c r="D6154" t="s">
        <v>11523</v>
      </c>
      <c r="E6154" t="s">
        <v>11532</v>
      </c>
      <c r="G6154">
        <v>5</v>
      </c>
      <c r="H6154">
        <v>0</v>
      </c>
      <c r="I6154" t="s">
        <v>276</v>
      </c>
    </row>
    <row r="6155" spans="1:9" x14ac:dyDescent="0.25">
      <c r="A6155">
        <v>43</v>
      </c>
      <c r="B6155" t="s">
        <v>271</v>
      </c>
      <c r="C6155" t="s">
        <v>134</v>
      </c>
      <c r="D6155" t="s">
        <v>11533</v>
      </c>
      <c r="E6155" t="s">
        <v>11534</v>
      </c>
      <c r="G6155">
        <v>6</v>
      </c>
      <c r="H6155">
        <v>0</v>
      </c>
      <c r="I6155" t="s">
        <v>276</v>
      </c>
    </row>
    <row r="6156" spans="1:9" x14ac:dyDescent="0.25">
      <c r="A6156">
        <v>7</v>
      </c>
      <c r="B6156" t="s">
        <v>271</v>
      </c>
      <c r="C6156" t="s">
        <v>249</v>
      </c>
      <c r="D6156" t="s">
        <v>11535</v>
      </c>
      <c r="E6156" t="s">
        <v>11536</v>
      </c>
      <c r="G6156">
        <v>6</v>
      </c>
      <c r="H6156">
        <v>0</v>
      </c>
      <c r="I6156" t="s">
        <v>276</v>
      </c>
    </row>
    <row r="6157" spans="1:9" x14ac:dyDescent="0.25">
      <c r="A6157">
        <v>7</v>
      </c>
      <c r="B6157" t="s">
        <v>277</v>
      </c>
      <c r="C6157" t="s">
        <v>126</v>
      </c>
      <c r="D6157" t="s">
        <v>11537</v>
      </c>
      <c r="E6157" t="s">
        <v>11538</v>
      </c>
      <c r="G6157">
        <v>7</v>
      </c>
      <c r="H6157">
        <v>0</v>
      </c>
      <c r="I6157" t="s">
        <v>276</v>
      </c>
    </row>
    <row r="6158" spans="1:9" x14ac:dyDescent="0.25">
      <c r="A6158">
        <v>7</v>
      </c>
      <c r="B6158" t="s">
        <v>271</v>
      </c>
      <c r="C6158" t="s">
        <v>100</v>
      </c>
      <c r="D6158" t="s">
        <v>11539</v>
      </c>
      <c r="E6158" t="s">
        <v>11540</v>
      </c>
      <c r="G6158">
        <v>8</v>
      </c>
      <c r="H6158">
        <v>4</v>
      </c>
      <c r="I6158" t="s">
        <v>276</v>
      </c>
    </row>
    <row r="6159" spans="1:9" x14ac:dyDescent="0.25">
      <c r="A6159">
        <v>17</v>
      </c>
      <c r="B6159" t="s">
        <v>277</v>
      </c>
      <c r="C6159" t="s">
        <v>178</v>
      </c>
      <c r="D6159" t="s">
        <v>11541</v>
      </c>
      <c r="E6159" t="s">
        <v>11542</v>
      </c>
      <c r="G6159">
        <v>6</v>
      </c>
      <c r="H6159">
        <v>2</v>
      </c>
      <c r="I6159" t="s">
        <v>276</v>
      </c>
    </row>
    <row r="6160" spans="1:9" x14ac:dyDescent="0.25">
      <c r="A6160">
        <v>39</v>
      </c>
      <c r="B6160" t="s">
        <v>271</v>
      </c>
      <c r="C6160" t="s">
        <v>67</v>
      </c>
      <c r="D6160" t="s">
        <v>11543</v>
      </c>
      <c r="E6160" t="s">
        <v>11544</v>
      </c>
      <c r="G6160">
        <v>6</v>
      </c>
      <c r="H6160">
        <v>0</v>
      </c>
      <c r="I6160" t="s">
        <v>276</v>
      </c>
    </row>
    <row r="6161" spans="1:9" x14ac:dyDescent="0.25">
      <c r="A6161">
        <v>39</v>
      </c>
      <c r="B6161" t="s">
        <v>271</v>
      </c>
      <c r="C6161" t="s">
        <v>156</v>
      </c>
      <c r="D6161" t="s">
        <v>11545</v>
      </c>
      <c r="E6161" t="s">
        <v>11546</v>
      </c>
      <c r="F6161" t="s">
        <v>11547</v>
      </c>
      <c r="G6161">
        <v>5</v>
      </c>
      <c r="H6161">
        <v>5</v>
      </c>
      <c r="I6161" t="s">
        <v>299</v>
      </c>
    </row>
    <row r="6162" spans="1:9" x14ac:dyDescent="0.25">
      <c r="A6162">
        <v>10</v>
      </c>
      <c r="B6162" t="s">
        <v>271</v>
      </c>
      <c r="C6162" t="s">
        <v>73</v>
      </c>
      <c r="D6162" t="s">
        <v>11548</v>
      </c>
      <c r="E6162" t="s">
        <v>11549</v>
      </c>
      <c r="G6162">
        <v>6</v>
      </c>
      <c r="H6162">
        <v>0</v>
      </c>
      <c r="I6162" t="s">
        <v>276</v>
      </c>
    </row>
    <row r="6163" spans="1:9" x14ac:dyDescent="0.25">
      <c r="A6163">
        <v>44</v>
      </c>
      <c r="B6163" t="s">
        <v>277</v>
      </c>
      <c r="C6163" t="s">
        <v>96</v>
      </c>
      <c r="D6163" t="s">
        <v>11550</v>
      </c>
      <c r="E6163" t="s">
        <v>11551</v>
      </c>
      <c r="G6163">
        <v>6</v>
      </c>
      <c r="H6163">
        <v>2</v>
      </c>
      <c r="I6163" t="s">
        <v>276</v>
      </c>
    </row>
    <row r="6164" spans="1:9" x14ac:dyDescent="0.25">
      <c r="A6164">
        <v>7</v>
      </c>
      <c r="B6164" t="s">
        <v>277</v>
      </c>
      <c r="C6164" t="s">
        <v>75</v>
      </c>
      <c r="D6164" t="s">
        <v>11552</v>
      </c>
      <c r="E6164" t="s">
        <v>11553</v>
      </c>
      <c r="G6164">
        <v>6</v>
      </c>
      <c r="H6164">
        <v>0</v>
      </c>
      <c r="I6164" t="s">
        <v>276</v>
      </c>
    </row>
    <row r="6165" spans="1:9" x14ac:dyDescent="0.25">
      <c r="A6165">
        <v>6</v>
      </c>
      <c r="B6165" t="s">
        <v>271</v>
      </c>
      <c r="C6165" t="s">
        <v>183</v>
      </c>
      <c r="D6165" t="s">
        <v>11554</v>
      </c>
      <c r="E6165" t="s">
        <v>11555</v>
      </c>
      <c r="G6165">
        <v>8</v>
      </c>
      <c r="H6165">
        <v>1</v>
      </c>
      <c r="I6165" t="s">
        <v>276</v>
      </c>
    </row>
    <row r="6166" spans="1:9" x14ac:dyDescent="0.25">
      <c r="A6166">
        <v>8</v>
      </c>
      <c r="B6166" t="s">
        <v>277</v>
      </c>
      <c r="C6166" t="s">
        <v>121</v>
      </c>
      <c r="D6166" t="s">
        <v>11556</v>
      </c>
      <c r="E6166" t="s">
        <v>11557</v>
      </c>
      <c r="G6166">
        <v>6</v>
      </c>
      <c r="H6166">
        <v>2</v>
      </c>
      <c r="I6166" t="s">
        <v>276</v>
      </c>
    </row>
    <row r="6167" spans="1:9" x14ac:dyDescent="0.25">
      <c r="A6167">
        <v>11</v>
      </c>
      <c r="B6167" t="s">
        <v>277</v>
      </c>
      <c r="C6167" t="s">
        <v>178</v>
      </c>
      <c r="D6167" t="s">
        <v>11541</v>
      </c>
      <c r="E6167" t="s">
        <v>11558</v>
      </c>
      <c r="F6167" t="s">
        <v>11559</v>
      </c>
      <c r="G6167">
        <v>6</v>
      </c>
      <c r="H6167">
        <v>8</v>
      </c>
      <c r="I6167" t="s">
        <v>299</v>
      </c>
    </row>
    <row r="6168" spans="1:9" x14ac:dyDescent="0.25">
      <c r="A6168">
        <v>4</v>
      </c>
      <c r="B6168" t="s">
        <v>271</v>
      </c>
      <c r="C6168" t="s">
        <v>121</v>
      </c>
      <c r="D6168" t="s">
        <v>11556</v>
      </c>
      <c r="E6168" t="s">
        <v>11560</v>
      </c>
      <c r="G6168">
        <v>7</v>
      </c>
      <c r="H6168">
        <v>2</v>
      </c>
      <c r="I6168" t="s">
        <v>276</v>
      </c>
    </row>
    <row r="6169" spans="1:9" x14ac:dyDescent="0.25">
      <c r="A6169">
        <v>50</v>
      </c>
      <c r="B6169" t="s">
        <v>271</v>
      </c>
      <c r="C6169" t="s">
        <v>223</v>
      </c>
      <c r="D6169" t="s">
        <v>11561</v>
      </c>
      <c r="E6169" t="s">
        <v>11562</v>
      </c>
      <c r="G6169">
        <v>6</v>
      </c>
      <c r="H6169">
        <v>0</v>
      </c>
      <c r="I6169" t="s">
        <v>276</v>
      </c>
    </row>
    <row r="6170" spans="1:9" x14ac:dyDescent="0.25">
      <c r="A6170">
        <v>43</v>
      </c>
      <c r="B6170" t="s">
        <v>271</v>
      </c>
      <c r="C6170" t="s">
        <v>219</v>
      </c>
      <c r="D6170" t="s">
        <v>11563</v>
      </c>
      <c r="E6170" t="s">
        <v>11564</v>
      </c>
      <c r="G6170">
        <v>3</v>
      </c>
      <c r="H6170">
        <v>0</v>
      </c>
      <c r="I6170" t="s">
        <v>276</v>
      </c>
    </row>
    <row r="6171" spans="1:9" x14ac:dyDescent="0.25">
      <c r="A6171">
        <v>6</v>
      </c>
      <c r="B6171" t="s">
        <v>277</v>
      </c>
      <c r="C6171" t="s">
        <v>146</v>
      </c>
      <c r="D6171" t="s">
        <v>11443</v>
      </c>
      <c r="E6171" t="s">
        <v>11565</v>
      </c>
      <c r="G6171">
        <v>12</v>
      </c>
      <c r="H6171">
        <v>3</v>
      </c>
      <c r="I6171" t="s">
        <v>276</v>
      </c>
    </row>
    <row r="6172" spans="1:9" x14ac:dyDescent="0.25">
      <c r="A6172">
        <v>8</v>
      </c>
      <c r="B6172" t="s">
        <v>271</v>
      </c>
      <c r="C6172" t="s">
        <v>249</v>
      </c>
      <c r="D6172" t="s">
        <v>11566</v>
      </c>
      <c r="E6172" t="s">
        <v>11567</v>
      </c>
      <c r="G6172">
        <v>6</v>
      </c>
      <c r="H6172">
        <v>0</v>
      </c>
      <c r="I6172" t="s">
        <v>276</v>
      </c>
    </row>
    <row r="6173" spans="1:9" x14ac:dyDescent="0.25">
      <c r="A6173">
        <v>7</v>
      </c>
      <c r="B6173" t="s">
        <v>271</v>
      </c>
      <c r="C6173" t="s">
        <v>141</v>
      </c>
      <c r="D6173" t="s">
        <v>11568</v>
      </c>
      <c r="E6173" t="s">
        <v>11569</v>
      </c>
      <c r="G6173">
        <v>6</v>
      </c>
      <c r="H6173">
        <v>0</v>
      </c>
      <c r="I6173" t="s">
        <v>276</v>
      </c>
    </row>
    <row r="6174" spans="1:9" x14ac:dyDescent="0.25">
      <c r="A6174">
        <v>34</v>
      </c>
      <c r="B6174" t="s">
        <v>271</v>
      </c>
      <c r="C6174" t="s">
        <v>164</v>
      </c>
      <c r="D6174" t="s">
        <v>11570</v>
      </c>
      <c r="E6174" t="s">
        <v>11571</v>
      </c>
      <c r="G6174">
        <v>6</v>
      </c>
      <c r="H6174">
        <v>0</v>
      </c>
      <c r="I6174" t="s">
        <v>276</v>
      </c>
    </row>
    <row r="6175" spans="1:9" x14ac:dyDescent="0.25">
      <c r="A6175">
        <v>8</v>
      </c>
      <c r="B6175" t="s">
        <v>271</v>
      </c>
      <c r="C6175" t="s">
        <v>115</v>
      </c>
      <c r="D6175" t="s">
        <v>11572</v>
      </c>
      <c r="E6175" t="s">
        <v>11573</v>
      </c>
      <c r="G6175">
        <v>5</v>
      </c>
      <c r="H6175">
        <v>1</v>
      </c>
      <c r="I6175" t="s">
        <v>276</v>
      </c>
    </row>
    <row r="6176" spans="1:9" x14ac:dyDescent="0.25">
      <c r="A6176">
        <v>33</v>
      </c>
      <c r="B6176" t="s">
        <v>271</v>
      </c>
      <c r="C6176" t="s">
        <v>84</v>
      </c>
      <c r="D6176" t="s">
        <v>11574</v>
      </c>
      <c r="E6176" t="s">
        <v>11575</v>
      </c>
      <c r="G6176">
        <v>20</v>
      </c>
      <c r="H6176">
        <v>0</v>
      </c>
      <c r="I6176" t="s">
        <v>276</v>
      </c>
    </row>
    <row r="6177" spans="1:9" x14ac:dyDescent="0.25">
      <c r="A6177">
        <v>31</v>
      </c>
      <c r="B6177" t="s">
        <v>277</v>
      </c>
      <c r="C6177" t="s">
        <v>130</v>
      </c>
      <c r="D6177" t="s">
        <v>11576</v>
      </c>
      <c r="E6177" t="s">
        <v>11577</v>
      </c>
      <c r="G6177">
        <v>6</v>
      </c>
      <c r="H6177">
        <v>0</v>
      </c>
      <c r="I6177" t="s">
        <v>276</v>
      </c>
    </row>
    <row r="6178" spans="1:9" x14ac:dyDescent="0.25">
      <c r="A6178">
        <v>8</v>
      </c>
      <c r="B6178" t="s">
        <v>271</v>
      </c>
      <c r="C6178" t="s">
        <v>202</v>
      </c>
      <c r="D6178" t="s">
        <v>11578</v>
      </c>
      <c r="E6178" t="s">
        <v>11579</v>
      </c>
      <c r="G6178">
        <v>7</v>
      </c>
      <c r="H6178">
        <v>0</v>
      </c>
      <c r="I6178" t="s">
        <v>276</v>
      </c>
    </row>
    <row r="6179" spans="1:9" x14ac:dyDescent="0.25">
      <c r="A6179">
        <v>5</v>
      </c>
      <c r="B6179" t="s">
        <v>271</v>
      </c>
      <c r="C6179" t="s">
        <v>73</v>
      </c>
      <c r="D6179" t="s">
        <v>11580</v>
      </c>
      <c r="E6179" t="s">
        <v>11581</v>
      </c>
      <c r="G6179">
        <v>6</v>
      </c>
      <c r="H6179">
        <v>2</v>
      </c>
      <c r="I6179" t="s">
        <v>276</v>
      </c>
    </row>
    <row r="6180" spans="1:9" x14ac:dyDescent="0.25">
      <c r="A6180">
        <v>9</v>
      </c>
      <c r="B6180" t="s">
        <v>1844</v>
      </c>
      <c r="C6180" t="s">
        <v>211</v>
      </c>
      <c r="D6180" t="s">
        <v>11582</v>
      </c>
      <c r="E6180" t="s">
        <v>11583</v>
      </c>
      <c r="G6180">
        <v>7</v>
      </c>
      <c r="H6180">
        <v>1</v>
      </c>
      <c r="I6180" t="s">
        <v>276</v>
      </c>
    </row>
    <row r="6181" spans="1:9" x14ac:dyDescent="0.25">
      <c r="A6181">
        <v>10</v>
      </c>
      <c r="B6181" t="s">
        <v>271</v>
      </c>
      <c r="C6181" t="s">
        <v>73</v>
      </c>
      <c r="D6181" t="s">
        <v>11548</v>
      </c>
      <c r="E6181" t="s">
        <v>11584</v>
      </c>
      <c r="G6181">
        <v>7</v>
      </c>
      <c r="H6181">
        <v>1</v>
      </c>
      <c r="I6181" t="s">
        <v>276</v>
      </c>
    </row>
    <row r="6182" spans="1:9" x14ac:dyDescent="0.25">
      <c r="A6182">
        <v>2</v>
      </c>
      <c r="B6182" t="s">
        <v>277</v>
      </c>
      <c r="C6182" t="s">
        <v>73</v>
      </c>
      <c r="D6182" t="s">
        <v>11580</v>
      </c>
      <c r="E6182" t="s">
        <v>11585</v>
      </c>
      <c r="G6182">
        <v>6</v>
      </c>
      <c r="H6182">
        <v>2</v>
      </c>
      <c r="I6182" t="s">
        <v>276</v>
      </c>
    </row>
    <row r="6183" spans="1:9" x14ac:dyDescent="0.25">
      <c r="A6183">
        <v>50</v>
      </c>
      <c r="B6183" t="s">
        <v>271</v>
      </c>
      <c r="C6183" t="s">
        <v>243</v>
      </c>
      <c r="D6183" t="s">
        <v>11586</v>
      </c>
      <c r="E6183" t="s">
        <v>11587</v>
      </c>
      <c r="G6183">
        <v>6</v>
      </c>
      <c r="H6183">
        <v>0</v>
      </c>
      <c r="I6183" t="s">
        <v>276</v>
      </c>
    </row>
    <row r="6184" spans="1:9" x14ac:dyDescent="0.25">
      <c r="A6184">
        <v>7</v>
      </c>
      <c r="B6184" t="s">
        <v>271</v>
      </c>
      <c r="C6184" t="s">
        <v>126</v>
      </c>
      <c r="D6184" t="s">
        <v>11588</v>
      </c>
      <c r="E6184" t="s">
        <v>11589</v>
      </c>
      <c r="G6184">
        <v>8</v>
      </c>
      <c r="H6184">
        <v>2</v>
      </c>
      <c r="I6184" t="s">
        <v>276</v>
      </c>
    </row>
    <row r="6185" spans="1:9" x14ac:dyDescent="0.25">
      <c r="A6185">
        <v>39</v>
      </c>
      <c r="B6185" t="s">
        <v>277</v>
      </c>
      <c r="C6185" t="s">
        <v>100</v>
      </c>
      <c r="D6185" t="s">
        <v>11590</v>
      </c>
      <c r="E6185" t="s">
        <v>11591</v>
      </c>
      <c r="G6185">
        <v>2</v>
      </c>
      <c r="H6185">
        <v>0</v>
      </c>
      <c r="I6185" t="s">
        <v>276</v>
      </c>
    </row>
    <row r="6186" spans="1:9" x14ac:dyDescent="0.25">
      <c r="A6186">
        <v>7</v>
      </c>
      <c r="B6186" t="s">
        <v>277</v>
      </c>
      <c r="C6186" t="s">
        <v>182</v>
      </c>
      <c r="D6186" t="s">
        <v>11592</v>
      </c>
      <c r="E6186" t="s">
        <v>11593</v>
      </c>
      <c r="G6186">
        <v>7</v>
      </c>
      <c r="H6186">
        <v>1</v>
      </c>
      <c r="I6186" t="s">
        <v>276</v>
      </c>
    </row>
    <row r="6187" spans="1:9" x14ac:dyDescent="0.25">
      <c r="A6187">
        <v>8</v>
      </c>
      <c r="B6187" t="s">
        <v>271</v>
      </c>
      <c r="C6187" t="s">
        <v>214</v>
      </c>
      <c r="D6187" t="s">
        <v>11594</v>
      </c>
      <c r="E6187" t="s">
        <v>11595</v>
      </c>
      <c r="G6187">
        <v>6</v>
      </c>
      <c r="H6187">
        <v>0</v>
      </c>
      <c r="I6187" t="s">
        <v>276</v>
      </c>
    </row>
    <row r="6188" spans="1:9" x14ac:dyDescent="0.25">
      <c r="A6188">
        <v>32</v>
      </c>
      <c r="B6188" t="s">
        <v>271</v>
      </c>
      <c r="C6188" t="s">
        <v>128</v>
      </c>
      <c r="D6188" t="s">
        <v>11596</v>
      </c>
      <c r="E6188" t="s">
        <v>11597</v>
      </c>
      <c r="G6188">
        <v>6</v>
      </c>
      <c r="H6188">
        <v>0</v>
      </c>
      <c r="I6188" t="s">
        <v>276</v>
      </c>
    </row>
    <row r="6189" spans="1:9" x14ac:dyDescent="0.25">
      <c r="A6189">
        <v>9</v>
      </c>
      <c r="B6189" t="s">
        <v>277</v>
      </c>
      <c r="C6189" t="s">
        <v>201</v>
      </c>
      <c r="D6189" t="s">
        <v>11598</v>
      </c>
      <c r="E6189" t="s">
        <v>11599</v>
      </c>
      <c r="G6189">
        <v>3</v>
      </c>
      <c r="H6189">
        <v>0</v>
      </c>
      <c r="I6189" t="s">
        <v>276</v>
      </c>
    </row>
    <row r="6190" spans="1:9" x14ac:dyDescent="0.25">
      <c r="A6190">
        <v>35</v>
      </c>
      <c r="B6190" t="s">
        <v>271</v>
      </c>
      <c r="C6190" t="s">
        <v>121</v>
      </c>
      <c r="D6190" t="s">
        <v>11600</v>
      </c>
      <c r="E6190" t="s">
        <v>11601</v>
      </c>
      <c r="G6190">
        <v>10</v>
      </c>
      <c r="H6190">
        <v>0</v>
      </c>
      <c r="I6190" t="s">
        <v>276</v>
      </c>
    </row>
    <row r="6191" spans="1:9" x14ac:dyDescent="0.25">
      <c r="A6191">
        <v>9</v>
      </c>
      <c r="B6191" t="s">
        <v>271</v>
      </c>
      <c r="C6191" t="s">
        <v>63</v>
      </c>
      <c r="D6191" t="s">
        <v>9688</v>
      </c>
      <c r="E6191" t="s">
        <v>11602</v>
      </c>
      <c r="G6191">
        <v>12</v>
      </c>
      <c r="H6191">
        <v>0</v>
      </c>
      <c r="I6191" t="s">
        <v>276</v>
      </c>
    </row>
    <row r="6192" spans="1:9" x14ac:dyDescent="0.25">
      <c r="A6192">
        <v>1</v>
      </c>
      <c r="B6192" t="s">
        <v>277</v>
      </c>
      <c r="C6192" t="s">
        <v>73</v>
      </c>
      <c r="D6192" t="s">
        <v>11580</v>
      </c>
      <c r="E6192" t="s">
        <v>11603</v>
      </c>
      <c r="G6192">
        <v>6</v>
      </c>
      <c r="H6192">
        <v>2</v>
      </c>
      <c r="I6192" t="s">
        <v>276</v>
      </c>
    </row>
    <row r="6193" spans="1:9" x14ac:dyDescent="0.25">
      <c r="A6193">
        <v>37</v>
      </c>
      <c r="B6193" t="s">
        <v>271</v>
      </c>
      <c r="C6193" t="s">
        <v>138</v>
      </c>
      <c r="D6193" t="s">
        <v>11604</v>
      </c>
      <c r="E6193" t="s">
        <v>312</v>
      </c>
      <c r="G6193">
        <v>6</v>
      </c>
      <c r="H6193">
        <v>1</v>
      </c>
      <c r="I6193" t="s">
        <v>276</v>
      </c>
    </row>
    <row r="6194" spans="1:9" x14ac:dyDescent="0.25">
      <c r="A6194">
        <v>9</v>
      </c>
      <c r="B6194" t="s">
        <v>271</v>
      </c>
      <c r="C6194" t="s">
        <v>228</v>
      </c>
      <c r="D6194" t="s">
        <v>11605</v>
      </c>
      <c r="E6194" t="s">
        <v>11606</v>
      </c>
      <c r="G6194">
        <v>6</v>
      </c>
      <c r="H6194">
        <v>0</v>
      </c>
      <c r="I6194" t="s">
        <v>276</v>
      </c>
    </row>
    <row r="6195" spans="1:9" x14ac:dyDescent="0.25">
      <c r="A6195">
        <v>10</v>
      </c>
      <c r="B6195" t="s">
        <v>271</v>
      </c>
      <c r="C6195" t="s">
        <v>126</v>
      </c>
      <c r="D6195" t="s">
        <v>11607</v>
      </c>
      <c r="E6195" t="s">
        <v>11608</v>
      </c>
      <c r="G6195">
        <v>12</v>
      </c>
      <c r="H6195">
        <v>11</v>
      </c>
      <c r="I6195" t="s">
        <v>276</v>
      </c>
    </row>
    <row r="6196" spans="1:9" x14ac:dyDescent="0.25">
      <c r="A6196">
        <v>43</v>
      </c>
      <c r="B6196" t="s">
        <v>271</v>
      </c>
      <c r="C6196" t="s">
        <v>130</v>
      </c>
      <c r="D6196" t="s">
        <v>11609</v>
      </c>
      <c r="E6196" t="s">
        <v>11610</v>
      </c>
      <c r="G6196">
        <v>25</v>
      </c>
      <c r="H6196">
        <v>0</v>
      </c>
      <c r="I6196" t="s">
        <v>276</v>
      </c>
    </row>
    <row r="6197" spans="1:9" x14ac:dyDescent="0.25">
      <c r="A6197">
        <v>10</v>
      </c>
      <c r="B6197" t="s">
        <v>271</v>
      </c>
      <c r="C6197" t="s">
        <v>106</v>
      </c>
      <c r="D6197" t="s">
        <v>11611</v>
      </c>
      <c r="E6197" t="s">
        <v>11612</v>
      </c>
      <c r="G6197">
        <v>6</v>
      </c>
      <c r="H6197">
        <v>2</v>
      </c>
      <c r="I6197" t="s">
        <v>276</v>
      </c>
    </row>
    <row r="6198" spans="1:9" x14ac:dyDescent="0.25">
      <c r="A6198">
        <v>18</v>
      </c>
      <c r="B6198" t="s">
        <v>310</v>
      </c>
      <c r="C6198" t="s">
        <v>127</v>
      </c>
      <c r="D6198" t="s">
        <v>11613</v>
      </c>
      <c r="E6198" t="s">
        <v>11614</v>
      </c>
      <c r="G6198">
        <v>4</v>
      </c>
      <c r="H6198">
        <v>0</v>
      </c>
      <c r="I6198" t="s">
        <v>276</v>
      </c>
    </row>
    <row r="6199" spans="1:9" x14ac:dyDescent="0.25">
      <c r="A6199">
        <v>6</v>
      </c>
      <c r="B6199" t="s">
        <v>271</v>
      </c>
      <c r="C6199" t="s">
        <v>180</v>
      </c>
      <c r="D6199" t="s">
        <v>11615</v>
      </c>
      <c r="E6199" t="s">
        <v>11616</v>
      </c>
      <c r="G6199">
        <v>6</v>
      </c>
      <c r="H6199">
        <v>0</v>
      </c>
      <c r="I6199" t="s">
        <v>276</v>
      </c>
    </row>
    <row r="6200" spans="1:9" x14ac:dyDescent="0.25">
      <c r="A6200">
        <v>53</v>
      </c>
      <c r="B6200" t="s">
        <v>271</v>
      </c>
      <c r="C6200" t="s">
        <v>138</v>
      </c>
      <c r="D6200" t="s">
        <v>11617</v>
      </c>
      <c r="E6200" t="s">
        <v>11618</v>
      </c>
      <c r="G6200">
        <v>3</v>
      </c>
      <c r="H6200">
        <v>1</v>
      </c>
      <c r="I6200" t="s">
        <v>276</v>
      </c>
    </row>
    <row r="6201" spans="1:9" x14ac:dyDescent="0.25">
      <c r="A6201">
        <v>39</v>
      </c>
      <c r="B6201" t="s">
        <v>310</v>
      </c>
      <c r="C6201" t="s">
        <v>191</v>
      </c>
      <c r="D6201" t="s">
        <v>11619</v>
      </c>
      <c r="E6201" t="s">
        <v>11620</v>
      </c>
      <c r="G6201">
        <v>7</v>
      </c>
      <c r="H6201">
        <v>1</v>
      </c>
      <c r="I6201" t="s">
        <v>276</v>
      </c>
    </row>
    <row r="6202" spans="1:9" x14ac:dyDescent="0.25">
      <c r="A6202">
        <v>40</v>
      </c>
      <c r="B6202" t="s">
        <v>271</v>
      </c>
      <c r="C6202" t="s">
        <v>174</v>
      </c>
      <c r="D6202" t="s">
        <v>11621</v>
      </c>
      <c r="E6202" t="s">
        <v>11622</v>
      </c>
      <c r="G6202">
        <v>6</v>
      </c>
      <c r="H6202">
        <v>1</v>
      </c>
      <c r="I6202" t="s">
        <v>276</v>
      </c>
    </row>
    <row r="6203" spans="1:9" x14ac:dyDescent="0.25">
      <c r="A6203">
        <v>10</v>
      </c>
      <c r="B6203" t="s">
        <v>271</v>
      </c>
      <c r="C6203" t="s">
        <v>80</v>
      </c>
      <c r="D6203" t="s">
        <v>11483</v>
      </c>
      <c r="E6203" t="s">
        <v>11623</v>
      </c>
      <c r="G6203">
        <v>6</v>
      </c>
      <c r="H6203">
        <v>0</v>
      </c>
      <c r="I6203" t="s">
        <v>276</v>
      </c>
    </row>
    <row r="6204" spans="1:9" x14ac:dyDescent="0.25">
      <c r="A6204">
        <v>8</v>
      </c>
      <c r="B6204" t="s">
        <v>277</v>
      </c>
      <c r="C6204" t="s">
        <v>121</v>
      </c>
      <c r="D6204" t="s">
        <v>11624</v>
      </c>
      <c r="E6204" t="s">
        <v>11625</v>
      </c>
      <c r="G6204">
        <v>10</v>
      </c>
      <c r="H6204">
        <v>2</v>
      </c>
      <c r="I6204" t="s">
        <v>276</v>
      </c>
    </row>
    <row r="6205" spans="1:9" x14ac:dyDescent="0.25">
      <c r="A6205">
        <v>8</v>
      </c>
      <c r="B6205" t="s">
        <v>271</v>
      </c>
      <c r="C6205" t="s">
        <v>174</v>
      </c>
      <c r="D6205" t="s">
        <v>11626</v>
      </c>
      <c r="E6205" t="s">
        <v>11627</v>
      </c>
      <c r="G6205">
        <v>20</v>
      </c>
      <c r="H6205">
        <v>3</v>
      </c>
      <c r="I6205" t="s">
        <v>276</v>
      </c>
    </row>
    <row r="6206" spans="1:9" x14ac:dyDescent="0.25">
      <c r="A6206">
        <v>5</v>
      </c>
      <c r="B6206" t="s">
        <v>271</v>
      </c>
      <c r="C6206" t="s">
        <v>57</v>
      </c>
      <c r="D6206" t="s">
        <v>11628</v>
      </c>
      <c r="E6206" t="s">
        <v>11629</v>
      </c>
      <c r="G6206">
        <v>14</v>
      </c>
      <c r="H6206">
        <v>3</v>
      </c>
      <c r="I6206" t="s">
        <v>276</v>
      </c>
    </row>
    <row r="6207" spans="1:9" x14ac:dyDescent="0.25">
      <c r="A6207">
        <v>19</v>
      </c>
      <c r="B6207" t="s">
        <v>277</v>
      </c>
      <c r="C6207" t="s">
        <v>223</v>
      </c>
      <c r="D6207" t="s">
        <v>11630</v>
      </c>
      <c r="E6207" t="s">
        <v>11631</v>
      </c>
      <c r="G6207">
        <v>6</v>
      </c>
      <c r="H6207">
        <v>2</v>
      </c>
      <c r="I6207" t="s">
        <v>276</v>
      </c>
    </row>
    <row r="6208" spans="1:9" x14ac:dyDescent="0.25">
      <c r="A6208">
        <v>35</v>
      </c>
      <c r="B6208" t="s">
        <v>271</v>
      </c>
      <c r="C6208" t="s">
        <v>113</v>
      </c>
      <c r="D6208" t="s">
        <v>11632</v>
      </c>
      <c r="E6208" t="s">
        <v>11633</v>
      </c>
      <c r="G6208">
        <v>6</v>
      </c>
      <c r="H6208">
        <v>0</v>
      </c>
      <c r="I6208" t="s">
        <v>276</v>
      </c>
    </row>
    <row r="6209" spans="1:9" x14ac:dyDescent="0.25">
      <c r="A6209">
        <v>45</v>
      </c>
      <c r="B6209" t="s">
        <v>277</v>
      </c>
      <c r="C6209" t="s">
        <v>219</v>
      </c>
      <c r="D6209" t="s">
        <v>11634</v>
      </c>
      <c r="E6209" t="s">
        <v>11635</v>
      </c>
      <c r="G6209">
        <v>4</v>
      </c>
      <c r="H6209">
        <v>0</v>
      </c>
      <c r="I6209" t="s">
        <v>276</v>
      </c>
    </row>
    <row r="6210" spans="1:9" x14ac:dyDescent="0.25">
      <c r="A6210">
        <v>5</v>
      </c>
      <c r="B6210" t="s">
        <v>271</v>
      </c>
      <c r="C6210" t="s">
        <v>84</v>
      </c>
      <c r="D6210" t="s">
        <v>11636</v>
      </c>
      <c r="E6210" t="s">
        <v>11637</v>
      </c>
      <c r="G6210">
        <v>6</v>
      </c>
      <c r="H6210">
        <v>0</v>
      </c>
      <c r="I6210" t="s">
        <v>276</v>
      </c>
    </row>
    <row r="6211" spans="1:9" x14ac:dyDescent="0.25">
      <c r="A6211">
        <v>5</v>
      </c>
      <c r="B6211" t="s">
        <v>277</v>
      </c>
      <c r="C6211" t="s">
        <v>139</v>
      </c>
      <c r="D6211" t="s">
        <v>11638</v>
      </c>
      <c r="E6211" t="s">
        <v>11639</v>
      </c>
      <c r="G6211">
        <v>6</v>
      </c>
      <c r="H6211">
        <v>0</v>
      </c>
      <c r="I6211" t="s">
        <v>276</v>
      </c>
    </row>
    <row r="6212" spans="1:9" x14ac:dyDescent="0.25">
      <c r="A6212">
        <v>9</v>
      </c>
      <c r="B6212" t="s">
        <v>271</v>
      </c>
      <c r="C6212" t="s">
        <v>67</v>
      </c>
      <c r="D6212" t="s">
        <v>11640</v>
      </c>
      <c r="E6212" t="s">
        <v>11641</v>
      </c>
      <c r="G6212">
        <v>6</v>
      </c>
      <c r="H6212">
        <v>0</v>
      </c>
      <c r="I6212" t="s">
        <v>276</v>
      </c>
    </row>
    <row r="6213" spans="1:9" x14ac:dyDescent="0.25">
      <c r="A6213">
        <v>7</v>
      </c>
      <c r="B6213" t="s">
        <v>271</v>
      </c>
      <c r="C6213" t="s">
        <v>126</v>
      </c>
      <c r="D6213" t="s">
        <v>11642</v>
      </c>
      <c r="E6213" t="s">
        <v>11643</v>
      </c>
      <c r="G6213">
        <v>6</v>
      </c>
      <c r="H6213">
        <v>2</v>
      </c>
      <c r="I6213" t="s">
        <v>276</v>
      </c>
    </row>
    <row r="6214" spans="1:9" x14ac:dyDescent="0.25">
      <c r="A6214">
        <v>39</v>
      </c>
      <c r="B6214" t="s">
        <v>271</v>
      </c>
      <c r="C6214" t="s">
        <v>191</v>
      </c>
      <c r="D6214" t="s">
        <v>11644</v>
      </c>
      <c r="E6214" t="s">
        <v>11645</v>
      </c>
      <c r="G6214">
        <v>20</v>
      </c>
      <c r="H6214">
        <v>0</v>
      </c>
      <c r="I6214" t="s">
        <v>276</v>
      </c>
    </row>
    <row r="6215" spans="1:9" x14ac:dyDescent="0.25">
      <c r="A6215">
        <v>41</v>
      </c>
      <c r="B6215" t="s">
        <v>271</v>
      </c>
      <c r="C6215" t="s">
        <v>57</v>
      </c>
      <c r="D6215" t="s">
        <v>11646</v>
      </c>
      <c r="E6215" t="s">
        <v>11647</v>
      </c>
      <c r="G6215">
        <v>2</v>
      </c>
      <c r="H6215">
        <v>1</v>
      </c>
      <c r="I6215" t="s">
        <v>276</v>
      </c>
    </row>
    <row r="6216" spans="1:9" x14ac:dyDescent="0.25">
      <c r="A6216">
        <v>39</v>
      </c>
      <c r="B6216" t="s">
        <v>271</v>
      </c>
      <c r="C6216" t="s">
        <v>110</v>
      </c>
      <c r="D6216" t="s">
        <v>11648</v>
      </c>
      <c r="E6216" t="s">
        <v>11649</v>
      </c>
      <c r="G6216">
        <v>6</v>
      </c>
      <c r="H6216">
        <v>0</v>
      </c>
      <c r="I6216" t="s">
        <v>276</v>
      </c>
    </row>
    <row r="6217" spans="1:9" x14ac:dyDescent="0.25">
      <c r="A6217">
        <v>11</v>
      </c>
      <c r="B6217" t="s">
        <v>271</v>
      </c>
      <c r="C6217" t="s">
        <v>141</v>
      </c>
      <c r="D6217" t="s">
        <v>11650</v>
      </c>
      <c r="E6217" t="s">
        <v>11651</v>
      </c>
      <c r="G6217">
        <v>8</v>
      </c>
      <c r="H6217">
        <v>1</v>
      </c>
      <c r="I6217" t="s">
        <v>276</v>
      </c>
    </row>
    <row r="6218" spans="1:9" x14ac:dyDescent="0.25">
      <c r="A6218">
        <v>39</v>
      </c>
      <c r="B6218" t="s">
        <v>271</v>
      </c>
      <c r="C6218" t="s">
        <v>64</v>
      </c>
      <c r="D6218" t="s">
        <v>11652</v>
      </c>
      <c r="E6218" t="s">
        <v>11653</v>
      </c>
      <c r="G6218">
        <v>15</v>
      </c>
      <c r="H6218">
        <v>7</v>
      </c>
      <c r="I6218" t="s">
        <v>276</v>
      </c>
    </row>
    <row r="6219" spans="1:9" x14ac:dyDescent="0.25">
      <c r="A6219">
        <v>49</v>
      </c>
      <c r="B6219" t="s">
        <v>271</v>
      </c>
      <c r="C6219" t="s">
        <v>67</v>
      </c>
      <c r="D6219" t="s">
        <v>11640</v>
      </c>
      <c r="E6219" t="s">
        <v>11654</v>
      </c>
      <c r="G6219">
        <v>6</v>
      </c>
      <c r="H6219">
        <v>0</v>
      </c>
      <c r="I6219" t="s">
        <v>276</v>
      </c>
    </row>
    <row r="6220" spans="1:9" x14ac:dyDescent="0.25">
      <c r="A6220">
        <v>40</v>
      </c>
      <c r="B6220" t="s">
        <v>271</v>
      </c>
      <c r="C6220" t="s">
        <v>110</v>
      </c>
      <c r="D6220" t="s">
        <v>11655</v>
      </c>
      <c r="E6220" t="s">
        <v>11656</v>
      </c>
      <c r="G6220">
        <v>6</v>
      </c>
      <c r="H6220">
        <v>0</v>
      </c>
      <c r="I6220" t="s">
        <v>276</v>
      </c>
    </row>
    <row r="6221" spans="1:9" x14ac:dyDescent="0.25">
      <c r="A6221">
        <v>25</v>
      </c>
      <c r="B6221" t="s">
        <v>271</v>
      </c>
      <c r="C6221" t="s">
        <v>58</v>
      </c>
      <c r="D6221" t="s">
        <v>11657</v>
      </c>
      <c r="E6221" t="s">
        <v>11658</v>
      </c>
      <c r="G6221">
        <v>2</v>
      </c>
      <c r="H6221">
        <v>1</v>
      </c>
      <c r="I6221" t="s">
        <v>276</v>
      </c>
    </row>
    <row r="6222" spans="1:9" x14ac:dyDescent="0.25">
      <c r="A6222">
        <v>6</v>
      </c>
      <c r="B6222" t="s">
        <v>271</v>
      </c>
      <c r="C6222" t="s">
        <v>99</v>
      </c>
      <c r="D6222" t="s">
        <v>11659</v>
      </c>
      <c r="E6222" t="s">
        <v>11660</v>
      </c>
      <c r="G6222">
        <v>10</v>
      </c>
      <c r="H6222">
        <v>2</v>
      </c>
      <c r="I6222" t="s">
        <v>276</v>
      </c>
    </row>
    <row r="6223" spans="1:9" x14ac:dyDescent="0.25">
      <c r="A6223">
        <v>8</v>
      </c>
      <c r="B6223" t="s">
        <v>277</v>
      </c>
      <c r="C6223" t="s">
        <v>141</v>
      </c>
      <c r="D6223" t="s">
        <v>11650</v>
      </c>
      <c r="E6223" t="s">
        <v>11661</v>
      </c>
      <c r="G6223">
        <v>6</v>
      </c>
      <c r="H6223">
        <v>2</v>
      </c>
      <c r="I6223" t="s">
        <v>276</v>
      </c>
    </row>
    <row r="6224" spans="1:9" x14ac:dyDescent="0.25">
      <c r="A6224">
        <v>8</v>
      </c>
      <c r="B6224" t="s">
        <v>277</v>
      </c>
      <c r="C6224" t="s">
        <v>182</v>
      </c>
      <c r="D6224" t="s">
        <v>11662</v>
      </c>
      <c r="E6224" t="s">
        <v>11663</v>
      </c>
      <c r="G6224">
        <v>7</v>
      </c>
      <c r="H6224">
        <v>0</v>
      </c>
      <c r="I6224" t="s">
        <v>276</v>
      </c>
    </row>
    <row r="6225" spans="1:9" x14ac:dyDescent="0.25">
      <c r="A6225">
        <v>8</v>
      </c>
      <c r="B6225" t="s">
        <v>277</v>
      </c>
      <c r="C6225" t="s">
        <v>182</v>
      </c>
      <c r="D6225" t="s">
        <v>11664</v>
      </c>
      <c r="E6225" t="s">
        <v>11665</v>
      </c>
      <c r="G6225">
        <v>6</v>
      </c>
      <c r="H6225">
        <v>0</v>
      </c>
      <c r="I6225" t="s">
        <v>276</v>
      </c>
    </row>
    <row r="6226" spans="1:9" x14ac:dyDescent="0.25">
      <c r="A6226">
        <v>44</v>
      </c>
      <c r="B6226" t="s">
        <v>271</v>
      </c>
      <c r="C6226" t="s">
        <v>128</v>
      </c>
      <c r="D6226" t="s">
        <v>11666</v>
      </c>
      <c r="E6226" t="s">
        <v>11667</v>
      </c>
      <c r="G6226">
        <v>6</v>
      </c>
      <c r="H6226">
        <v>0</v>
      </c>
      <c r="I6226" t="s">
        <v>276</v>
      </c>
    </row>
    <row r="6227" spans="1:9" x14ac:dyDescent="0.25">
      <c r="A6227">
        <v>8</v>
      </c>
      <c r="B6227" t="s">
        <v>277</v>
      </c>
      <c r="C6227" t="s">
        <v>235</v>
      </c>
      <c r="D6227" t="s">
        <v>11668</v>
      </c>
      <c r="E6227" t="s">
        <v>11669</v>
      </c>
      <c r="G6227">
        <v>6</v>
      </c>
      <c r="H6227">
        <v>0</v>
      </c>
      <c r="I6227" t="s">
        <v>276</v>
      </c>
    </row>
    <row r="6228" spans="1:9" x14ac:dyDescent="0.25">
      <c r="A6228">
        <v>33</v>
      </c>
      <c r="B6228" t="s">
        <v>271</v>
      </c>
      <c r="C6228" t="s">
        <v>252</v>
      </c>
      <c r="D6228" t="s">
        <v>11670</v>
      </c>
      <c r="E6228" t="s">
        <v>11671</v>
      </c>
      <c r="G6228">
        <v>6</v>
      </c>
      <c r="H6228">
        <v>0</v>
      </c>
      <c r="I6228" t="s">
        <v>276</v>
      </c>
    </row>
    <row r="6229" spans="1:9" x14ac:dyDescent="0.25">
      <c r="A6229">
        <v>43</v>
      </c>
      <c r="B6229" t="s">
        <v>271</v>
      </c>
      <c r="C6229" t="s">
        <v>57</v>
      </c>
      <c r="D6229" t="s">
        <v>11672</v>
      </c>
      <c r="E6229" t="s">
        <v>11673</v>
      </c>
      <c r="G6229">
        <v>11</v>
      </c>
      <c r="H6229">
        <v>0</v>
      </c>
      <c r="I6229" t="s">
        <v>276</v>
      </c>
    </row>
    <row r="6230" spans="1:9" x14ac:dyDescent="0.25">
      <c r="A6230">
        <v>44</v>
      </c>
      <c r="B6230" t="s">
        <v>271</v>
      </c>
      <c r="C6230" t="s">
        <v>182</v>
      </c>
      <c r="D6230" t="s">
        <v>11662</v>
      </c>
      <c r="E6230" t="s">
        <v>11674</v>
      </c>
      <c r="H6230">
        <v>0</v>
      </c>
      <c r="I6230" t="s">
        <v>276</v>
      </c>
    </row>
    <row r="6231" spans="1:9" x14ac:dyDescent="0.25">
      <c r="A6231">
        <v>7</v>
      </c>
      <c r="B6231" t="s">
        <v>277</v>
      </c>
      <c r="C6231" t="s">
        <v>182</v>
      </c>
      <c r="D6231" t="s">
        <v>11675</v>
      </c>
      <c r="E6231" t="s">
        <v>11676</v>
      </c>
      <c r="G6231">
        <v>6</v>
      </c>
      <c r="H6231">
        <v>0</v>
      </c>
      <c r="I6231" t="s">
        <v>276</v>
      </c>
    </row>
    <row r="6232" spans="1:9" x14ac:dyDescent="0.25">
      <c r="A6232">
        <v>21</v>
      </c>
      <c r="B6232" t="s">
        <v>271</v>
      </c>
      <c r="C6232" t="s">
        <v>99</v>
      </c>
      <c r="D6232" t="s">
        <v>11677</v>
      </c>
      <c r="E6232" t="s">
        <v>11678</v>
      </c>
      <c r="G6232">
        <v>25</v>
      </c>
      <c r="H6232">
        <v>0</v>
      </c>
      <c r="I6232" t="s">
        <v>276</v>
      </c>
    </row>
    <row r="6233" spans="1:9" x14ac:dyDescent="0.25">
      <c r="A6233">
        <v>42</v>
      </c>
      <c r="B6233" t="s">
        <v>277</v>
      </c>
      <c r="C6233" t="s">
        <v>121</v>
      </c>
      <c r="D6233" t="s">
        <v>11679</v>
      </c>
      <c r="E6233" t="s">
        <v>11680</v>
      </c>
      <c r="G6233">
        <v>15</v>
      </c>
      <c r="H6233">
        <v>2</v>
      </c>
      <c r="I6233" t="s">
        <v>276</v>
      </c>
    </row>
    <row r="6234" spans="1:9" x14ac:dyDescent="0.25">
      <c r="A6234">
        <v>42</v>
      </c>
      <c r="B6234" t="s">
        <v>271</v>
      </c>
      <c r="C6234" t="s">
        <v>126</v>
      </c>
      <c r="D6234" t="s">
        <v>11681</v>
      </c>
      <c r="E6234" t="s">
        <v>11682</v>
      </c>
      <c r="G6234">
        <v>6</v>
      </c>
      <c r="H6234">
        <v>0</v>
      </c>
      <c r="I6234" t="s">
        <v>276</v>
      </c>
    </row>
    <row r="6235" spans="1:9" x14ac:dyDescent="0.25">
      <c r="A6235">
        <v>44</v>
      </c>
      <c r="B6235" t="s">
        <v>271</v>
      </c>
      <c r="C6235" t="s">
        <v>240</v>
      </c>
      <c r="D6235" t="s">
        <v>11683</v>
      </c>
      <c r="E6235" t="s">
        <v>11684</v>
      </c>
      <c r="G6235">
        <v>6</v>
      </c>
      <c r="H6235">
        <v>0</v>
      </c>
      <c r="I6235" t="s">
        <v>276</v>
      </c>
    </row>
    <row r="6236" spans="1:9" x14ac:dyDescent="0.25">
      <c r="A6236">
        <v>7</v>
      </c>
      <c r="B6236" t="s">
        <v>271</v>
      </c>
      <c r="C6236" t="s">
        <v>247</v>
      </c>
      <c r="D6236" t="s">
        <v>11685</v>
      </c>
      <c r="E6236" t="s">
        <v>11686</v>
      </c>
      <c r="G6236">
        <v>6</v>
      </c>
      <c r="H6236">
        <v>0</v>
      </c>
      <c r="I6236" t="s">
        <v>276</v>
      </c>
    </row>
    <row r="6237" spans="1:9" x14ac:dyDescent="0.25">
      <c r="A6237">
        <v>47</v>
      </c>
      <c r="B6237" t="s">
        <v>277</v>
      </c>
      <c r="C6237" t="s">
        <v>159</v>
      </c>
      <c r="D6237" t="s">
        <v>11687</v>
      </c>
      <c r="E6237" t="s">
        <v>11688</v>
      </c>
      <c r="G6237">
        <v>7</v>
      </c>
      <c r="H6237">
        <v>0</v>
      </c>
      <c r="I6237" t="s">
        <v>276</v>
      </c>
    </row>
    <row r="6238" spans="1:9" x14ac:dyDescent="0.25">
      <c r="A6238">
        <v>4</v>
      </c>
      <c r="B6238" t="s">
        <v>277</v>
      </c>
      <c r="C6238" t="s">
        <v>82</v>
      </c>
      <c r="D6238" t="s">
        <v>11689</v>
      </c>
      <c r="E6238" t="s">
        <v>11690</v>
      </c>
      <c r="G6238">
        <v>6</v>
      </c>
      <c r="H6238">
        <v>0</v>
      </c>
      <c r="I6238" t="s">
        <v>276</v>
      </c>
    </row>
    <row r="6239" spans="1:9" x14ac:dyDescent="0.25">
      <c r="A6239">
        <v>6</v>
      </c>
      <c r="B6239" t="s">
        <v>271</v>
      </c>
      <c r="C6239" t="s">
        <v>182</v>
      </c>
      <c r="D6239" t="s">
        <v>11691</v>
      </c>
      <c r="E6239" t="s">
        <v>11692</v>
      </c>
      <c r="G6239">
        <v>6</v>
      </c>
      <c r="H6239">
        <v>0</v>
      </c>
      <c r="I6239" t="s">
        <v>276</v>
      </c>
    </row>
    <row r="6240" spans="1:9" x14ac:dyDescent="0.25">
      <c r="A6240">
        <v>7</v>
      </c>
      <c r="B6240" t="s">
        <v>271</v>
      </c>
      <c r="C6240" t="s">
        <v>228</v>
      </c>
      <c r="D6240" t="s">
        <v>11693</v>
      </c>
      <c r="E6240" t="s">
        <v>11694</v>
      </c>
      <c r="G6240">
        <v>7</v>
      </c>
      <c r="H6240">
        <v>1</v>
      </c>
      <c r="I6240" t="s">
        <v>276</v>
      </c>
    </row>
    <row r="6241" spans="1:9" x14ac:dyDescent="0.25">
      <c r="A6241">
        <v>37</v>
      </c>
      <c r="B6241" t="s">
        <v>271</v>
      </c>
      <c r="C6241" t="s">
        <v>73</v>
      </c>
      <c r="D6241" t="s">
        <v>11695</v>
      </c>
      <c r="E6241" t="s">
        <v>11696</v>
      </c>
      <c r="G6241">
        <v>10</v>
      </c>
      <c r="H6241">
        <v>0</v>
      </c>
      <c r="I6241" t="s">
        <v>276</v>
      </c>
    </row>
    <row r="6242" spans="1:9" x14ac:dyDescent="0.25">
      <c r="A6242">
        <v>35</v>
      </c>
      <c r="B6242" t="s">
        <v>271</v>
      </c>
      <c r="C6242" t="s">
        <v>226</v>
      </c>
      <c r="D6242" t="s">
        <v>11697</v>
      </c>
      <c r="E6242" t="s">
        <v>11698</v>
      </c>
      <c r="G6242">
        <v>6</v>
      </c>
      <c r="H6242">
        <v>0</v>
      </c>
      <c r="I6242" t="s">
        <v>276</v>
      </c>
    </row>
    <row r="6243" spans="1:9" x14ac:dyDescent="0.25">
      <c r="A6243">
        <v>4</v>
      </c>
      <c r="B6243" t="s">
        <v>271</v>
      </c>
      <c r="C6243" t="s">
        <v>220</v>
      </c>
      <c r="D6243" t="s">
        <v>11699</v>
      </c>
      <c r="E6243" t="s">
        <v>11700</v>
      </c>
      <c r="G6243">
        <v>10</v>
      </c>
      <c r="H6243">
        <v>3</v>
      </c>
      <c r="I6243" t="s">
        <v>276</v>
      </c>
    </row>
    <row r="6244" spans="1:9" x14ac:dyDescent="0.25">
      <c r="A6244">
        <v>24</v>
      </c>
      <c r="B6244" t="s">
        <v>271</v>
      </c>
      <c r="C6244" t="s">
        <v>72</v>
      </c>
      <c r="D6244" t="s">
        <v>11701</v>
      </c>
      <c r="E6244" t="s">
        <v>11702</v>
      </c>
      <c r="G6244">
        <v>3</v>
      </c>
      <c r="H6244">
        <v>0</v>
      </c>
      <c r="I6244" t="s">
        <v>276</v>
      </c>
    </row>
    <row r="6245" spans="1:9" x14ac:dyDescent="0.25">
      <c r="A6245">
        <v>39</v>
      </c>
      <c r="B6245" t="s">
        <v>271</v>
      </c>
      <c r="C6245" t="s">
        <v>157</v>
      </c>
      <c r="D6245" t="s">
        <v>11703</v>
      </c>
      <c r="E6245" t="s">
        <v>11704</v>
      </c>
      <c r="G6245">
        <v>10</v>
      </c>
      <c r="H6245">
        <v>0</v>
      </c>
      <c r="I6245" t="s">
        <v>276</v>
      </c>
    </row>
    <row r="6246" spans="1:9" x14ac:dyDescent="0.25">
      <c r="A6246">
        <v>9</v>
      </c>
      <c r="B6246" t="s">
        <v>271</v>
      </c>
      <c r="C6246" t="s">
        <v>121</v>
      </c>
      <c r="D6246" t="s">
        <v>11705</v>
      </c>
      <c r="E6246" t="s">
        <v>11706</v>
      </c>
      <c r="G6246">
        <v>6</v>
      </c>
      <c r="H6246">
        <v>0</v>
      </c>
      <c r="I6246" t="s">
        <v>276</v>
      </c>
    </row>
    <row r="6247" spans="1:9" x14ac:dyDescent="0.25">
      <c r="A6247">
        <v>2</v>
      </c>
      <c r="B6247" t="s">
        <v>277</v>
      </c>
      <c r="C6247" t="s">
        <v>72</v>
      </c>
      <c r="D6247" t="s">
        <v>11701</v>
      </c>
      <c r="E6247" t="s">
        <v>11707</v>
      </c>
      <c r="G6247">
        <v>120</v>
      </c>
      <c r="H6247">
        <v>6</v>
      </c>
      <c r="I6247" t="s">
        <v>276</v>
      </c>
    </row>
    <row r="6248" spans="1:9" x14ac:dyDescent="0.25">
      <c r="A6248">
        <v>5</v>
      </c>
      <c r="B6248" t="s">
        <v>271</v>
      </c>
      <c r="C6248" t="s">
        <v>174</v>
      </c>
      <c r="D6248" t="s">
        <v>11708</v>
      </c>
      <c r="E6248" t="s">
        <v>11709</v>
      </c>
      <c r="G6248">
        <v>10</v>
      </c>
      <c r="H6248">
        <v>2</v>
      </c>
      <c r="I6248" t="s">
        <v>276</v>
      </c>
    </row>
    <row r="6249" spans="1:9" x14ac:dyDescent="0.25">
      <c r="A6249">
        <v>10</v>
      </c>
      <c r="B6249" t="s">
        <v>277</v>
      </c>
      <c r="C6249" t="s">
        <v>58</v>
      </c>
      <c r="D6249" t="s">
        <v>11710</v>
      </c>
      <c r="E6249" t="s">
        <v>11711</v>
      </c>
      <c r="F6249" t="s">
        <v>11712</v>
      </c>
      <c r="G6249">
        <v>6</v>
      </c>
      <c r="H6249">
        <v>7</v>
      </c>
      <c r="I6249" t="s">
        <v>299</v>
      </c>
    </row>
    <row r="6250" spans="1:9" x14ac:dyDescent="0.25">
      <c r="A6250">
        <v>5</v>
      </c>
      <c r="B6250" t="s">
        <v>277</v>
      </c>
      <c r="C6250" t="s">
        <v>182</v>
      </c>
      <c r="D6250" t="s">
        <v>11713</v>
      </c>
      <c r="E6250" t="s">
        <v>11714</v>
      </c>
      <c r="G6250">
        <v>6</v>
      </c>
      <c r="H6250">
        <v>0</v>
      </c>
      <c r="I6250" t="s">
        <v>276</v>
      </c>
    </row>
    <row r="6251" spans="1:9" x14ac:dyDescent="0.25">
      <c r="A6251">
        <v>35</v>
      </c>
      <c r="B6251" t="s">
        <v>271</v>
      </c>
      <c r="C6251" t="s">
        <v>183</v>
      </c>
      <c r="D6251" t="s">
        <v>11715</v>
      </c>
      <c r="E6251" t="s">
        <v>11716</v>
      </c>
      <c r="G6251">
        <v>4</v>
      </c>
      <c r="H6251">
        <v>0</v>
      </c>
      <c r="I6251" t="s">
        <v>276</v>
      </c>
    </row>
    <row r="6252" spans="1:9" x14ac:dyDescent="0.25">
      <c r="A6252">
        <v>39</v>
      </c>
      <c r="B6252" t="s">
        <v>271</v>
      </c>
      <c r="C6252" t="s">
        <v>113</v>
      </c>
      <c r="D6252" t="s">
        <v>11717</v>
      </c>
      <c r="E6252" t="s">
        <v>11718</v>
      </c>
      <c r="G6252">
        <v>30</v>
      </c>
      <c r="H6252">
        <v>0</v>
      </c>
      <c r="I6252" t="s">
        <v>276</v>
      </c>
    </row>
    <row r="6253" spans="1:9" x14ac:dyDescent="0.25">
      <c r="A6253">
        <v>6</v>
      </c>
      <c r="B6253" t="s">
        <v>271</v>
      </c>
      <c r="C6253" t="s">
        <v>183</v>
      </c>
      <c r="D6253" t="s">
        <v>11715</v>
      </c>
      <c r="E6253" t="s">
        <v>11719</v>
      </c>
      <c r="G6253">
        <v>6</v>
      </c>
      <c r="H6253">
        <v>0</v>
      </c>
      <c r="I6253" t="s">
        <v>276</v>
      </c>
    </row>
    <row r="6254" spans="1:9" x14ac:dyDescent="0.25">
      <c r="A6254">
        <v>9</v>
      </c>
      <c r="B6254" t="s">
        <v>271</v>
      </c>
      <c r="C6254" t="s">
        <v>183</v>
      </c>
      <c r="D6254" t="s">
        <v>11715</v>
      </c>
      <c r="E6254" t="s">
        <v>11720</v>
      </c>
      <c r="G6254">
        <v>6</v>
      </c>
      <c r="H6254">
        <v>0</v>
      </c>
      <c r="I6254" t="s">
        <v>276</v>
      </c>
    </row>
    <row r="6255" spans="1:9" x14ac:dyDescent="0.25">
      <c r="A6255">
        <v>6</v>
      </c>
      <c r="B6255" t="s">
        <v>271</v>
      </c>
      <c r="C6255" t="s">
        <v>103</v>
      </c>
      <c r="D6255" t="s">
        <v>11721</v>
      </c>
      <c r="E6255" t="s">
        <v>11722</v>
      </c>
      <c r="G6255">
        <v>6</v>
      </c>
      <c r="H6255">
        <v>0</v>
      </c>
      <c r="I6255" t="s">
        <v>276</v>
      </c>
    </row>
    <row r="6256" spans="1:9" x14ac:dyDescent="0.25">
      <c r="A6256">
        <v>37</v>
      </c>
      <c r="B6256" t="s">
        <v>271</v>
      </c>
      <c r="C6256" t="s">
        <v>162</v>
      </c>
      <c r="D6256" t="s">
        <v>11723</v>
      </c>
      <c r="E6256" t="s">
        <v>11724</v>
      </c>
      <c r="G6256">
        <v>8</v>
      </c>
      <c r="H6256">
        <v>0</v>
      </c>
      <c r="I6256" t="s">
        <v>276</v>
      </c>
    </row>
    <row r="6257" spans="1:9" x14ac:dyDescent="0.25">
      <c r="A6257">
        <v>41</v>
      </c>
      <c r="B6257" t="s">
        <v>277</v>
      </c>
      <c r="C6257" t="s">
        <v>191</v>
      </c>
      <c r="D6257" t="s">
        <v>11725</v>
      </c>
      <c r="E6257" t="s">
        <v>11726</v>
      </c>
      <c r="G6257">
        <v>9</v>
      </c>
      <c r="H6257">
        <v>5</v>
      </c>
      <c r="I6257" t="s">
        <v>276</v>
      </c>
    </row>
    <row r="6258" spans="1:9" x14ac:dyDescent="0.25">
      <c r="A6258">
        <v>6</v>
      </c>
      <c r="B6258" t="s">
        <v>277</v>
      </c>
      <c r="C6258" t="s">
        <v>156</v>
      </c>
      <c r="D6258" t="s">
        <v>11727</v>
      </c>
      <c r="E6258" t="s">
        <v>11728</v>
      </c>
      <c r="G6258">
        <v>6</v>
      </c>
      <c r="H6258">
        <v>0</v>
      </c>
      <c r="I6258" t="s">
        <v>276</v>
      </c>
    </row>
    <row r="6259" spans="1:9" x14ac:dyDescent="0.25">
      <c r="A6259">
        <v>7</v>
      </c>
      <c r="B6259" t="s">
        <v>271</v>
      </c>
      <c r="C6259" t="s">
        <v>243</v>
      </c>
      <c r="D6259" t="s">
        <v>11729</v>
      </c>
      <c r="E6259" t="s">
        <v>11730</v>
      </c>
      <c r="G6259">
        <v>30</v>
      </c>
      <c r="H6259">
        <v>0</v>
      </c>
      <c r="I6259" t="s">
        <v>276</v>
      </c>
    </row>
    <row r="6260" spans="1:9" x14ac:dyDescent="0.25">
      <c r="A6260">
        <v>36</v>
      </c>
      <c r="B6260" t="s">
        <v>277</v>
      </c>
      <c r="C6260" t="s">
        <v>147</v>
      </c>
      <c r="D6260" t="s">
        <v>11731</v>
      </c>
      <c r="E6260" t="s">
        <v>11732</v>
      </c>
      <c r="G6260">
        <v>6</v>
      </c>
      <c r="H6260">
        <v>0</v>
      </c>
      <c r="I6260" t="s">
        <v>276</v>
      </c>
    </row>
    <row r="6261" spans="1:9" x14ac:dyDescent="0.25">
      <c r="A6261">
        <v>8</v>
      </c>
      <c r="B6261" t="s">
        <v>271</v>
      </c>
      <c r="D6261">
        <v>0</v>
      </c>
      <c r="E6261" t="s">
        <v>11733</v>
      </c>
      <c r="G6261">
        <v>8</v>
      </c>
      <c r="H6261">
        <v>4</v>
      </c>
      <c r="I6261" t="s">
        <v>276</v>
      </c>
    </row>
    <row r="6262" spans="1:9" x14ac:dyDescent="0.25">
      <c r="A6262">
        <v>39</v>
      </c>
      <c r="B6262" t="s">
        <v>271</v>
      </c>
      <c r="C6262" t="s">
        <v>240</v>
      </c>
      <c r="D6262" t="s">
        <v>11734</v>
      </c>
      <c r="E6262" t="s">
        <v>11735</v>
      </c>
      <c r="G6262">
        <v>6</v>
      </c>
      <c r="H6262">
        <v>0</v>
      </c>
      <c r="I6262" t="s">
        <v>276</v>
      </c>
    </row>
    <row r="6263" spans="1:9" x14ac:dyDescent="0.25">
      <c r="A6263">
        <v>8</v>
      </c>
      <c r="B6263" t="s">
        <v>271</v>
      </c>
      <c r="C6263" t="s">
        <v>250</v>
      </c>
      <c r="D6263" t="s">
        <v>11736</v>
      </c>
      <c r="E6263" t="s">
        <v>11737</v>
      </c>
      <c r="G6263">
        <v>3</v>
      </c>
      <c r="H6263">
        <v>0</v>
      </c>
      <c r="I6263" t="s">
        <v>276</v>
      </c>
    </row>
    <row r="6264" spans="1:9" x14ac:dyDescent="0.25">
      <c r="A6264">
        <v>42</v>
      </c>
      <c r="B6264" t="s">
        <v>271</v>
      </c>
      <c r="C6264" t="s">
        <v>191</v>
      </c>
      <c r="D6264" t="s">
        <v>11738</v>
      </c>
      <c r="E6264" t="s">
        <v>11739</v>
      </c>
      <c r="G6264">
        <v>6</v>
      </c>
      <c r="H6264">
        <v>0</v>
      </c>
      <c r="I6264" t="s">
        <v>276</v>
      </c>
    </row>
    <row r="6265" spans="1:9" x14ac:dyDescent="0.25">
      <c r="A6265">
        <v>6</v>
      </c>
      <c r="B6265" t="s">
        <v>277</v>
      </c>
      <c r="C6265" t="s">
        <v>163</v>
      </c>
      <c r="D6265" t="s">
        <v>11740</v>
      </c>
      <c r="E6265" t="s">
        <v>11741</v>
      </c>
      <c r="G6265">
        <v>6</v>
      </c>
      <c r="H6265">
        <v>0</v>
      </c>
      <c r="I6265" t="s">
        <v>276</v>
      </c>
    </row>
    <row r="6266" spans="1:9" x14ac:dyDescent="0.25">
      <c r="A6266">
        <v>45</v>
      </c>
      <c r="B6266" t="s">
        <v>271</v>
      </c>
      <c r="C6266" t="s">
        <v>121</v>
      </c>
      <c r="D6266" t="s">
        <v>11742</v>
      </c>
      <c r="E6266" t="s">
        <v>11743</v>
      </c>
      <c r="G6266">
        <v>4</v>
      </c>
      <c r="H6266">
        <v>0</v>
      </c>
      <c r="I6266" t="s">
        <v>276</v>
      </c>
    </row>
    <row r="6267" spans="1:9" x14ac:dyDescent="0.25">
      <c r="A6267">
        <v>5</v>
      </c>
      <c r="B6267" t="s">
        <v>271</v>
      </c>
      <c r="C6267" t="s">
        <v>182</v>
      </c>
      <c r="D6267" t="s">
        <v>11744</v>
      </c>
      <c r="E6267" t="s">
        <v>11745</v>
      </c>
      <c r="G6267">
        <v>6</v>
      </c>
      <c r="H6267">
        <v>0</v>
      </c>
      <c r="I6267" t="s">
        <v>276</v>
      </c>
    </row>
    <row r="6268" spans="1:9" x14ac:dyDescent="0.25">
      <c r="A6268">
        <v>6</v>
      </c>
      <c r="B6268" t="s">
        <v>277</v>
      </c>
      <c r="C6268" t="s">
        <v>228</v>
      </c>
      <c r="D6268" t="s">
        <v>11746</v>
      </c>
      <c r="E6268" t="s">
        <v>11747</v>
      </c>
      <c r="G6268">
        <v>25</v>
      </c>
      <c r="H6268">
        <v>8</v>
      </c>
      <c r="I6268" t="s">
        <v>276</v>
      </c>
    </row>
    <row r="6269" spans="1:9" x14ac:dyDescent="0.25">
      <c r="A6269">
        <v>8</v>
      </c>
      <c r="B6269" t="s">
        <v>277</v>
      </c>
      <c r="C6269" t="s">
        <v>228</v>
      </c>
      <c r="D6269" t="s">
        <v>11746</v>
      </c>
      <c r="E6269" t="s">
        <v>11748</v>
      </c>
      <c r="G6269">
        <v>12</v>
      </c>
      <c r="H6269">
        <v>1</v>
      </c>
      <c r="I6269" t="s">
        <v>276</v>
      </c>
    </row>
    <row r="6270" spans="1:9" x14ac:dyDescent="0.25">
      <c r="A6270">
        <v>35</v>
      </c>
      <c r="B6270" t="s">
        <v>271</v>
      </c>
      <c r="C6270" t="s">
        <v>121</v>
      </c>
      <c r="D6270" t="s">
        <v>11749</v>
      </c>
      <c r="E6270" t="s">
        <v>11750</v>
      </c>
      <c r="G6270">
        <v>6</v>
      </c>
      <c r="H6270">
        <v>0</v>
      </c>
      <c r="I6270" t="s">
        <v>276</v>
      </c>
    </row>
    <row r="6271" spans="1:9" x14ac:dyDescent="0.25">
      <c r="A6271">
        <v>7</v>
      </c>
      <c r="B6271" t="s">
        <v>271</v>
      </c>
      <c r="C6271" t="s">
        <v>50</v>
      </c>
      <c r="D6271" t="s">
        <v>11751</v>
      </c>
      <c r="E6271" t="s">
        <v>11752</v>
      </c>
      <c r="G6271">
        <v>5</v>
      </c>
      <c r="H6271">
        <v>2</v>
      </c>
      <c r="I6271" t="s">
        <v>276</v>
      </c>
    </row>
    <row r="6272" spans="1:9" x14ac:dyDescent="0.25">
      <c r="A6272">
        <v>38</v>
      </c>
      <c r="B6272" t="s">
        <v>271</v>
      </c>
      <c r="C6272" t="s">
        <v>157</v>
      </c>
      <c r="D6272" t="s">
        <v>11753</v>
      </c>
      <c r="E6272" t="s">
        <v>11754</v>
      </c>
      <c r="G6272">
        <v>6</v>
      </c>
      <c r="H6272">
        <v>0</v>
      </c>
      <c r="I6272" t="s">
        <v>276</v>
      </c>
    </row>
    <row r="6273" spans="1:9" x14ac:dyDescent="0.25">
      <c r="A6273">
        <v>40</v>
      </c>
      <c r="B6273" t="s">
        <v>271</v>
      </c>
      <c r="C6273" t="s">
        <v>223</v>
      </c>
      <c r="D6273" t="s">
        <v>11755</v>
      </c>
      <c r="E6273" t="s">
        <v>11756</v>
      </c>
      <c r="G6273">
        <v>10</v>
      </c>
      <c r="H6273">
        <v>0</v>
      </c>
      <c r="I6273" t="s">
        <v>276</v>
      </c>
    </row>
    <row r="6274" spans="1:9" x14ac:dyDescent="0.25">
      <c r="A6274">
        <v>42</v>
      </c>
      <c r="B6274" t="s">
        <v>271</v>
      </c>
      <c r="C6274" t="s">
        <v>181</v>
      </c>
      <c r="D6274" t="s">
        <v>11495</v>
      </c>
      <c r="E6274" t="s">
        <v>11757</v>
      </c>
      <c r="G6274">
        <v>6</v>
      </c>
      <c r="H6274">
        <v>0</v>
      </c>
      <c r="I6274" t="s">
        <v>276</v>
      </c>
    </row>
    <row r="6275" spans="1:9" x14ac:dyDescent="0.25">
      <c r="A6275">
        <v>56</v>
      </c>
      <c r="B6275" t="s">
        <v>271</v>
      </c>
      <c r="C6275" t="s">
        <v>249</v>
      </c>
      <c r="D6275" t="s">
        <v>11758</v>
      </c>
      <c r="E6275" t="s">
        <v>11759</v>
      </c>
      <c r="G6275">
        <v>6</v>
      </c>
      <c r="H6275">
        <v>0</v>
      </c>
      <c r="I6275" t="s">
        <v>276</v>
      </c>
    </row>
    <row r="6276" spans="1:9" x14ac:dyDescent="0.25">
      <c r="A6276">
        <v>40</v>
      </c>
      <c r="B6276" t="s">
        <v>271</v>
      </c>
      <c r="C6276" t="s">
        <v>228</v>
      </c>
      <c r="D6276" t="s">
        <v>11760</v>
      </c>
      <c r="E6276" t="s">
        <v>11761</v>
      </c>
      <c r="G6276">
        <v>6</v>
      </c>
      <c r="H6276">
        <v>2</v>
      </c>
      <c r="I6276" t="s">
        <v>276</v>
      </c>
    </row>
    <row r="6277" spans="1:9" x14ac:dyDescent="0.25">
      <c r="A6277">
        <v>25</v>
      </c>
      <c r="B6277" t="s">
        <v>271</v>
      </c>
      <c r="C6277" t="s">
        <v>82</v>
      </c>
      <c r="D6277" t="s">
        <v>11762</v>
      </c>
      <c r="E6277" t="s">
        <v>11763</v>
      </c>
      <c r="G6277">
        <v>6</v>
      </c>
      <c r="H6277">
        <v>0</v>
      </c>
      <c r="I6277" t="s">
        <v>276</v>
      </c>
    </row>
    <row r="6278" spans="1:9" x14ac:dyDescent="0.25">
      <c r="A6278">
        <v>7</v>
      </c>
      <c r="B6278" t="s">
        <v>271</v>
      </c>
      <c r="C6278" t="s">
        <v>98</v>
      </c>
      <c r="D6278" t="s">
        <v>11764</v>
      </c>
      <c r="E6278" t="s">
        <v>11765</v>
      </c>
      <c r="G6278">
        <v>5</v>
      </c>
      <c r="H6278">
        <v>0</v>
      </c>
      <c r="I6278" t="s">
        <v>276</v>
      </c>
    </row>
    <row r="6279" spans="1:9" x14ac:dyDescent="0.25">
      <c r="A6279">
        <v>36</v>
      </c>
      <c r="B6279" t="s">
        <v>271</v>
      </c>
      <c r="C6279" t="s">
        <v>242</v>
      </c>
      <c r="D6279" t="s">
        <v>11766</v>
      </c>
      <c r="E6279" t="s">
        <v>11767</v>
      </c>
      <c r="G6279">
        <v>10</v>
      </c>
      <c r="H6279">
        <v>0</v>
      </c>
      <c r="I6279" t="s">
        <v>276</v>
      </c>
    </row>
    <row r="6280" spans="1:9" x14ac:dyDescent="0.25">
      <c r="A6280">
        <v>10</v>
      </c>
      <c r="B6280" t="s">
        <v>271</v>
      </c>
      <c r="C6280" t="s">
        <v>99</v>
      </c>
      <c r="D6280" t="s">
        <v>11768</v>
      </c>
      <c r="E6280" t="s">
        <v>11769</v>
      </c>
      <c r="G6280">
        <v>6</v>
      </c>
      <c r="H6280">
        <v>0</v>
      </c>
      <c r="I6280" t="s">
        <v>276</v>
      </c>
    </row>
    <row r="6281" spans="1:9" x14ac:dyDescent="0.25">
      <c r="A6281">
        <v>10</v>
      </c>
      <c r="B6281" t="s">
        <v>277</v>
      </c>
      <c r="C6281" t="s">
        <v>15</v>
      </c>
      <c r="D6281" t="s">
        <v>11770</v>
      </c>
      <c r="E6281" t="s">
        <v>11771</v>
      </c>
      <c r="G6281">
        <v>9</v>
      </c>
      <c r="H6281">
        <v>0</v>
      </c>
      <c r="I6281" t="s">
        <v>276</v>
      </c>
    </row>
    <row r="6282" spans="1:9" x14ac:dyDescent="0.25">
      <c r="A6282">
        <v>7</v>
      </c>
      <c r="B6282" t="s">
        <v>271</v>
      </c>
      <c r="C6282" t="s">
        <v>73</v>
      </c>
      <c r="D6282" t="s">
        <v>11772</v>
      </c>
      <c r="E6282" t="s">
        <v>11773</v>
      </c>
      <c r="G6282">
        <v>6</v>
      </c>
      <c r="H6282">
        <v>0</v>
      </c>
      <c r="I6282" t="s">
        <v>276</v>
      </c>
    </row>
    <row r="6283" spans="1:9" x14ac:dyDescent="0.25">
      <c r="A6283">
        <v>7</v>
      </c>
      <c r="B6283" t="s">
        <v>277</v>
      </c>
      <c r="C6283" t="s">
        <v>100</v>
      </c>
      <c r="D6283" t="s">
        <v>11774</v>
      </c>
      <c r="E6283" t="s">
        <v>11775</v>
      </c>
      <c r="G6283">
        <v>6</v>
      </c>
      <c r="H6283">
        <v>0</v>
      </c>
      <c r="I6283" t="s">
        <v>276</v>
      </c>
    </row>
    <row r="6284" spans="1:9" x14ac:dyDescent="0.25">
      <c r="A6284">
        <v>37</v>
      </c>
      <c r="B6284" t="s">
        <v>277</v>
      </c>
      <c r="C6284" t="s">
        <v>106</v>
      </c>
      <c r="D6284" t="s">
        <v>11776</v>
      </c>
      <c r="E6284" t="s">
        <v>11777</v>
      </c>
      <c r="G6284">
        <v>18</v>
      </c>
      <c r="H6284">
        <v>0</v>
      </c>
      <c r="I6284" t="s">
        <v>276</v>
      </c>
    </row>
    <row r="6285" spans="1:9" x14ac:dyDescent="0.25">
      <c r="A6285">
        <v>5</v>
      </c>
      <c r="B6285" t="s">
        <v>271</v>
      </c>
      <c r="C6285" t="s">
        <v>57</v>
      </c>
      <c r="D6285" t="s">
        <v>11778</v>
      </c>
      <c r="E6285" t="s">
        <v>11779</v>
      </c>
      <c r="G6285">
        <v>21</v>
      </c>
      <c r="H6285">
        <v>0</v>
      </c>
      <c r="I6285" t="s">
        <v>276</v>
      </c>
    </row>
    <row r="6286" spans="1:9" x14ac:dyDescent="0.25">
      <c r="A6286">
        <v>7</v>
      </c>
      <c r="B6286" t="s">
        <v>271</v>
      </c>
      <c r="C6286" t="s">
        <v>82</v>
      </c>
      <c r="D6286" t="s">
        <v>11780</v>
      </c>
      <c r="E6286" t="s">
        <v>11781</v>
      </c>
      <c r="G6286">
        <v>6</v>
      </c>
      <c r="H6286">
        <v>0</v>
      </c>
      <c r="I6286" t="s">
        <v>276</v>
      </c>
    </row>
    <row r="6287" spans="1:9" x14ac:dyDescent="0.25">
      <c r="A6287">
        <v>3</v>
      </c>
      <c r="B6287" t="s">
        <v>271</v>
      </c>
      <c r="C6287" t="s">
        <v>57</v>
      </c>
      <c r="D6287" t="s">
        <v>11778</v>
      </c>
      <c r="E6287" t="s">
        <v>11782</v>
      </c>
      <c r="G6287">
        <v>21</v>
      </c>
      <c r="H6287">
        <v>0</v>
      </c>
      <c r="I6287" t="s">
        <v>276</v>
      </c>
    </row>
    <row r="6288" spans="1:9" x14ac:dyDescent="0.25">
      <c r="A6288">
        <v>42</v>
      </c>
      <c r="B6288" t="s">
        <v>271</v>
      </c>
      <c r="C6288" t="s">
        <v>100</v>
      </c>
      <c r="D6288" t="s">
        <v>11783</v>
      </c>
      <c r="E6288" t="s">
        <v>11784</v>
      </c>
      <c r="G6288">
        <v>6</v>
      </c>
      <c r="H6288">
        <v>0</v>
      </c>
      <c r="I6288" t="s">
        <v>276</v>
      </c>
    </row>
    <row r="6289" spans="1:9" x14ac:dyDescent="0.25">
      <c r="A6289">
        <v>49</v>
      </c>
      <c r="B6289" t="s">
        <v>271</v>
      </c>
      <c r="C6289" t="s">
        <v>137</v>
      </c>
      <c r="D6289" t="s">
        <v>11785</v>
      </c>
      <c r="E6289" t="s">
        <v>11786</v>
      </c>
      <c r="G6289">
        <v>7</v>
      </c>
      <c r="H6289">
        <v>0</v>
      </c>
      <c r="I6289" t="s">
        <v>276</v>
      </c>
    </row>
    <row r="6290" spans="1:9" x14ac:dyDescent="0.25">
      <c r="A6290">
        <v>6</v>
      </c>
      <c r="B6290" t="s">
        <v>271</v>
      </c>
      <c r="C6290" t="s">
        <v>130</v>
      </c>
      <c r="D6290" t="s">
        <v>11787</v>
      </c>
      <c r="E6290" t="s">
        <v>11788</v>
      </c>
      <c r="G6290">
        <v>6</v>
      </c>
      <c r="H6290">
        <v>0</v>
      </c>
      <c r="I6290" t="s">
        <v>276</v>
      </c>
    </row>
    <row r="6291" spans="1:9" x14ac:dyDescent="0.25">
      <c r="A6291">
        <v>18</v>
      </c>
      <c r="B6291" t="s">
        <v>271</v>
      </c>
      <c r="D6291">
        <v>160906</v>
      </c>
      <c r="E6291" t="s">
        <v>11789</v>
      </c>
      <c r="G6291">
        <v>6</v>
      </c>
      <c r="H6291">
        <v>0</v>
      </c>
      <c r="I6291" t="s">
        <v>276</v>
      </c>
    </row>
    <row r="6292" spans="1:9" x14ac:dyDescent="0.25">
      <c r="A6292">
        <v>8</v>
      </c>
      <c r="B6292" t="s">
        <v>277</v>
      </c>
      <c r="C6292" t="s">
        <v>56</v>
      </c>
      <c r="D6292" t="s">
        <v>11790</v>
      </c>
      <c r="E6292" t="s">
        <v>11791</v>
      </c>
      <c r="G6292">
        <v>3</v>
      </c>
      <c r="H6292">
        <v>0</v>
      </c>
      <c r="I6292" t="s">
        <v>276</v>
      </c>
    </row>
    <row r="6293" spans="1:9" x14ac:dyDescent="0.25">
      <c r="A6293">
        <v>10</v>
      </c>
      <c r="B6293" t="s">
        <v>277</v>
      </c>
      <c r="C6293" t="s">
        <v>127</v>
      </c>
      <c r="D6293" t="s">
        <v>11792</v>
      </c>
      <c r="E6293" t="s">
        <v>11793</v>
      </c>
      <c r="G6293">
        <v>20</v>
      </c>
      <c r="H6293">
        <v>2</v>
      </c>
      <c r="I6293" t="s">
        <v>276</v>
      </c>
    </row>
    <row r="6294" spans="1:9" x14ac:dyDescent="0.25">
      <c r="A6294">
        <v>7</v>
      </c>
      <c r="B6294" t="s">
        <v>277</v>
      </c>
      <c r="C6294" t="s">
        <v>74</v>
      </c>
      <c r="D6294" t="s">
        <v>11794</v>
      </c>
      <c r="E6294" t="s">
        <v>11795</v>
      </c>
      <c r="G6294">
        <v>10</v>
      </c>
      <c r="H6294">
        <v>6</v>
      </c>
      <c r="I6294" t="s">
        <v>276</v>
      </c>
    </row>
    <row r="6295" spans="1:9" x14ac:dyDescent="0.25">
      <c r="A6295">
        <v>6</v>
      </c>
      <c r="B6295" t="s">
        <v>277</v>
      </c>
      <c r="C6295" t="s">
        <v>253</v>
      </c>
      <c r="D6295" t="s">
        <v>11796</v>
      </c>
      <c r="E6295" t="s">
        <v>11797</v>
      </c>
      <c r="G6295">
        <v>8</v>
      </c>
      <c r="H6295">
        <v>0</v>
      </c>
      <c r="I6295" t="s">
        <v>276</v>
      </c>
    </row>
    <row r="6296" spans="1:9" x14ac:dyDescent="0.25">
      <c r="A6296">
        <v>20</v>
      </c>
      <c r="B6296" t="s">
        <v>271</v>
      </c>
      <c r="C6296" t="s">
        <v>191</v>
      </c>
      <c r="D6296" t="s">
        <v>11798</v>
      </c>
      <c r="E6296" t="s">
        <v>11799</v>
      </c>
      <c r="G6296">
        <v>20</v>
      </c>
      <c r="H6296">
        <v>9</v>
      </c>
      <c r="I6296" t="s">
        <v>276</v>
      </c>
    </row>
    <row r="6297" spans="1:9" x14ac:dyDescent="0.25">
      <c r="A6297">
        <v>7</v>
      </c>
      <c r="B6297" t="s">
        <v>277</v>
      </c>
      <c r="C6297" t="s">
        <v>220</v>
      </c>
      <c r="D6297" t="s">
        <v>11800</v>
      </c>
      <c r="E6297" t="s">
        <v>11801</v>
      </c>
      <c r="G6297">
        <v>8</v>
      </c>
      <c r="H6297">
        <v>0</v>
      </c>
      <c r="I6297" t="s">
        <v>276</v>
      </c>
    </row>
    <row r="6298" spans="1:9" x14ac:dyDescent="0.25">
      <c r="A6298">
        <v>49</v>
      </c>
      <c r="B6298" t="s">
        <v>271</v>
      </c>
      <c r="C6298" t="s">
        <v>209</v>
      </c>
      <c r="D6298" t="s">
        <v>11802</v>
      </c>
      <c r="E6298" t="s">
        <v>11803</v>
      </c>
      <c r="G6298">
        <v>6</v>
      </c>
      <c r="H6298">
        <v>0</v>
      </c>
      <c r="I6298" t="s">
        <v>276</v>
      </c>
    </row>
    <row r="6299" spans="1:9" x14ac:dyDescent="0.25">
      <c r="A6299">
        <v>3</v>
      </c>
      <c r="B6299" t="s">
        <v>277</v>
      </c>
      <c r="C6299" t="s">
        <v>250</v>
      </c>
      <c r="D6299" t="s">
        <v>11804</v>
      </c>
      <c r="E6299" t="s">
        <v>11805</v>
      </c>
      <c r="G6299">
        <v>6</v>
      </c>
      <c r="H6299">
        <v>0</v>
      </c>
      <c r="I6299" t="s">
        <v>276</v>
      </c>
    </row>
    <row r="6300" spans="1:9" x14ac:dyDescent="0.25">
      <c r="A6300">
        <v>4</v>
      </c>
      <c r="B6300" t="s">
        <v>277</v>
      </c>
      <c r="C6300" t="s">
        <v>113</v>
      </c>
      <c r="D6300" t="s">
        <v>5523</v>
      </c>
      <c r="E6300" t="s">
        <v>11806</v>
      </c>
      <c r="G6300">
        <v>10</v>
      </c>
      <c r="H6300">
        <v>0</v>
      </c>
      <c r="I6300" t="s">
        <v>276</v>
      </c>
    </row>
    <row r="6301" spans="1:9" x14ac:dyDescent="0.25">
      <c r="A6301">
        <v>54</v>
      </c>
      <c r="B6301" t="s">
        <v>271</v>
      </c>
      <c r="C6301" t="s">
        <v>222</v>
      </c>
      <c r="D6301" t="s">
        <v>11807</v>
      </c>
      <c r="E6301" t="s">
        <v>11808</v>
      </c>
      <c r="G6301">
        <v>6</v>
      </c>
      <c r="H6301">
        <v>0</v>
      </c>
      <c r="I6301" t="s">
        <v>276</v>
      </c>
    </row>
    <row r="6302" spans="1:9" x14ac:dyDescent="0.25">
      <c r="A6302">
        <v>8</v>
      </c>
      <c r="B6302" t="s">
        <v>271</v>
      </c>
      <c r="C6302" t="s">
        <v>228</v>
      </c>
      <c r="D6302" t="s">
        <v>11809</v>
      </c>
      <c r="E6302" t="s">
        <v>11810</v>
      </c>
      <c r="G6302">
        <v>2</v>
      </c>
      <c r="H6302">
        <v>0</v>
      </c>
      <c r="I6302" t="s">
        <v>276</v>
      </c>
    </row>
    <row r="6303" spans="1:9" x14ac:dyDescent="0.25">
      <c r="A6303">
        <v>7</v>
      </c>
      <c r="B6303" t="s">
        <v>277</v>
      </c>
      <c r="C6303" t="s">
        <v>97</v>
      </c>
      <c r="D6303" t="s">
        <v>11811</v>
      </c>
      <c r="E6303" t="s">
        <v>11812</v>
      </c>
      <c r="G6303">
        <v>7</v>
      </c>
      <c r="H6303">
        <v>4</v>
      </c>
      <c r="I6303" t="s">
        <v>276</v>
      </c>
    </row>
    <row r="6304" spans="1:9" x14ac:dyDescent="0.25">
      <c r="A6304">
        <v>30</v>
      </c>
      <c r="B6304" t="s">
        <v>271</v>
      </c>
      <c r="C6304" t="s">
        <v>139</v>
      </c>
      <c r="D6304" t="s">
        <v>11813</v>
      </c>
      <c r="E6304" t="s">
        <v>11814</v>
      </c>
      <c r="G6304">
        <v>10</v>
      </c>
      <c r="H6304">
        <v>0</v>
      </c>
      <c r="I6304" t="s">
        <v>276</v>
      </c>
    </row>
    <row r="6305" spans="1:9" x14ac:dyDescent="0.25">
      <c r="A6305">
        <v>4</v>
      </c>
      <c r="B6305" t="s">
        <v>271</v>
      </c>
      <c r="C6305" t="s">
        <v>187</v>
      </c>
      <c r="D6305" t="s">
        <v>11815</v>
      </c>
      <c r="E6305" t="s">
        <v>11816</v>
      </c>
      <c r="G6305">
        <v>5</v>
      </c>
      <c r="H6305">
        <v>0</v>
      </c>
      <c r="I6305" t="s">
        <v>276</v>
      </c>
    </row>
    <row r="6306" spans="1:9" x14ac:dyDescent="0.25">
      <c r="A6306">
        <v>4</v>
      </c>
      <c r="B6306" t="s">
        <v>271</v>
      </c>
      <c r="C6306" t="s">
        <v>58</v>
      </c>
      <c r="D6306" t="s">
        <v>11817</v>
      </c>
      <c r="E6306" t="s">
        <v>11818</v>
      </c>
      <c r="G6306">
        <v>6</v>
      </c>
      <c r="H6306">
        <v>0</v>
      </c>
      <c r="I6306" t="s">
        <v>276</v>
      </c>
    </row>
    <row r="6307" spans="1:9" x14ac:dyDescent="0.25">
      <c r="A6307">
        <v>6</v>
      </c>
      <c r="B6307" t="s">
        <v>271</v>
      </c>
      <c r="C6307" t="s">
        <v>98</v>
      </c>
      <c r="D6307" t="s">
        <v>11819</v>
      </c>
      <c r="E6307" t="s">
        <v>11820</v>
      </c>
      <c r="G6307">
        <v>50</v>
      </c>
      <c r="H6307">
        <v>0</v>
      </c>
      <c r="I6307" t="s">
        <v>276</v>
      </c>
    </row>
    <row r="6308" spans="1:9" x14ac:dyDescent="0.25">
      <c r="A6308">
        <v>9</v>
      </c>
      <c r="B6308" t="s">
        <v>277</v>
      </c>
      <c r="C6308" t="s">
        <v>63</v>
      </c>
      <c r="D6308" t="s">
        <v>11821</v>
      </c>
      <c r="E6308" t="s">
        <v>11822</v>
      </c>
      <c r="G6308">
        <v>6</v>
      </c>
      <c r="H6308">
        <v>0</v>
      </c>
      <c r="I6308" t="s">
        <v>276</v>
      </c>
    </row>
    <row r="6309" spans="1:9" x14ac:dyDescent="0.25">
      <c r="A6309">
        <v>31</v>
      </c>
      <c r="B6309" t="s">
        <v>277</v>
      </c>
      <c r="C6309" t="s">
        <v>153</v>
      </c>
      <c r="D6309" t="s">
        <v>11823</v>
      </c>
      <c r="E6309" t="s">
        <v>11824</v>
      </c>
      <c r="G6309">
        <v>4</v>
      </c>
      <c r="H6309">
        <v>1</v>
      </c>
      <c r="I6309" t="s">
        <v>276</v>
      </c>
    </row>
    <row r="6310" spans="1:9" x14ac:dyDescent="0.25">
      <c r="A6310">
        <v>45</v>
      </c>
      <c r="B6310" t="s">
        <v>271</v>
      </c>
      <c r="C6310" t="s">
        <v>15</v>
      </c>
      <c r="D6310" t="s">
        <v>11825</v>
      </c>
      <c r="E6310" t="s">
        <v>11826</v>
      </c>
      <c r="G6310">
        <v>3</v>
      </c>
      <c r="H6310">
        <v>0</v>
      </c>
      <c r="I6310" t="s">
        <v>276</v>
      </c>
    </row>
    <row r="6311" spans="1:9" x14ac:dyDescent="0.25">
      <c r="A6311">
        <v>46</v>
      </c>
      <c r="B6311" t="s">
        <v>271</v>
      </c>
      <c r="C6311" t="s">
        <v>67</v>
      </c>
      <c r="D6311" t="s">
        <v>11827</v>
      </c>
      <c r="E6311" t="s">
        <v>11828</v>
      </c>
      <c r="G6311">
        <v>6</v>
      </c>
      <c r="H6311">
        <v>1</v>
      </c>
      <c r="I6311" t="s">
        <v>276</v>
      </c>
    </row>
    <row r="6312" spans="1:9" x14ac:dyDescent="0.25">
      <c r="A6312">
        <v>8</v>
      </c>
      <c r="B6312" t="s">
        <v>271</v>
      </c>
      <c r="C6312" t="s">
        <v>137</v>
      </c>
      <c r="D6312" t="s">
        <v>11829</v>
      </c>
      <c r="E6312" t="s">
        <v>11830</v>
      </c>
      <c r="G6312">
        <v>8</v>
      </c>
      <c r="H6312">
        <v>2</v>
      </c>
      <c r="I6312" t="s">
        <v>276</v>
      </c>
    </row>
    <row r="6313" spans="1:9" x14ac:dyDescent="0.25">
      <c r="A6313">
        <v>48</v>
      </c>
      <c r="B6313" t="s">
        <v>271</v>
      </c>
      <c r="C6313" t="s">
        <v>149</v>
      </c>
      <c r="D6313" t="s">
        <v>11831</v>
      </c>
      <c r="E6313" t="s">
        <v>11832</v>
      </c>
      <c r="G6313">
        <v>6</v>
      </c>
      <c r="H6313">
        <v>0</v>
      </c>
      <c r="I6313" t="s">
        <v>276</v>
      </c>
    </row>
    <row r="6314" spans="1:9" x14ac:dyDescent="0.25">
      <c r="A6314">
        <v>39</v>
      </c>
      <c r="B6314" t="s">
        <v>271</v>
      </c>
      <c r="C6314" t="s">
        <v>97</v>
      </c>
      <c r="D6314" t="s">
        <v>11811</v>
      </c>
      <c r="E6314" t="s">
        <v>11833</v>
      </c>
      <c r="G6314">
        <v>6</v>
      </c>
      <c r="H6314">
        <v>0</v>
      </c>
      <c r="I6314" t="s">
        <v>276</v>
      </c>
    </row>
    <row r="6315" spans="1:9" x14ac:dyDescent="0.25">
      <c r="A6315">
        <v>10</v>
      </c>
      <c r="B6315" t="s">
        <v>277</v>
      </c>
      <c r="C6315" t="s">
        <v>97</v>
      </c>
      <c r="D6315" t="s">
        <v>11811</v>
      </c>
      <c r="E6315" t="s">
        <v>11834</v>
      </c>
      <c r="G6315">
        <v>5</v>
      </c>
      <c r="H6315">
        <v>2</v>
      </c>
      <c r="I6315" t="s">
        <v>276</v>
      </c>
    </row>
    <row r="6316" spans="1:9" x14ac:dyDescent="0.25">
      <c r="A6316">
        <v>39</v>
      </c>
      <c r="B6316" t="s">
        <v>271</v>
      </c>
      <c r="C6316" t="s">
        <v>121</v>
      </c>
      <c r="D6316" t="s">
        <v>11835</v>
      </c>
      <c r="E6316" t="s">
        <v>11836</v>
      </c>
      <c r="F6316" t="s">
        <v>11837</v>
      </c>
      <c r="G6316">
        <v>6</v>
      </c>
      <c r="H6316">
        <v>6</v>
      </c>
      <c r="I6316" t="s">
        <v>299</v>
      </c>
    </row>
    <row r="6317" spans="1:9" x14ac:dyDescent="0.25">
      <c r="A6317">
        <v>6</v>
      </c>
      <c r="B6317" t="s">
        <v>271</v>
      </c>
      <c r="C6317" t="s">
        <v>176</v>
      </c>
      <c r="D6317" t="s">
        <v>11838</v>
      </c>
      <c r="E6317" t="s">
        <v>11839</v>
      </c>
      <c r="G6317">
        <v>10</v>
      </c>
      <c r="H6317">
        <v>1</v>
      </c>
      <c r="I6317" t="s">
        <v>276</v>
      </c>
    </row>
    <row r="6318" spans="1:9" x14ac:dyDescent="0.25">
      <c r="A6318">
        <v>36</v>
      </c>
      <c r="B6318" t="s">
        <v>310</v>
      </c>
      <c r="D6318" t="s">
        <v>11840</v>
      </c>
      <c r="E6318" t="s">
        <v>11841</v>
      </c>
      <c r="G6318">
        <v>6</v>
      </c>
      <c r="H6318">
        <v>0</v>
      </c>
      <c r="I6318" t="s">
        <v>276</v>
      </c>
    </row>
    <row r="6319" spans="1:9" x14ac:dyDescent="0.25">
      <c r="A6319">
        <v>2</v>
      </c>
      <c r="B6319" t="s">
        <v>277</v>
      </c>
      <c r="C6319" t="s">
        <v>187</v>
      </c>
      <c r="D6319" t="s">
        <v>11842</v>
      </c>
      <c r="E6319" t="s">
        <v>11843</v>
      </c>
      <c r="G6319">
        <v>6</v>
      </c>
      <c r="H6319">
        <v>0</v>
      </c>
      <c r="I6319" t="s">
        <v>276</v>
      </c>
    </row>
    <row r="6320" spans="1:9" x14ac:dyDescent="0.25">
      <c r="A6320">
        <v>35</v>
      </c>
      <c r="B6320" t="s">
        <v>271</v>
      </c>
      <c r="C6320" t="s">
        <v>130</v>
      </c>
      <c r="D6320" t="s">
        <v>757</v>
      </c>
      <c r="E6320" t="s">
        <v>11844</v>
      </c>
      <c r="G6320">
        <v>50</v>
      </c>
      <c r="H6320">
        <v>0</v>
      </c>
      <c r="I6320" t="s">
        <v>276</v>
      </c>
    </row>
    <row r="6321" spans="1:9" x14ac:dyDescent="0.25">
      <c r="A6321">
        <v>7</v>
      </c>
      <c r="B6321" t="s">
        <v>271</v>
      </c>
      <c r="C6321" t="s">
        <v>174</v>
      </c>
      <c r="D6321" t="s">
        <v>11845</v>
      </c>
      <c r="E6321" t="s">
        <v>11846</v>
      </c>
      <c r="F6321" t="s">
        <v>11847</v>
      </c>
      <c r="G6321">
        <v>6</v>
      </c>
      <c r="H6321">
        <v>6</v>
      </c>
      <c r="I6321" t="s">
        <v>299</v>
      </c>
    </row>
    <row r="6322" spans="1:9" x14ac:dyDescent="0.25">
      <c r="A6322">
        <v>44</v>
      </c>
      <c r="B6322" t="s">
        <v>310</v>
      </c>
      <c r="C6322" t="s">
        <v>223</v>
      </c>
      <c r="D6322" t="s">
        <v>11848</v>
      </c>
      <c r="E6322" t="s">
        <v>11849</v>
      </c>
      <c r="G6322">
        <v>6</v>
      </c>
      <c r="H6322">
        <v>0</v>
      </c>
      <c r="I6322" t="s">
        <v>276</v>
      </c>
    </row>
    <row r="6323" spans="1:9" x14ac:dyDescent="0.25">
      <c r="A6323">
        <v>7</v>
      </c>
      <c r="B6323" t="s">
        <v>271</v>
      </c>
      <c r="D6323" t="s">
        <v>11850</v>
      </c>
      <c r="E6323" t="s">
        <v>11851</v>
      </c>
      <c r="G6323">
        <v>6</v>
      </c>
      <c r="H6323">
        <v>0</v>
      </c>
      <c r="I6323" t="s">
        <v>276</v>
      </c>
    </row>
    <row r="6324" spans="1:9" x14ac:dyDescent="0.25">
      <c r="A6324">
        <v>5</v>
      </c>
      <c r="B6324" t="s">
        <v>271</v>
      </c>
      <c r="C6324" t="s">
        <v>235</v>
      </c>
      <c r="D6324" t="s">
        <v>11852</v>
      </c>
      <c r="E6324" t="s">
        <v>11853</v>
      </c>
      <c r="G6324">
        <v>6</v>
      </c>
      <c r="H6324">
        <v>0</v>
      </c>
      <c r="I6324" t="s">
        <v>276</v>
      </c>
    </row>
    <row r="6325" spans="1:9" x14ac:dyDescent="0.25">
      <c r="A6325">
        <v>35</v>
      </c>
      <c r="B6325" t="s">
        <v>271</v>
      </c>
      <c r="C6325" t="s">
        <v>243</v>
      </c>
      <c r="D6325" t="s">
        <v>11854</v>
      </c>
      <c r="E6325" t="s">
        <v>11855</v>
      </c>
      <c r="G6325">
        <v>6</v>
      </c>
      <c r="H6325">
        <v>0</v>
      </c>
      <c r="I6325" t="s">
        <v>276</v>
      </c>
    </row>
    <row r="6326" spans="1:9" x14ac:dyDescent="0.25">
      <c r="A6326">
        <v>37</v>
      </c>
      <c r="B6326" t="s">
        <v>271</v>
      </c>
      <c r="C6326" t="s">
        <v>210</v>
      </c>
      <c r="D6326" t="s">
        <v>11856</v>
      </c>
      <c r="E6326" t="s">
        <v>11857</v>
      </c>
      <c r="G6326">
        <v>10</v>
      </c>
      <c r="H6326">
        <v>0</v>
      </c>
      <c r="I6326" t="s">
        <v>276</v>
      </c>
    </row>
    <row r="6327" spans="1:9" x14ac:dyDescent="0.25">
      <c r="A6327">
        <v>5</v>
      </c>
      <c r="B6327" t="s">
        <v>271</v>
      </c>
      <c r="C6327" t="s">
        <v>74</v>
      </c>
      <c r="D6327" t="s">
        <v>11858</v>
      </c>
      <c r="E6327" t="s">
        <v>11859</v>
      </c>
      <c r="G6327">
        <v>6</v>
      </c>
      <c r="H6327">
        <v>0</v>
      </c>
      <c r="I6327" t="s">
        <v>276</v>
      </c>
    </row>
    <row r="6328" spans="1:9" x14ac:dyDescent="0.25">
      <c r="A6328">
        <v>32</v>
      </c>
      <c r="B6328" t="s">
        <v>271</v>
      </c>
      <c r="C6328" t="s">
        <v>246</v>
      </c>
      <c r="D6328" t="s">
        <v>11860</v>
      </c>
      <c r="E6328" t="s">
        <v>11861</v>
      </c>
      <c r="G6328">
        <v>6</v>
      </c>
      <c r="H6328">
        <v>0</v>
      </c>
      <c r="I6328" t="s">
        <v>276</v>
      </c>
    </row>
    <row r="6329" spans="1:9" x14ac:dyDescent="0.25">
      <c r="A6329">
        <v>45</v>
      </c>
      <c r="B6329" t="s">
        <v>271</v>
      </c>
      <c r="C6329" t="s">
        <v>100</v>
      </c>
      <c r="D6329" t="s">
        <v>11862</v>
      </c>
      <c r="E6329" t="s">
        <v>11863</v>
      </c>
      <c r="G6329">
        <v>6</v>
      </c>
      <c r="H6329">
        <v>1</v>
      </c>
      <c r="I6329" t="s">
        <v>276</v>
      </c>
    </row>
    <row r="6330" spans="1:9" x14ac:dyDescent="0.25">
      <c r="A6330">
        <v>11</v>
      </c>
      <c r="B6330" t="s">
        <v>277</v>
      </c>
      <c r="C6330" t="s">
        <v>223</v>
      </c>
      <c r="D6330" t="s">
        <v>11848</v>
      </c>
      <c r="E6330" t="s">
        <v>11864</v>
      </c>
      <c r="G6330">
        <v>10</v>
      </c>
      <c r="H6330">
        <v>4</v>
      </c>
      <c r="I6330" t="s">
        <v>276</v>
      </c>
    </row>
    <row r="6331" spans="1:9" x14ac:dyDescent="0.25">
      <c r="A6331">
        <v>8</v>
      </c>
      <c r="B6331" t="s">
        <v>271</v>
      </c>
      <c r="C6331" t="s">
        <v>216</v>
      </c>
      <c r="D6331" t="s">
        <v>10776</v>
      </c>
      <c r="E6331" t="s">
        <v>11865</v>
      </c>
      <c r="G6331">
        <v>7</v>
      </c>
      <c r="H6331">
        <v>3</v>
      </c>
      <c r="I6331" t="s">
        <v>276</v>
      </c>
    </row>
    <row r="6332" spans="1:9" x14ac:dyDescent="0.25">
      <c r="A6332">
        <v>29</v>
      </c>
      <c r="B6332" t="s">
        <v>271</v>
      </c>
      <c r="C6332" t="s">
        <v>252</v>
      </c>
      <c r="D6332" t="s">
        <v>11866</v>
      </c>
      <c r="E6332" t="s">
        <v>11867</v>
      </c>
      <c r="G6332">
        <v>6</v>
      </c>
      <c r="H6332">
        <v>1</v>
      </c>
      <c r="I6332" t="s">
        <v>276</v>
      </c>
    </row>
    <row r="6333" spans="1:9" x14ac:dyDescent="0.25">
      <c r="A6333">
        <v>8</v>
      </c>
      <c r="B6333" t="s">
        <v>277</v>
      </c>
      <c r="C6333" t="s">
        <v>100</v>
      </c>
      <c r="D6333" t="s">
        <v>11868</v>
      </c>
      <c r="E6333" t="s">
        <v>11869</v>
      </c>
      <c r="G6333">
        <v>6</v>
      </c>
      <c r="H6333">
        <v>1</v>
      </c>
      <c r="I6333" t="s">
        <v>276</v>
      </c>
    </row>
    <row r="6334" spans="1:9" x14ac:dyDescent="0.25">
      <c r="A6334">
        <v>8</v>
      </c>
      <c r="B6334" t="s">
        <v>271</v>
      </c>
      <c r="C6334" t="s">
        <v>226</v>
      </c>
      <c r="D6334" t="s">
        <v>11870</v>
      </c>
      <c r="E6334" t="s">
        <v>11871</v>
      </c>
      <c r="G6334">
        <v>8</v>
      </c>
      <c r="H6334">
        <v>2</v>
      </c>
      <c r="I6334" t="s">
        <v>276</v>
      </c>
    </row>
    <row r="6335" spans="1:9" x14ac:dyDescent="0.25">
      <c r="A6335">
        <v>9</v>
      </c>
      <c r="B6335" t="s">
        <v>271</v>
      </c>
      <c r="C6335" t="s">
        <v>182</v>
      </c>
      <c r="D6335" t="s">
        <v>11872</v>
      </c>
      <c r="E6335" t="s">
        <v>11873</v>
      </c>
      <c r="G6335">
        <v>6</v>
      </c>
      <c r="H6335">
        <v>0</v>
      </c>
      <c r="I6335" t="s">
        <v>276</v>
      </c>
    </row>
    <row r="6336" spans="1:9" x14ac:dyDescent="0.25">
      <c r="A6336">
        <v>10</v>
      </c>
      <c r="B6336" t="s">
        <v>277</v>
      </c>
      <c r="C6336" t="s">
        <v>240</v>
      </c>
      <c r="D6336" t="s">
        <v>11874</v>
      </c>
      <c r="E6336" t="s">
        <v>11875</v>
      </c>
      <c r="G6336">
        <v>7</v>
      </c>
      <c r="H6336">
        <v>0</v>
      </c>
      <c r="I6336" t="s">
        <v>276</v>
      </c>
    </row>
    <row r="6337" spans="1:9" x14ac:dyDescent="0.25">
      <c r="A6337">
        <v>35</v>
      </c>
      <c r="B6337" t="s">
        <v>271</v>
      </c>
      <c r="C6337" t="s">
        <v>114</v>
      </c>
      <c r="D6337" t="s">
        <v>11073</v>
      </c>
      <c r="E6337" t="s">
        <v>11876</v>
      </c>
      <c r="G6337">
        <v>6</v>
      </c>
      <c r="H6337">
        <v>0</v>
      </c>
      <c r="I6337" t="s">
        <v>276</v>
      </c>
    </row>
    <row r="6338" spans="1:9" x14ac:dyDescent="0.25">
      <c r="A6338">
        <v>6</v>
      </c>
      <c r="B6338" t="s">
        <v>277</v>
      </c>
      <c r="C6338" t="s">
        <v>243</v>
      </c>
      <c r="D6338" t="s">
        <v>11877</v>
      </c>
      <c r="E6338" t="s">
        <v>11878</v>
      </c>
      <c r="G6338">
        <v>15</v>
      </c>
      <c r="H6338">
        <v>0</v>
      </c>
      <c r="I6338" t="s">
        <v>276</v>
      </c>
    </row>
    <row r="6339" spans="1:9" x14ac:dyDescent="0.25">
      <c r="A6339">
        <v>6</v>
      </c>
      <c r="B6339" t="s">
        <v>277</v>
      </c>
      <c r="C6339" t="s">
        <v>243</v>
      </c>
      <c r="D6339" t="s">
        <v>11877</v>
      </c>
      <c r="E6339" t="s">
        <v>11879</v>
      </c>
      <c r="G6339">
        <v>15</v>
      </c>
      <c r="H6339">
        <v>3</v>
      </c>
      <c r="I6339" t="s">
        <v>276</v>
      </c>
    </row>
    <row r="6340" spans="1:9" x14ac:dyDescent="0.25">
      <c r="A6340">
        <v>5</v>
      </c>
      <c r="B6340" t="s">
        <v>271</v>
      </c>
      <c r="C6340" t="s">
        <v>113</v>
      </c>
      <c r="D6340" t="s">
        <v>11880</v>
      </c>
      <c r="E6340" t="s">
        <v>11881</v>
      </c>
      <c r="G6340">
        <v>25</v>
      </c>
      <c r="H6340">
        <v>10</v>
      </c>
      <c r="I6340" t="s">
        <v>276</v>
      </c>
    </row>
    <row r="6341" spans="1:9" x14ac:dyDescent="0.25">
      <c r="A6341">
        <v>32</v>
      </c>
      <c r="B6341" t="s">
        <v>271</v>
      </c>
      <c r="C6341" t="s">
        <v>63</v>
      </c>
      <c r="D6341" t="s">
        <v>11882</v>
      </c>
      <c r="E6341" t="s">
        <v>11883</v>
      </c>
      <c r="G6341">
        <v>6</v>
      </c>
      <c r="H6341">
        <v>1</v>
      </c>
      <c r="I6341" t="s">
        <v>276</v>
      </c>
    </row>
    <row r="6342" spans="1:9" x14ac:dyDescent="0.25">
      <c r="A6342">
        <v>33</v>
      </c>
      <c r="B6342" t="s">
        <v>271</v>
      </c>
      <c r="C6342" t="s">
        <v>121</v>
      </c>
      <c r="D6342" t="s">
        <v>11884</v>
      </c>
      <c r="E6342" t="s">
        <v>11885</v>
      </c>
      <c r="G6342">
        <v>6</v>
      </c>
      <c r="H6342">
        <v>0</v>
      </c>
      <c r="I6342" t="s">
        <v>276</v>
      </c>
    </row>
    <row r="6343" spans="1:9" x14ac:dyDescent="0.25">
      <c r="A6343">
        <v>33</v>
      </c>
      <c r="B6343" t="s">
        <v>271</v>
      </c>
      <c r="C6343" t="s">
        <v>113</v>
      </c>
      <c r="D6343" t="s">
        <v>11886</v>
      </c>
      <c r="E6343" t="s">
        <v>11887</v>
      </c>
      <c r="G6343">
        <v>6</v>
      </c>
      <c r="H6343">
        <v>0</v>
      </c>
      <c r="I6343" t="s">
        <v>276</v>
      </c>
    </row>
    <row r="6344" spans="1:9" x14ac:dyDescent="0.25">
      <c r="A6344">
        <v>3</v>
      </c>
      <c r="B6344" t="s">
        <v>271</v>
      </c>
      <c r="C6344" t="s">
        <v>109</v>
      </c>
      <c r="D6344" t="s">
        <v>11888</v>
      </c>
      <c r="E6344" t="s">
        <v>11889</v>
      </c>
      <c r="G6344">
        <v>10</v>
      </c>
      <c r="H6344">
        <v>1</v>
      </c>
      <c r="I6344" t="s">
        <v>276</v>
      </c>
    </row>
    <row r="6345" spans="1:9" x14ac:dyDescent="0.25">
      <c r="A6345">
        <v>5</v>
      </c>
      <c r="B6345" t="s">
        <v>277</v>
      </c>
      <c r="C6345" t="s">
        <v>191</v>
      </c>
      <c r="D6345" t="s">
        <v>11890</v>
      </c>
      <c r="E6345" t="s">
        <v>11891</v>
      </c>
      <c r="G6345">
        <v>10</v>
      </c>
      <c r="H6345">
        <v>2</v>
      </c>
      <c r="I6345" t="s">
        <v>276</v>
      </c>
    </row>
    <row r="6346" spans="1:9" x14ac:dyDescent="0.25">
      <c r="A6346">
        <v>7</v>
      </c>
      <c r="B6346" t="s">
        <v>271</v>
      </c>
      <c r="C6346" t="s">
        <v>156</v>
      </c>
      <c r="D6346" t="s">
        <v>11892</v>
      </c>
      <c r="E6346" t="s">
        <v>11893</v>
      </c>
      <c r="G6346">
        <v>7</v>
      </c>
      <c r="H6346">
        <v>3</v>
      </c>
      <c r="I6346" t="s">
        <v>276</v>
      </c>
    </row>
    <row r="6347" spans="1:9" x14ac:dyDescent="0.25">
      <c r="A6347">
        <v>63</v>
      </c>
      <c r="B6347" t="s">
        <v>271</v>
      </c>
      <c r="C6347" t="s">
        <v>185</v>
      </c>
      <c r="D6347" t="s">
        <v>11894</v>
      </c>
      <c r="E6347" t="s">
        <v>11895</v>
      </c>
      <c r="G6347">
        <v>6</v>
      </c>
      <c r="H6347">
        <v>0</v>
      </c>
      <c r="I6347" t="s">
        <v>276</v>
      </c>
    </row>
    <row r="6348" spans="1:9" x14ac:dyDescent="0.25">
      <c r="A6348">
        <v>6</v>
      </c>
      <c r="B6348" t="s">
        <v>271</v>
      </c>
      <c r="C6348" t="s">
        <v>110</v>
      </c>
      <c r="D6348" t="s">
        <v>11896</v>
      </c>
      <c r="E6348" t="s">
        <v>11897</v>
      </c>
      <c r="G6348">
        <v>6</v>
      </c>
      <c r="H6348">
        <v>0</v>
      </c>
      <c r="I6348" t="s">
        <v>276</v>
      </c>
    </row>
    <row r="6349" spans="1:9" x14ac:dyDescent="0.25">
      <c r="A6349">
        <v>45</v>
      </c>
      <c r="B6349" t="s">
        <v>271</v>
      </c>
      <c r="C6349" t="s">
        <v>62</v>
      </c>
      <c r="D6349" t="s">
        <v>376</v>
      </c>
      <c r="E6349" t="s">
        <v>11898</v>
      </c>
      <c r="G6349">
        <v>6</v>
      </c>
      <c r="H6349">
        <v>0</v>
      </c>
      <c r="I6349" t="s">
        <v>276</v>
      </c>
    </row>
    <row r="6350" spans="1:9" x14ac:dyDescent="0.25">
      <c r="A6350">
        <v>7</v>
      </c>
      <c r="B6350" t="s">
        <v>271</v>
      </c>
      <c r="C6350" t="s">
        <v>111</v>
      </c>
      <c r="D6350" t="s">
        <v>11899</v>
      </c>
      <c r="E6350" t="s">
        <v>11900</v>
      </c>
      <c r="G6350">
        <v>4</v>
      </c>
      <c r="H6350">
        <v>0</v>
      </c>
      <c r="I6350" t="s">
        <v>276</v>
      </c>
    </row>
    <row r="6351" spans="1:9" x14ac:dyDescent="0.25">
      <c r="A6351">
        <v>8</v>
      </c>
      <c r="B6351" t="s">
        <v>271</v>
      </c>
      <c r="C6351" t="s">
        <v>99</v>
      </c>
      <c r="D6351" t="s">
        <v>11901</v>
      </c>
      <c r="E6351" t="s">
        <v>11902</v>
      </c>
      <c r="G6351">
        <v>6</v>
      </c>
      <c r="H6351">
        <v>0</v>
      </c>
      <c r="I6351" t="s">
        <v>276</v>
      </c>
    </row>
    <row r="6352" spans="1:9" x14ac:dyDescent="0.25">
      <c r="A6352">
        <v>6</v>
      </c>
      <c r="B6352" t="s">
        <v>271</v>
      </c>
      <c r="C6352" t="s">
        <v>99</v>
      </c>
      <c r="D6352" t="s">
        <v>11901</v>
      </c>
      <c r="E6352" t="s">
        <v>11903</v>
      </c>
      <c r="G6352">
        <v>6</v>
      </c>
      <c r="H6352">
        <v>0</v>
      </c>
      <c r="I6352" t="s">
        <v>276</v>
      </c>
    </row>
    <row r="6353" spans="1:9" x14ac:dyDescent="0.25">
      <c r="A6353">
        <v>5</v>
      </c>
      <c r="B6353" t="s">
        <v>271</v>
      </c>
      <c r="C6353" t="s">
        <v>252</v>
      </c>
      <c r="D6353" t="s">
        <v>11904</v>
      </c>
      <c r="E6353" t="s">
        <v>11905</v>
      </c>
      <c r="G6353">
        <v>6</v>
      </c>
      <c r="H6353">
        <v>0</v>
      </c>
      <c r="I6353" t="s">
        <v>276</v>
      </c>
    </row>
    <row r="6354" spans="1:9" x14ac:dyDescent="0.25">
      <c r="A6354">
        <v>10</v>
      </c>
      <c r="B6354" t="s">
        <v>277</v>
      </c>
      <c r="C6354" t="s">
        <v>174</v>
      </c>
      <c r="D6354" t="s">
        <v>11906</v>
      </c>
      <c r="E6354" t="s">
        <v>11907</v>
      </c>
      <c r="G6354">
        <v>6</v>
      </c>
      <c r="H6354">
        <v>0</v>
      </c>
      <c r="I6354" t="s">
        <v>276</v>
      </c>
    </row>
    <row r="6355" spans="1:9" x14ac:dyDescent="0.25">
      <c r="A6355">
        <v>2</v>
      </c>
      <c r="B6355" t="s">
        <v>271</v>
      </c>
      <c r="C6355" t="s">
        <v>174</v>
      </c>
      <c r="D6355" t="s">
        <v>11906</v>
      </c>
      <c r="E6355" t="s">
        <v>11908</v>
      </c>
      <c r="G6355">
        <v>4</v>
      </c>
      <c r="H6355">
        <v>0</v>
      </c>
      <c r="I6355" t="s">
        <v>276</v>
      </c>
    </row>
    <row r="6356" spans="1:9" x14ac:dyDescent="0.25">
      <c r="A6356">
        <v>33</v>
      </c>
      <c r="B6356" t="s">
        <v>271</v>
      </c>
      <c r="C6356" t="s">
        <v>100</v>
      </c>
      <c r="D6356" t="s">
        <v>11909</v>
      </c>
      <c r="E6356" t="s">
        <v>11910</v>
      </c>
      <c r="G6356">
        <v>6</v>
      </c>
      <c r="H6356">
        <v>0</v>
      </c>
      <c r="I6356" t="s">
        <v>276</v>
      </c>
    </row>
    <row r="6357" spans="1:9" x14ac:dyDescent="0.25">
      <c r="A6357">
        <v>7</v>
      </c>
      <c r="B6357" t="s">
        <v>271</v>
      </c>
      <c r="C6357" t="s">
        <v>174</v>
      </c>
      <c r="D6357" t="s">
        <v>11906</v>
      </c>
      <c r="E6357" t="s">
        <v>11911</v>
      </c>
      <c r="G6357">
        <v>6</v>
      </c>
      <c r="H6357">
        <v>0</v>
      </c>
      <c r="I6357" t="s">
        <v>276</v>
      </c>
    </row>
    <row r="6358" spans="1:9" x14ac:dyDescent="0.25">
      <c r="A6358">
        <v>8</v>
      </c>
      <c r="B6358" t="s">
        <v>271</v>
      </c>
      <c r="C6358" t="s">
        <v>252</v>
      </c>
      <c r="D6358" t="s">
        <v>11912</v>
      </c>
      <c r="E6358" t="s">
        <v>11913</v>
      </c>
      <c r="G6358">
        <v>6</v>
      </c>
      <c r="H6358">
        <v>0</v>
      </c>
      <c r="I6358" t="s">
        <v>276</v>
      </c>
    </row>
    <row r="6359" spans="1:9" x14ac:dyDescent="0.25">
      <c r="A6359">
        <v>42</v>
      </c>
      <c r="B6359" t="s">
        <v>271</v>
      </c>
      <c r="C6359" t="s">
        <v>252</v>
      </c>
      <c r="D6359" t="s">
        <v>11914</v>
      </c>
      <c r="E6359" t="s">
        <v>11915</v>
      </c>
      <c r="G6359">
        <v>6</v>
      </c>
      <c r="H6359">
        <v>0</v>
      </c>
      <c r="I6359" t="s">
        <v>276</v>
      </c>
    </row>
    <row r="6360" spans="1:9" x14ac:dyDescent="0.25">
      <c r="A6360">
        <v>35</v>
      </c>
      <c r="B6360" t="s">
        <v>271</v>
      </c>
      <c r="C6360" t="s">
        <v>243</v>
      </c>
      <c r="D6360" t="s">
        <v>11916</v>
      </c>
      <c r="E6360" t="s">
        <v>11917</v>
      </c>
      <c r="G6360">
        <v>8</v>
      </c>
      <c r="H6360">
        <v>0</v>
      </c>
      <c r="I6360" t="s">
        <v>276</v>
      </c>
    </row>
    <row r="6361" spans="1:9" x14ac:dyDescent="0.25">
      <c r="A6361">
        <v>45</v>
      </c>
      <c r="B6361" t="s">
        <v>310</v>
      </c>
      <c r="C6361" t="s">
        <v>110</v>
      </c>
      <c r="D6361" t="s">
        <v>11918</v>
      </c>
      <c r="E6361" t="s">
        <v>11919</v>
      </c>
      <c r="G6361">
        <v>7</v>
      </c>
      <c r="H6361">
        <v>0</v>
      </c>
      <c r="I6361" t="s">
        <v>276</v>
      </c>
    </row>
    <row r="6362" spans="1:9" x14ac:dyDescent="0.25">
      <c r="A6362">
        <v>34</v>
      </c>
      <c r="B6362" t="s">
        <v>271</v>
      </c>
      <c r="C6362" t="s">
        <v>121</v>
      </c>
      <c r="D6362" t="s">
        <v>11920</v>
      </c>
      <c r="E6362" t="s">
        <v>11921</v>
      </c>
      <c r="G6362">
        <v>6</v>
      </c>
      <c r="H6362">
        <v>0</v>
      </c>
      <c r="I6362" t="s">
        <v>276</v>
      </c>
    </row>
    <row r="6363" spans="1:9" x14ac:dyDescent="0.25">
      <c r="A6363">
        <v>6</v>
      </c>
      <c r="B6363" t="s">
        <v>271</v>
      </c>
      <c r="C6363" t="s">
        <v>160</v>
      </c>
      <c r="D6363" t="s">
        <v>11922</v>
      </c>
      <c r="E6363" t="s">
        <v>11923</v>
      </c>
      <c r="G6363">
        <v>6</v>
      </c>
      <c r="H6363">
        <v>0</v>
      </c>
      <c r="I6363" t="s">
        <v>276</v>
      </c>
    </row>
    <row r="6364" spans="1:9" x14ac:dyDescent="0.25">
      <c r="A6364">
        <v>5</v>
      </c>
      <c r="B6364" t="s">
        <v>271</v>
      </c>
      <c r="C6364" t="s">
        <v>121</v>
      </c>
      <c r="D6364" t="s">
        <v>11924</v>
      </c>
      <c r="E6364" t="s">
        <v>11925</v>
      </c>
      <c r="G6364">
        <v>6</v>
      </c>
      <c r="H6364">
        <v>0</v>
      </c>
      <c r="I6364" t="s">
        <v>276</v>
      </c>
    </row>
    <row r="6365" spans="1:9" x14ac:dyDescent="0.25">
      <c r="A6365">
        <v>47</v>
      </c>
      <c r="B6365" t="s">
        <v>271</v>
      </c>
      <c r="C6365" t="s">
        <v>182</v>
      </c>
      <c r="D6365" t="s">
        <v>11926</v>
      </c>
      <c r="E6365" t="s">
        <v>11927</v>
      </c>
      <c r="G6365">
        <v>6</v>
      </c>
      <c r="H6365">
        <v>0</v>
      </c>
      <c r="I6365" t="s">
        <v>276</v>
      </c>
    </row>
    <row r="6366" spans="1:9" x14ac:dyDescent="0.25">
      <c r="A6366">
        <v>2</v>
      </c>
      <c r="B6366" t="s">
        <v>277</v>
      </c>
      <c r="C6366" t="s">
        <v>109</v>
      </c>
      <c r="D6366" t="s">
        <v>11928</v>
      </c>
      <c r="E6366" t="s">
        <v>11929</v>
      </c>
      <c r="G6366">
        <v>6</v>
      </c>
      <c r="H6366">
        <v>0</v>
      </c>
      <c r="I6366" t="s">
        <v>276</v>
      </c>
    </row>
    <row r="6367" spans="1:9" x14ac:dyDescent="0.25">
      <c r="A6367">
        <v>9</v>
      </c>
      <c r="B6367" t="s">
        <v>271</v>
      </c>
      <c r="C6367" t="s">
        <v>155</v>
      </c>
      <c r="D6367" t="s">
        <v>11930</v>
      </c>
      <c r="E6367" t="s">
        <v>11931</v>
      </c>
      <c r="G6367">
        <v>8</v>
      </c>
      <c r="H6367">
        <v>0</v>
      </c>
      <c r="I6367" t="s">
        <v>276</v>
      </c>
    </row>
    <row r="6368" spans="1:9" x14ac:dyDescent="0.25">
      <c r="A6368">
        <v>34</v>
      </c>
      <c r="B6368" t="s">
        <v>271</v>
      </c>
      <c r="C6368" t="s">
        <v>246</v>
      </c>
      <c r="D6368" t="s">
        <v>11932</v>
      </c>
      <c r="E6368" t="s">
        <v>11933</v>
      </c>
      <c r="G6368">
        <v>3</v>
      </c>
      <c r="H6368">
        <v>3</v>
      </c>
      <c r="I6368" t="s">
        <v>276</v>
      </c>
    </row>
    <row r="6369" spans="1:9" x14ac:dyDescent="0.25">
      <c r="A6369">
        <v>10</v>
      </c>
      <c r="B6369" t="s">
        <v>271</v>
      </c>
      <c r="D6369" t="s">
        <v>11934</v>
      </c>
      <c r="E6369" t="s">
        <v>11935</v>
      </c>
      <c r="G6369">
        <v>6</v>
      </c>
      <c r="H6369">
        <v>0</v>
      </c>
      <c r="I6369" t="s">
        <v>276</v>
      </c>
    </row>
    <row r="6370" spans="1:9" x14ac:dyDescent="0.25">
      <c r="A6370">
        <v>4</v>
      </c>
      <c r="B6370" t="s">
        <v>271</v>
      </c>
      <c r="C6370" t="s">
        <v>100</v>
      </c>
      <c r="D6370" t="s">
        <v>11936</v>
      </c>
      <c r="E6370" t="s">
        <v>11937</v>
      </c>
      <c r="G6370">
        <v>20</v>
      </c>
      <c r="H6370">
        <v>0</v>
      </c>
      <c r="I6370" t="s">
        <v>276</v>
      </c>
    </row>
    <row r="6371" spans="1:9" x14ac:dyDescent="0.25">
      <c r="A6371">
        <v>44</v>
      </c>
      <c r="B6371" t="s">
        <v>271</v>
      </c>
      <c r="C6371" t="s">
        <v>226</v>
      </c>
      <c r="D6371" t="s">
        <v>11938</v>
      </c>
      <c r="E6371" t="s">
        <v>11939</v>
      </c>
      <c r="G6371">
        <v>6</v>
      </c>
      <c r="H6371">
        <v>0</v>
      </c>
      <c r="I6371" t="s">
        <v>276</v>
      </c>
    </row>
    <row r="6372" spans="1:9" x14ac:dyDescent="0.25">
      <c r="A6372">
        <v>6</v>
      </c>
      <c r="B6372" t="s">
        <v>277</v>
      </c>
      <c r="C6372" t="s">
        <v>73</v>
      </c>
      <c r="D6372" t="s">
        <v>8099</v>
      </c>
      <c r="E6372" t="s">
        <v>11940</v>
      </c>
      <c r="G6372">
        <v>6</v>
      </c>
      <c r="H6372">
        <v>0</v>
      </c>
      <c r="I6372" t="s">
        <v>276</v>
      </c>
    </row>
    <row r="6373" spans="1:9" x14ac:dyDescent="0.25">
      <c r="A6373">
        <v>49</v>
      </c>
      <c r="B6373" t="s">
        <v>271</v>
      </c>
      <c r="C6373" t="s">
        <v>110</v>
      </c>
      <c r="D6373" t="s">
        <v>11941</v>
      </c>
      <c r="E6373" t="s">
        <v>11942</v>
      </c>
      <c r="G6373">
        <v>6</v>
      </c>
      <c r="H6373">
        <v>3</v>
      </c>
      <c r="I6373" t="s">
        <v>276</v>
      </c>
    </row>
    <row r="6374" spans="1:9" x14ac:dyDescent="0.25">
      <c r="A6374">
        <v>7</v>
      </c>
      <c r="B6374" t="s">
        <v>271</v>
      </c>
      <c r="C6374" t="s">
        <v>121</v>
      </c>
      <c r="D6374" t="s">
        <v>11943</v>
      </c>
      <c r="E6374" t="s">
        <v>11944</v>
      </c>
      <c r="G6374">
        <v>6</v>
      </c>
      <c r="H6374">
        <v>0</v>
      </c>
      <c r="I6374" t="s">
        <v>276</v>
      </c>
    </row>
    <row r="6375" spans="1:9" x14ac:dyDescent="0.25">
      <c r="A6375">
        <v>5</v>
      </c>
      <c r="B6375" t="s">
        <v>271</v>
      </c>
      <c r="C6375" t="s">
        <v>173</v>
      </c>
      <c r="D6375" t="s">
        <v>11945</v>
      </c>
      <c r="E6375" t="s">
        <v>11946</v>
      </c>
      <c r="G6375">
        <v>4</v>
      </c>
      <c r="H6375">
        <v>0</v>
      </c>
      <c r="I6375" t="s">
        <v>276</v>
      </c>
    </row>
    <row r="6376" spans="1:9" x14ac:dyDescent="0.25">
      <c r="A6376">
        <v>40</v>
      </c>
      <c r="B6376" t="s">
        <v>277</v>
      </c>
      <c r="C6376" t="s">
        <v>243</v>
      </c>
      <c r="D6376" t="s">
        <v>11947</v>
      </c>
      <c r="E6376" t="s">
        <v>11948</v>
      </c>
      <c r="G6376">
        <v>6</v>
      </c>
      <c r="H6376">
        <v>0</v>
      </c>
      <c r="I6376" t="s">
        <v>276</v>
      </c>
    </row>
    <row r="6377" spans="1:9" x14ac:dyDescent="0.25">
      <c r="A6377">
        <v>35</v>
      </c>
      <c r="B6377" t="s">
        <v>271</v>
      </c>
      <c r="C6377" t="s">
        <v>173</v>
      </c>
      <c r="D6377" t="s">
        <v>11949</v>
      </c>
      <c r="E6377" t="s">
        <v>11950</v>
      </c>
      <c r="G6377">
        <v>2</v>
      </c>
      <c r="H6377">
        <v>0</v>
      </c>
      <c r="I6377" t="s">
        <v>276</v>
      </c>
    </row>
    <row r="6378" spans="1:9" x14ac:dyDescent="0.25">
      <c r="A6378">
        <v>32</v>
      </c>
      <c r="B6378" t="s">
        <v>271</v>
      </c>
      <c r="C6378" t="s">
        <v>121</v>
      </c>
      <c r="D6378" t="s">
        <v>11951</v>
      </c>
      <c r="E6378" t="s">
        <v>11952</v>
      </c>
      <c r="G6378">
        <v>2</v>
      </c>
      <c r="H6378">
        <v>0</v>
      </c>
      <c r="I6378" t="s">
        <v>276</v>
      </c>
    </row>
    <row r="6379" spans="1:9" x14ac:dyDescent="0.25">
      <c r="A6379">
        <v>30</v>
      </c>
      <c r="B6379" t="s">
        <v>271</v>
      </c>
      <c r="C6379" t="s">
        <v>57</v>
      </c>
      <c r="D6379" t="s">
        <v>11953</v>
      </c>
      <c r="E6379" t="s">
        <v>11954</v>
      </c>
      <c r="G6379">
        <v>6</v>
      </c>
      <c r="H6379">
        <v>0</v>
      </c>
      <c r="I6379" t="s">
        <v>276</v>
      </c>
    </row>
    <row r="6380" spans="1:9" x14ac:dyDescent="0.25">
      <c r="A6380">
        <v>8</v>
      </c>
      <c r="B6380" t="s">
        <v>271</v>
      </c>
      <c r="C6380" t="s">
        <v>122</v>
      </c>
      <c r="D6380" t="s">
        <v>11955</v>
      </c>
      <c r="E6380" t="s">
        <v>11956</v>
      </c>
      <c r="G6380">
        <v>6</v>
      </c>
      <c r="H6380">
        <v>1</v>
      </c>
      <c r="I6380" t="s">
        <v>276</v>
      </c>
    </row>
    <row r="6381" spans="1:9" x14ac:dyDescent="0.25">
      <c r="A6381">
        <v>8</v>
      </c>
      <c r="B6381" t="s">
        <v>271</v>
      </c>
      <c r="C6381" t="s">
        <v>253</v>
      </c>
      <c r="D6381" t="s">
        <v>11957</v>
      </c>
      <c r="E6381" t="s">
        <v>11958</v>
      </c>
      <c r="G6381">
        <v>4</v>
      </c>
      <c r="H6381">
        <v>0</v>
      </c>
      <c r="I6381" t="s">
        <v>276</v>
      </c>
    </row>
    <row r="6382" spans="1:9" x14ac:dyDescent="0.25">
      <c r="A6382">
        <v>44</v>
      </c>
      <c r="B6382" t="s">
        <v>277</v>
      </c>
      <c r="C6382" t="s">
        <v>86</v>
      </c>
      <c r="D6382" t="s">
        <v>11959</v>
      </c>
      <c r="E6382" t="s">
        <v>11960</v>
      </c>
      <c r="G6382">
        <v>4</v>
      </c>
      <c r="H6382">
        <v>0</v>
      </c>
      <c r="I6382" t="s">
        <v>276</v>
      </c>
    </row>
    <row r="6383" spans="1:9" x14ac:dyDescent="0.25">
      <c r="A6383">
        <v>9</v>
      </c>
      <c r="B6383" t="s">
        <v>271</v>
      </c>
      <c r="C6383" t="s">
        <v>228</v>
      </c>
      <c r="D6383" t="s">
        <v>11961</v>
      </c>
      <c r="E6383" t="s">
        <v>11962</v>
      </c>
      <c r="G6383">
        <v>6</v>
      </c>
      <c r="H6383">
        <v>0</v>
      </c>
      <c r="I6383" t="s">
        <v>276</v>
      </c>
    </row>
    <row r="6384" spans="1:9" x14ac:dyDescent="0.25">
      <c r="A6384">
        <v>7</v>
      </c>
      <c r="B6384" t="s">
        <v>271</v>
      </c>
      <c r="C6384" t="s">
        <v>241</v>
      </c>
      <c r="D6384" t="s">
        <v>11963</v>
      </c>
      <c r="E6384" t="s">
        <v>11964</v>
      </c>
      <c r="G6384">
        <v>6</v>
      </c>
      <c r="H6384">
        <v>0</v>
      </c>
      <c r="I6384" t="s">
        <v>276</v>
      </c>
    </row>
    <row r="6385" spans="1:9" x14ac:dyDescent="0.25">
      <c r="A6385">
        <v>9</v>
      </c>
      <c r="B6385" t="s">
        <v>277</v>
      </c>
      <c r="C6385" t="s">
        <v>86</v>
      </c>
      <c r="D6385" t="s">
        <v>11959</v>
      </c>
      <c r="E6385" t="s">
        <v>11965</v>
      </c>
      <c r="G6385">
        <v>4</v>
      </c>
      <c r="H6385">
        <v>0</v>
      </c>
      <c r="I6385" t="s">
        <v>276</v>
      </c>
    </row>
    <row r="6386" spans="1:9" x14ac:dyDescent="0.25">
      <c r="A6386">
        <v>3</v>
      </c>
      <c r="B6386" t="s">
        <v>271</v>
      </c>
      <c r="C6386" t="s">
        <v>198</v>
      </c>
      <c r="D6386" t="s">
        <v>11966</v>
      </c>
      <c r="E6386" t="s">
        <v>11967</v>
      </c>
      <c r="F6386" t="s">
        <v>11968</v>
      </c>
      <c r="G6386">
        <v>6</v>
      </c>
      <c r="H6386">
        <v>7</v>
      </c>
      <c r="I6386" t="s">
        <v>299</v>
      </c>
    </row>
    <row r="6387" spans="1:9" x14ac:dyDescent="0.25">
      <c r="A6387">
        <v>6</v>
      </c>
      <c r="B6387" t="s">
        <v>277</v>
      </c>
      <c r="C6387" t="s">
        <v>243</v>
      </c>
      <c r="D6387" t="s">
        <v>11969</v>
      </c>
      <c r="E6387" t="s">
        <v>11970</v>
      </c>
      <c r="G6387">
        <v>6</v>
      </c>
      <c r="H6387">
        <v>0</v>
      </c>
      <c r="I6387" t="s">
        <v>276</v>
      </c>
    </row>
    <row r="6388" spans="1:9" x14ac:dyDescent="0.25">
      <c r="A6388">
        <v>8</v>
      </c>
      <c r="B6388" t="s">
        <v>271</v>
      </c>
      <c r="C6388" t="s">
        <v>241</v>
      </c>
      <c r="D6388" t="s">
        <v>11971</v>
      </c>
      <c r="E6388" t="s">
        <v>11972</v>
      </c>
      <c r="G6388">
        <v>6</v>
      </c>
      <c r="H6388">
        <v>0</v>
      </c>
      <c r="I6388" t="s">
        <v>276</v>
      </c>
    </row>
    <row r="6389" spans="1:9" x14ac:dyDescent="0.25">
      <c r="A6389">
        <v>44</v>
      </c>
      <c r="B6389" t="s">
        <v>277</v>
      </c>
      <c r="C6389" t="s">
        <v>235</v>
      </c>
      <c r="D6389" t="s">
        <v>11973</v>
      </c>
      <c r="E6389" t="s">
        <v>11974</v>
      </c>
      <c r="G6389">
        <v>6</v>
      </c>
      <c r="H6389">
        <v>0</v>
      </c>
      <c r="I6389" t="s">
        <v>276</v>
      </c>
    </row>
    <row r="6390" spans="1:9" x14ac:dyDescent="0.25">
      <c r="A6390">
        <v>5</v>
      </c>
      <c r="B6390" t="s">
        <v>271</v>
      </c>
      <c r="C6390" t="s">
        <v>121</v>
      </c>
      <c r="D6390" t="s">
        <v>11951</v>
      </c>
      <c r="E6390" t="s">
        <v>11975</v>
      </c>
      <c r="G6390">
        <v>40</v>
      </c>
      <c r="H6390">
        <v>10</v>
      </c>
      <c r="I6390" t="s">
        <v>276</v>
      </c>
    </row>
    <row r="6391" spans="1:9" x14ac:dyDescent="0.25">
      <c r="A6391">
        <v>3</v>
      </c>
      <c r="B6391" t="s">
        <v>277</v>
      </c>
      <c r="C6391" t="s">
        <v>121</v>
      </c>
      <c r="D6391" t="s">
        <v>11951</v>
      </c>
      <c r="E6391" t="s">
        <v>11976</v>
      </c>
      <c r="G6391">
        <v>40</v>
      </c>
      <c r="H6391">
        <v>7</v>
      </c>
      <c r="I6391" t="s">
        <v>276</v>
      </c>
    </row>
    <row r="6392" spans="1:9" x14ac:dyDescent="0.25">
      <c r="A6392">
        <v>54</v>
      </c>
      <c r="B6392" t="s">
        <v>277</v>
      </c>
      <c r="C6392" t="s">
        <v>73</v>
      </c>
      <c r="D6392" t="s">
        <v>11977</v>
      </c>
      <c r="E6392" t="s">
        <v>11978</v>
      </c>
      <c r="G6392">
        <v>6</v>
      </c>
      <c r="H6392">
        <v>1</v>
      </c>
      <c r="I6392" t="s">
        <v>276</v>
      </c>
    </row>
    <row r="6393" spans="1:9" x14ac:dyDescent="0.25">
      <c r="A6393">
        <v>6</v>
      </c>
      <c r="B6393" t="s">
        <v>271</v>
      </c>
      <c r="C6393" t="s">
        <v>121</v>
      </c>
      <c r="D6393" t="s">
        <v>11979</v>
      </c>
      <c r="E6393" t="s">
        <v>11980</v>
      </c>
      <c r="G6393">
        <v>5</v>
      </c>
      <c r="H6393">
        <v>0</v>
      </c>
      <c r="I6393" t="s">
        <v>276</v>
      </c>
    </row>
    <row r="6394" spans="1:9" x14ac:dyDescent="0.25">
      <c r="A6394">
        <v>9</v>
      </c>
      <c r="B6394" t="s">
        <v>271</v>
      </c>
      <c r="C6394" t="s">
        <v>223</v>
      </c>
      <c r="D6394" t="s">
        <v>11981</v>
      </c>
      <c r="E6394" t="s">
        <v>11982</v>
      </c>
      <c r="F6394" t="s">
        <v>11983</v>
      </c>
      <c r="G6394">
        <v>6</v>
      </c>
      <c r="H6394">
        <v>6</v>
      </c>
      <c r="I6394" t="s">
        <v>299</v>
      </c>
    </row>
    <row r="6395" spans="1:9" x14ac:dyDescent="0.25">
      <c r="A6395">
        <v>32</v>
      </c>
      <c r="B6395" t="s">
        <v>271</v>
      </c>
      <c r="C6395" t="s">
        <v>182</v>
      </c>
      <c r="D6395" t="s">
        <v>11984</v>
      </c>
      <c r="E6395" t="s">
        <v>11985</v>
      </c>
      <c r="G6395">
        <v>6</v>
      </c>
      <c r="H6395">
        <v>0</v>
      </c>
      <c r="I6395" t="s">
        <v>276</v>
      </c>
    </row>
    <row r="6396" spans="1:9" x14ac:dyDescent="0.25">
      <c r="A6396">
        <v>5</v>
      </c>
      <c r="B6396" t="s">
        <v>271</v>
      </c>
      <c r="C6396" t="s">
        <v>192</v>
      </c>
      <c r="D6396" t="s">
        <v>11986</v>
      </c>
      <c r="E6396" t="s">
        <v>11987</v>
      </c>
      <c r="G6396">
        <v>10</v>
      </c>
      <c r="H6396">
        <v>0</v>
      </c>
      <c r="I6396" t="s">
        <v>276</v>
      </c>
    </row>
    <row r="6397" spans="1:9" x14ac:dyDescent="0.25">
      <c r="A6397">
        <v>6</v>
      </c>
      <c r="B6397" t="s">
        <v>277</v>
      </c>
      <c r="C6397" t="s">
        <v>151</v>
      </c>
      <c r="D6397" t="s">
        <v>11988</v>
      </c>
      <c r="E6397" t="s">
        <v>11989</v>
      </c>
      <c r="G6397">
        <v>6</v>
      </c>
      <c r="H6397">
        <v>0</v>
      </c>
      <c r="I6397" t="s">
        <v>276</v>
      </c>
    </row>
    <row r="6398" spans="1:9" x14ac:dyDescent="0.25">
      <c r="A6398">
        <v>6</v>
      </c>
      <c r="B6398" t="s">
        <v>277</v>
      </c>
      <c r="C6398" t="s">
        <v>223</v>
      </c>
      <c r="D6398" t="s">
        <v>11981</v>
      </c>
      <c r="E6398" t="s">
        <v>11990</v>
      </c>
      <c r="F6398" t="s">
        <v>11991</v>
      </c>
      <c r="G6398">
        <v>6</v>
      </c>
      <c r="H6398">
        <v>6</v>
      </c>
      <c r="I6398" t="s">
        <v>299</v>
      </c>
    </row>
    <row r="6399" spans="1:9" x14ac:dyDescent="0.25">
      <c r="A6399">
        <v>7</v>
      </c>
      <c r="B6399" t="s">
        <v>271</v>
      </c>
      <c r="C6399" t="s">
        <v>197</v>
      </c>
      <c r="D6399" t="s">
        <v>11992</v>
      </c>
      <c r="E6399" t="s">
        <v>11993</v>
      </c>
      <c r="G6399">
        <v>6</v>
      </c>
      <c r="H6399">
        <v>0</v>
      </c>
      <c r="I6399" t="s">
        <v>276</v>
      </c>
    </row>
    <row r="6400" spans="1:9" x14ac:dyDescent="0.25">
      <c r="A6400">
        <v>6</v>
      </c>
      <c r="B6400" t="s">
        <v>271</v>
      </c>
      <c r="C6400" t="s">
        <v>75</v>
      </c>
      <c r="D6400" t="s">
        <v>11994</v>
      </c>
      <c r="E6400" t="s">
        <v>11995</v>
      </c>
      <c r="G6400">
        <v>6</v>
      </c>
      <c r="H6400">
        <v>0</v>
      </c>
      <c r="I6400" t="s">
        <v>276</v>
      </c>
    </row>
    <row r="6401" spans="1:9" x14ac:dyDescent="0.25">
      <c r="A6401">
        <v>6</v>
      </c>
      <c r="B6401" t="s">
        <v>271</v>
      </c>
      <c r="C6401" t="s">
        <v>100</v>
      </c>
      <c r="D6401" t="s">
        <v>11996</v>
      </c>
      <c r="E6401" t="s">
        <v>11997</v>
      </c>
      <c r="G6401">
        <v>6</v>
      </c>
      <c r="H6401">
        <v>0</v>
      </c>
      <c r="I6401" t="s">
        <v>276</v>
      </c>
    </row>
    <row r="6402" spans="1:9" x14ac:dyDescent="0.25">
      <c r="A6402">
        <v>39</v>
      </c>
      <c r="B6402" t="s">
        <v>277</v>
      </c>
      <c r="C6402" t="s">
        <v>127</v>
      </c>
      <c r="D6402" t="s">
        <v>11998</v>
      </c>
      <c r="E6402" t="s">
        <v>11999</v>
      </c>
      <c r="G6402">
        <v>27</v>
      </c>
      <c r="H6402">
        <v>2</v>
      </c>
      <c r="I6402" t="s">
        <v>276</v>
      </c>
    </row>
    <row r="6403" spans="1:9" x14ac:dyDescent="0.25">
      <c r="A6403">
        <v>54</v>
      </c>
      <c r="B6403" t="s">
        <v>271</v>
      </c>
      <c r="C6403" t="s">
        <v>200</v>
      </c>
      <c r="D6403" t="s">
        <v>12000</v>
      </c>
      <c r="E6403" t="s">
        <v>12001</v>
      </c>
      <c r="G6403">
        <v>10</v>
      </c>
      <c r="H6403">
        <v>2</v>
      </c>
      <c r="I6403" t="s">
        <v>276</v>
      </c>
    </row>
    <row r="6404" spans="1:9" x14ac:dyDescent="0.25">
      <c r="A6404">
        <v>4</v>
      </c>
      <c r="B6404" t="s">
        <v>271</v>
      </c>
      <c r="C6404" t="s">
        <v>214</v>
      </c>
      <c r="D6404" t="s">
        <v>12002</v>
      </c>
      <c r="E6404" t="s">
        <v>12003</v>
      </c>
      <c r="G6404">
        <v>6</v>
      </c>
      <c r="H6404">
        <v>0</v>
      </c>
      <c r="I6404" t="s">
        <v>276</v>
      </c>
    </row>
    <row r="6405" spans="1:9" x14ac:dyDescent="0.25">
      <c r="A6405">
        <v>47</v>
      </c>
      <c r="B6405" t="s">
        <v>277</v>
      </c>
      <c r="C6405" t="s">
        <v>127</v>
      </c>
      <c r="D6405" t="s">
        <v>12004</v>
      </c>
      <c r="E6405" t="s">
        <v>12005</v>
      </c>
      <c r="G6405">
        <v>20</v>
      </c>
      <c r="H6405">
        <v>4</v>
      </c>
      <c r="I6405" t="s">
        <v>276</v>
      </c>
    </row>
    <row r="6406" spans="1:9" x14ac:dyDescent="0.25">
      <c r="A6406">
        <v>29</v>
      </c>
      <c r="B6406" t="s">
        <v>310</v>
      </c>
      <c r="C6406" t="s">
        <v>217</v>
      </c>
      <c r="D6406" t="s">
        <v>12006</v>
      </c>
      <c r="E6406" t="s">
        <v>12007</v>
      </c>
      <c r="G6406">
        <v>100</v>
      </c>
      <c r="H6406">
        <v>30</v>
      </c>
      <c r="I6406" t="s">
        <v>276</v>
      </c>
    </row>
    <row r="6407" spans="1:9" x14ac:dyDescent="0.25">
      <c r="A6407">
        <v>8</v>
      </c>
      <c r="B6407" t="s">
        <v>277</v>
      </c>
      <c r="C6407" t="s">
        <v>182</v>
      </c>
      <c r="D6407" t="s">
        <v>12008</v>
      </c>
      <c r="E6407" t="s">
        <v>12009</v>
      </c>
      <c r="G6407">
        <v>6</v>
      </c>
      <c r="H6407">
        <v>0</v>
      </c>
      <c r="I6407" t="s">
        <v>276</v>
      </c>
    </row>
    <row r="6408" spans="1:9" x14ac:dyDescent="0.25">
      <c r="A6408">
        <v>5</v>
      </c>
      <c r="B6408" t="s">
        <v>277</v>
      </c>
      <c r="C6408" t="s">
        <v>218</v>
      </c>
      <c r="D6408" t="s">
        <v>12010</v>
      </c>
      <c r="E6408" t="s">
        <v>12011</v>
      </c>
      <c r="G6408">
        <v>24</v>
      </c>
      <c r="H6408">
        <v>9</v>
      </c>
      <c r="I6408" t="s">
        <v>276</v>
      </c>
    </row>
    <row r="6409" spans="1:9" x14ac:dyDescent="0.25">
      <c r="A6409">
        <v>7</v>
      </c>
      <c r="B6409" t="s">
        <v>277</v>
      </c>
      <c r="C6409" t="s">
        <v>137</v>
      </c>
      <c r="D6409" t="s">
        <v>12012</v>
      </c>
      <c r="E6409" t="s">
        <v>12013</v>
      </c>
      <c r="G6409">
        <v>8</v>
      </c>
      <c r="H6409">
        <v>1</v>
      </c>
      <c r="I6409" t="s">
        <v>276</v>
      </c>
    </row>
    <row r="6410" spans="1:9" x14ac:dyDescent="0.25">
      <c r="A6410">
        <v>30</v>
      </c>
      <c r="B6410" t="s">
        <v>271</v>
      </c>
      <c r="C6410" t="s">
        <v>197</v>
      </c>
      <c r="D6410" t="s">
        <v>12014</v>
      </c>
      <c r="E6410" t="s">
        <v>12015</v>
      </c>
      <c r="G6410">
        <v>6</v>
      </c>
      <c r="H6410">
        <v>0</v>
      </c>
      <c r="I6410" t="s">
        <v>276</v>
      </c>
    </row>
    <row r="6411" spans="1:9" x14ac:dyDescent="0.25">
      <c r="A6411">
        <v>9</v>
      </c>
      <c r="B6411" t="s">
        <v>277</v>
      </c>
      <c r="C6411" t="s">
        <v>193</v>
      </c>
      <c r="D6411" t="s">
        <v>12016</v>
      </c>
      <c r="E6411" t="s">
        <v>12017</v>
      </c>
      <c r="G6411">
        <v>6</v>
      </c>
      <c r="H6411">
        <v>2</v>
      </c>
      <c r="I6411" t="s">
        <v>276</v>
      </c>
    </row>
    <row r="6412" spans="1:9" x14ac:dyDescent="0.25">
      <c r="A6412">
        <v>9</v>
      </c>
      <c r="B6412" t="s">
        <v>271</v>
      </c>
      <c r="C6412" t="s">
        <v>241</v>
      </c>
      <c r="D6412" t="s">
        <v>12018</v>
      </c>
      <c r="E6412" t="s">
        <v>12019</v>
      </c>
      <c r="G6412">
        <v>15</v>
      </c>
      <c r="H6412">
        <v>1</v>
      </c>
      <c r="I6412" t="s">
        <v>276</v>
      </c>
    </row>
    <row r="6413" spans="1:9" x14ac:dyDescent="0.25">
      <c r="A6413">
        <v>7</v>
      </c>
      <c r="B6413" t="s">
        <v>271</v>
      </c>
      <c r="C6413" t="s">
        <v>121</v>
      </c>
      <c r="D6413" t="s">
        <v>12020</v>
      </c>
      <c r="E6413" t="s">
        <v>12021</v>
      </c>
      <c r="G6413">
        <v>30</v>
      </c>
      <c r="H6413">
        <v>0</v>
      </c>
      <c r="I6413" t="s">
        <v>276</v>
      </c>
    </row>
    <row r="6414" spans="1:9" x14ac:dyDescent="0.25">
      <c r="A6414">
        <v>35</v>
      </c>
      <c r="B6414" t="s">
        <v>271</v>
      </c>
      <c r="C6414" t="s">
        <v>98</v>
      </c>
      <c r="D6414" t="s">
        <v>12022</v>
      </c>
      <c r="E6414" t="s">
        <v>12023</v>
      </c>
      <c r="G6414">
        <v>4</v>
      </c>
      <c r="H6414">
        <v>0</v>
      </c>
      <c r="I6414" t="s">
        <v>276</v>
      </c>
    </row>
    <row r="6415" spans="1:9" x14ac:dyDescent="0.25">
      <c r="A6415">
        <v>7</v>
      </c>
      <c r="B6415" t="s">
        <v>271</v>
      </c>
      <c r="C6415" t="s">
        <v>98</v>
      </c>
      <c r="D6415" t="s">
        <v>12022</v>
      </c>
      <c r="E6415" t="s">
        <v>12024</v>
      </c>
      <c r="G6415">
        <v>4</v>
      </c>
      <c r="H6415">
        <v>0</v>
      </c>
      <c r="I6415" t="s">
        <v>276</v>
      </c>
    </row>
    <row r="6416" spans="1:9" x14ac:dyDescent="0.25">
      <c r="A6416">
        <v>28</v>
      </c>
      <c r="B6416" t="s">
        <v>271</v>
      </c>
      <c r="C6416" t="s">
        <v>162</v>
      </c>
      <c r="D6416" t="s">
        <v>12025</v>
      </c>
      <c r="E6416" t="s">
        <v>12026</v>
      </c>
      <c r="G6416">
        <v>11</v>
      </c>
      <c r="H6416">
        <v>0</v>
      </c>
      <c r="I6416" t="s">
        <v>276</v>
      </c>
    </row>
    <row r="6417" spans="1:9" x14ac:dyDescent="0.25">
      <c r="A6417">
        <v>9</v>
      </c>
      <c r="B6417" t="s">
        <v>271</v>
      </c>
      <c r="C6417" t="s">
        <v>57</v>
      </c>
      <c r="D6417" t="s">
        <v>12027</v>
      </c>
      <c r="E6417" t="s">
        <v>12028</v>
      </c>
      <c r="G6417">
        <v>7</v>
      </c>
      <c r="H6417">
        <v>3</v>
      </c>
      <c r="I6417" t="s">
        <v>276</v>
      </c>
    </row>
    <row r="6418" spans="1:9" x14ac:dyDescent="0.25">
      <c r="A6418">
        <v>33</v>
      </c>
      <c r="B6418" t="s">
        <v>271</v>
      </c>
      <c r="C6418" t="s">
        <v>178</v>
      </c>
      <c r="D6418" t="s">
        <v>12029</v>
      </c>
      <c r="E6418" t="s">
        <v>12030</v>
      </c>
      <c r="G6418">
        <v>10</v>
      </c>
      <c r="H6418">
        <v>3</v>
      </c>
      <c r="I6418" t="s">
        <v>276</v>
      </c>
    </row>
    <row r="6419" spans="1:9" x14ac:dyDescent="0.25">
      <c r="A6419">
        <v>9</v>
      </c>
      <c r="B6419" t="s">
        <v>277</v>
      </c>
      <c r="C6419" t="s">
        <v>186</v>
      </c>
      <c r="D6419" t="s">
        <v>12031</v>
      </c>
      <c r="E6419" t="s">
        <v>12032</v>
      </c>
      <c r="G6419">
        <v>5</v>
      </c>
      <c r="H6419">
        <v>3</v>
      </c>
      <c r="I6419" t="s">
        <v>276</v>
      </c>
    </row>
    <row r="6420" spans="1:9" x14ac:dyDescent="0.25">
      <c r="A6420">
        <v>7</v>
      </c>
      <c r="B6420" t="s">
        <v>271</v>
      </c>
      <c r="C6420" t="s">
        <v>244</v>
      </c>
      <c r="D6420" t="s">
        <v>12033</v>
      </c>
      <c r="E6420" t="s">
        <v>12034</v>
      </c>
      <c r="G6420">
        <v>6</v>
      </c>
      <c r="H6420">
        <v>0</v>
      </c>
      <c r="I6420" t="s">
        <v>276</v>
      </c>
    </row>
    <row r="6421" spans="1:9" x14ac:dyDescent="0.25">
      <c r="A6421">
        <v>38</v>
      </c>
      <c r="B6421" t="s">
        <v>271</v>
      </c>
      <c r="C6421" t="s">
        <v>187</v>
      </c>
      <c r="D6421" t="s">
        <v>12035</v>
      </c>
      <c r="E6421" t="s">
        <v>12036</v>
      </c>
      <c r="G6421">
        <v>6</v>
      </c>
      <c r="H6421">
        <v>2</v>
      </c>
      <c r="I6421" t="s">
        <v>276</v>
      </c>
    </row>
    <row r="6422" spans="1:9" x14ac:dyDescent="0.25">
      <c r="A6422">
        <v>8</v>
      </c>
      <c r="B6422" t="s">
        <v>277</v>
      </c>
      <c r="C6422" t="s">
        <v>110</v>
      </c>
      <c r="D6422" t="s">
        <v>12037</v>
      </c>
      <c r="E6422" t="s">
        <v>12038</v>
      </c>
      <c r="G6422">
        <v>6</v>
      </c>
      <c r="H6422">
        <v>0</v>
      </c>
      <c r="I6422" t="s">
        <v>276</v>
      </c>
    </row>
    <row r="6423" spans="1:9" x14ac:dyDescent="0.25">
      <c r="A6423">
        <v>36</v>
      </c>
      <c r="B6423" t="s">
        <v>271</v>
      </c>
      <c r="C6423" t="s">
        <v>100</v>
      </c>
      <c r="D6423" t="s">
        <v>12039</v>
      </c>
      <c r="E6423" t="s">
        <v>12040</v>
      </c>
      <c r="G6423">
        <v>8</v>
      </c>
      <c r="H6423">
        <v>0</v>
      </c>
      <c r="I6423" t="s">
        <v>276</v>
      </c>
    </row>
    <row r="6424" spans="1:9" x14ac:dyDescent="0.25">
      <c r="A6424">
        <v>41</v>
      </c>
      <c r="B6424" t="s">
        <v>271</v>
      </c>
      <c r="C6424" t="s">
        <v>220</v>
      </c>
      <c r="D6424" t="s">
        <v>12041</v>
      </c>
      <c r="E6424" t="s">
        <v>12042</v>
      </c>
      <c r="G6424">
        <v>6</v>
      </c>
      <c r="H6424">
        <v>1</v>
      </c>
      <c r="I6424" t="s">
        <v>276</v>
      </c>
    </row>
    <row r="6425" spans="1:9" x14ac:dyDescent="0.25">
      <c r="A6425">
        <v>2</v>
      </c>
      <c r="B6425" t="s">
        <v>271</v>
      </c>
      <c r="C6425" t="s">
        <v>110</v>
      </c>
      <c r="D6425" t="s">
        <v>12043</v>
      </c>
      <c r="E6425" t="s">
        <v>12044</v>
      </c>
      <c r="G6425">
        <v>10</v>
      </c>
      <c r="H6425">
        <v>1</v>
      </c>
      <c r="I6425" t="s">
        <v>276</v>
      </c>
    </row>
    <row r="6426" spans="1:9" x14ac:dyDescent="0.25">
      <c r="A6426">
        <v>6</v>
      </c>
      <c r="B6426" t="s">
        <v>277</v>
      </c>
      <c r="C6426" t="s">
        <v>121</v>
      </c>
      <c r="D6426" t="s">
        <v>12045</v>
      </c>
      <c r="E6426" t="s">
        <v>12046</v>
      </c>
      <c r="G6426">
        <v>20</v>
      </c>
      <c r="H6426">
        <v>0</v>
      </c>
      <c r="I6426" t="s">
        <v>276</v>
      </c>
    </row>
    <row r="6427" spans="1:9" x14ac:dyDescent="0.25">
      <c r="A6427">
        <v>38</v>
      </c>
      <c r="B6427" t="s">
        <v>277</v>
      </c>
      <c r="C6427" t="s">
        <v>121</v>
      </c>
      <c r="D6427" t="s">
        <v>12047</v>
      </c>
      <c r="E6427" t="s">
        <v>12046</v>
      </c>
      <c r="G6427">
        <v>10</v>
      </c>
      <c r="H6427">
        <v>8</v>
      </c>
      <c r="I6427" t="s">
        <v>276</v>
      </c>
    </row>
    <row r="6428" spans="1:9" x14ac:dyDescent="0.25">
      <c r="A6428">
        <v>23</v>
      </c>
      <c r="B6428" t="s">
        <v>271</v>
      </c>
      <c r="C6428" t="s">
        <v>83</v>
      </c>
      <c r="D6428" t="s">
        <v>12048</v>
      </c>
      <c r="E6428" t="s">
        <v>12049</v>
      </c>
      <c r="G6428">
        <v>6</v>
      </c>
      <c r="H6428">
        <v>1</v>
      </c>
      <c r="I6428" t="s">
        <v>276</v>
      </c>
    </row>
    <row r="6429" spans="1:9" x14ac:dyDescent="0.25">
      <c r="A6429">
        <v>7</v>
      </c>
      <c r="B6429" t="s">
        <v>271</v>
      </c>
      <c r="C6429" t="s">
        <v>50</v>
      </c>
      <c r="D6429" t="s">
        <v>12050</v>
      </c>
      <c r="E6429" t="s">
        <v>12051</v>
      </c>
      <c r="G6429">
        <v>6</v>
      </c>
      <c r="H6429">
        <v>0</v>
      </c>
      <c r="I6429" t="s">
        <v>276</v>
      </c>
    </row>
    <row r="6430" spans="1:9" x14ac:dyDescent="0.25">
      <c r="A6430">
        <v>5</v>
      </c>
      <c r="B6430" t="s">
        <v>277</v>
      </c>
      <c r="C6430" t="s">
        <v>126</v>
      </c>
      <c r="D6430" t="s">
        <v>12052</v>
      </c>
      <c r="E6430" t="s">
        <v>12053</v>
      </c>
      <c r="G6430">
        <v>6</v>
      </c>
      <c r="H6430">
        <v>0</v>
      </c>
      <c r="I6430" t="s">
        <v>276</v>
      </c>
    </row>
    <row r="6431" spans="1:9" x14ac:dyDescent="0.25">
      <c r="A6431">
        <v>40</v>
      </c>
      <c r="B6431" t="s">
        <v>271</v>
      </c>
      <c r="C6431" t="s">
        <v>110</v>
      </c>
      <c r="D6431" t="s">
        <v>12054</v>
      </c>
      <c r="E6431" t="s">
        <v>12055</v>
      </c>
      <c r="G6431">
        <v>6</v>
      </c>
      <c r="H6431">
        <v>1</v>
      </c>
      <c r="I6431" t="s">
        <v>276</v>
      </c>
    </row>
    <row r="6432" spans="1:9" x14ac:dyDescent="0.25">
      <c r="A6432">
        <v>70</v>
      </c>
      <c r="B6432" t="s">
        <v>271</v>
      </c>
      <c r="C6432" t="s">
        <v>110</v>
      </c>
      <c r="D6432" t="s">
        <v>12056</v>
      </c>
      <c r="E6432" t="s">
        <v>12057</v>
      </c>
      <c r="G6432">
        <v>10</v>
      </c>
      <c r="H6432">
        <v>0</v>
      </c>
      <c r="I6432" t="s">
        <v>276</v>
      </c>
    </row>
    <row r="6433" spans="1:9" x14ac:dyDescent="0.25">
      <c r="A6433">
        <v>20</v>
      </c>
      <c r="B6433" t="s">
        <v>271</v>
      </c>
      <c r="C6433" t="s">
        <v>110</v>
      </c>
      <c r="D6433" t="s">
        <v>12058</v>
      </c>
      <c r="E6433" t="s">
        <v>12059</v>
      </c>
      <c r="G6433">
        <v>6</v>
      </c>
      <c r="H6433">
        <v>0</v>
      </c>
      <c r="I6433" t="s">
        <v>276</v>
      </c>
    </row>
    <row r="6434" spans="1:9" x14ac:dyDescent="0.25">
      <c r="A6434">
        <v>7</v>
      </c>
      <c r="B6434" t="s">
        <v>277</v>
      </c>
      <c r="C6434" t="s">
        <v>52</v>
      </c>
      <c r="D6434" t="s">
        <v>12060</v>
      </c>
      <c r="E6434" t="s">
        <v>12061</v>
      </c>
      <c r="G6434">
        <v>6</v>
      </c>
      <c r="H6434">
        <v>0</v>
      </c>
      <c r="I6434" t="s">
        <v>276</v>
      </c>
    </row>
    <row r="6435" spans="1:9" x14ac:dyDescent="0.25">
      <c r="A6435">
        <v>6</v>
      </c>
      <c r="B6435" t="s">
        <v>277</v>
      </c>
      <c r="C6435" t="s">
        <v>148</v>
      </c>
      <c r="D6435" t="s">
        <v>760</v>
      </c>
      <c r="E6435" t="s">
        <v>12062</v>
      </c>
      <c r="G6435">
        <v>6</v>
      </c>
      <c r="H6435">
        <v>0</v>
      </c>
      <c r="I6435" t="s">
        <v>276</v>
      </c>
    </row>
    <row r="6436" spans="1:9" x14ac:dyDescent="0.25">
      <c r="A6436">
        <v>6</v>
      </c>
      <c r="B6436" t="s">
        <v>271</v>
      </c>
      <c r="C6436" t="s">
        <v>241</v>
      </c>
      <c r="D6436" t="s">
        <v>12063</v>
      </c>
      <c r="E6436" t="s">
        <v>12064</v>
      </c>
      <c r="G6436">
        <v>10</v>
      </c>
      <c r="H6436">
        <v>0</v>
      </c>
      <c r="I6436" t="s">
        <v>276</v>
      </c>
    </row>
    <row r="6437" spans="1:9" x14ac:dyDescent="0.25">
      <c r="A6437">
        <v>45</v>
      </c>
      <c r="B6437" t="s">
        <v>271</v>
      </c>
      <c r="C6437" t="s">
        <v>110</v>
      </c>
      <c r="D6437" t="s">
        <v>12065</v>
      </c>
      <c r="E6437" t="s">
        <v>12066</v>
      </c>
      <c r="G6437">
        <v>20</v>
      </c>
      <c r="H6437">
        <v>1</v>
      </c>
      <c r="I6437" t="s">
        <v>276</v>
      </c>
    </row>
    <row r="6438" spans="1:9" x14ac:dyDescent="0.25">
      <c r="A6438">
        <v>8</v>
      </c>
      <c r="B6438" t="s">
        <v>271</v>
      </c>
      <c r="C6438" t="s">
        <v>141</v>
      </c>
      <c r="D6438" t="s">
        <v>12067</v>
      </c>
      <c r="E6438" t="s">
        <v>12068</v>
      </c>
      <c r="G6438">
        <v>10</v>
      </c>
      <c r="H6438">
        <v>0</v>
      </c>
      <c r="I6438" t="s">
        <v>276</v>
      </c>
    </row>
    <row r="6439" spans="1:9" x14ac:dyDescent="0.25">
      <c r="A6439">
        <v>7</v>
      </c>
      <c r="B6439" t="s">
        <v>277</v>
      </c>
      <c r="C6439" t="s">
        <v>211</v>
      </c>
      <c r="D6439" t="s">
        <v>12069</v>
      </c>
      <c r="E6439" t="s">
        <v>12070</v>
      </c>
      <c r="G6439">
        <v>6</v>
      </c>
      <c r="H6439">
        <v>0</v>
      </c>
      <c r="I6439" t="s">
        <v>276</v>
      </c>
    </row>
    <row r="6440" spans="1:9" x14ac:dyDescent="0.25">
      <c r="A6440">
        <v>41</v>
      </c>
      <c r="B6440" t="s">
        <v>271</v>
      </c>
      <c r="C6440" t="s">
        <v>230</v>
      </c>
      <c r="D6440" t="s">
        <v>12071</v>
      </c>
      <c r="E6440" t="s">
        <v>12072</v>
      </c>
      <c r="G6440">
        <v>20</v>
      </c>
      <c r="H6440">
        <v>6</v>
      </c>
      <c r="I6440" t="s">
        <v>276</v>
      </c>
    </row>
    <row r="6441" spans="1:9" x14ac:dyDescent="0.25">
      <c r="A6441">
        <v>8</v>
      </c>
      <c r="B6441" t="s">
        <v>277</v>
      </c>
      <c r="C6441" t="s">
        <v>100</v>
      </c>
      <c r="D6441" t="s">
        <v>12073</v>
      </c>
      <c r="E6441" t="s">
        <v>12074</v>
      </c>
      <c r="G6441">
        <v>6</v>
      </c>
      <c r="H6441">
        <v>0</v>
      </c>
      <c r="I6441" t="s">
        <v>276</v>
      </c>
    </row>
    <row r="6442" spans="1:9" x14ac:dyDescent="0.25">
      <c r="A6442">
        <v>41</v>
      </c>
      <c r="B6442" t="s">
        <v>277</v>
      </c>
      <c r="C6442" t="s">
        <v>82</v>
      </c>
      <c r="D6442" t="s">
        <v>12075</v>
      </c>
      <c r="E6442" t="s">
        <v>12076</v>
      </c>
      <c r="G6442">
        <v>6</v>
      </c>
      <c r="H6442">
        <v>0</v>
      </c>
      <c r="I6442" t="s">
        <v>276</v>
      </c>
    </row>
    <row r="6443" spans="1:9" x14ac:dyDescent="0.25">
      <c r="A6443">
        <v>34</v>
      </c>
      <c r="B6443" t="s">
        <v>271</v>
      </c>
      <c r="C6443" t="s">
        <v>84</v>
      </c>
      <c r="D6443" t="s">
        <v>12077</v>
      </c>
      <c r="E6443" t="s">
        <v>12078</v>
      </c>
      <c r="G6443">
        <v>6</v>
      </c>
      <c r="H6443">
        <v>0</v>
      </c>
      <c r="I6443" t="s">
        <v>276</v>
      </c>
    </row>
    <row r="6444" spans="1:9" x14ac:dyDescent="0.25">
      <c r="A6444">
        <v>10</v>
      </c>
      <c r="B6444" t="s">
        <v>271</v>
      </c>
      <c r="C6444" t="s">
        <v>100</v>
      </c>
      <c r="D6444" t="s">
        <v>12079</v>
      </c>
      <c r="E6444" t="s">
        <v>12080</v>
      </c>
      <c r="G6444">
        <v>10</v>
      </c>
      <c r="H6444">
        <v>0</v>
      </c>
      <c r="I6444" t="s">
        <v>276</v>
      </c>
    </row>
    <row r="6445" spans="1:9" x14ac:dyDescent="0.25">
      <c r="A6445">
        <v>8</v>
      </c>
      <c r="B6445" t="s">
        <v>271</v>
      </c>
      <c r="C6445" t="s">
        <v>100</v>
      </c>
      <c r="D6445" t="s">
        <v>12079</v>
      </c>
      <c r="E6445" t="s">
        <v>12081</v>
      </c>
      <c r="G6445">
        <v>18</v>
      </c>
      <c r="H6445">
        <v>0</v>
      </c>
      <c r="I6445" t="s">
        <v>276</v>
      </c>
    </row>
    <row r="6446" spans="1:9" x14ac:dyDescent="0.25">
      <c r="A6446">
        <v>47</v>
      </c>
      <c r="B6446" t="s">
        <v>271</v>
      </c>
      <c r="C6446" t="s">
        <v>98</v>
      </c>
      <c r="D6446" t="s">
        <v>12082</v>
      </c>
      <c r="E6446" t="s">
        <v>12083</v>
      </c>
      <c r="G6446">
        <v>6</v>
      </c>
      <c r="H6446">
        <v>1</v>
      </c>
      <c r="I6446" t="s">
        <v>276</v>
      </c>
    </row>
    <row r="6447" spans="1:9" x14ac:dyDescent="0.25">
      <c r="A6447">
        <v>38</v>
      </c>
      <c r="B6447" t="s">
        <v>271</v>
      </c>
      <c r="C6447" t="s">
        <v>184</v>
      </c>
      <c r="D6447" t="s">
        <v>12084</v>
      </c>
      <c r="E6447" t="s">
        <v>12085</v>
      </c>
      <c r="G6447">
        <v>6</v>
      </c>
      <c r="H6447">
        <v>0</v>
      </c>
      <c r="I6447" t="s">
        <v>276</v>
      </c>
    </row>
    <row r="6448" spans="1:9" x14ac:dyDescent="0.25">
      <c r="A6448">
        <v>41</v>
      </c>
      <c r="B6448" t="s">
        <v>271</v>
      </c>
      <c r="C6448" t="s">
        <v>186</v>
      </c>
      <c r="D6448" t="s">
        <v>12086</v>
      </c>
      <c r="E6448" t="s">
        <v>12087</v>
      </c>
      <c r="G6448">
        <v>8</v>
      </c>
      <c r="H6448">
        <v>0</v>
      </c>
      <c r="I6448" t="s">
        <v>276</v>
      </c>
    </row>
    <row r="6449" spans="1:9" x14ac:dyDescent="0.25">
      <c r="A6449">
        <v>7</v>
      </c>
      <c r="B6449" t="s">
        <v>277</v>
      </c>
      <c r="C6449" t="s">
        <v>121</v>
      </c>
      <c r="D6449" t="s">
        <v>12088</v>
      </c>
      <c r="E6449" t="s">
        <v>12089</v>
      </c>
      <c r="G6449">
        <v>6</v>
      </c>
      <c r="H6449">
        <v>0</v>
      </c>
      <c r="I6449" t="s">
        <v>276</v>
      </c>
    </row>
    <row r="6450" spans="1:9" x14ac:dyDescent="0.25">
      <c r="A6450">
        <v>27</v>
      </c>
      <c r="B6450" t="s">
        <v>271</v>
      </c>
      <c r="C6450" t="s">
        <v>220</v>
      </c>
      <c r="D6450" t="s">
        <v>12090</v>
      </c>
      <c r="E6450" t="s">
        <v>12091</v>
      </c>
      <c r="G6450">
        <v>20</v>
      </c>
      <c r="H6450">
        <v>0</v>
      </c>
      <c r="I6450" t="s">
        <v>276</v>
      </c>
    </row>
    <row r="6451" spans="1:9" x14ac:dyDescent="0.25">
      <c r="A6451">
        <v>5</v>
      </c>
      <c r="B6451" t="s">
        <v>277</v>
      </c>
      <c r="C6451" t="s">
        <v>75</v>
      </c>
      <c r="D6451" t="s">
        <v>12092</v>
      </c>
      <c r="E6451" t="s">
        <v>12093</v>
      </c>
      <c r="G6451">
        <v>6</v>
      </c>
      <c r="H6451">
        <v>0</v>
      </c>
      <c r="I6451" t="s">
        <v>276</v>
      </c>
    </row>
    <row r="6452" spans="1:9" x14ac:dyDescent="0.25">
      <c r="A6452">
        <v>48</v>
      </c>
      <c r="B6452" t="s">
        <v>271</v>
      </c>
      <c r="C6452" t="s">
        <v>147</v>
      </c>
      <c r="D6452" t="s">
        <v>12094</v>
      </c>
      <c r="E6452" t="s">
        <v>12095</v>
      </c>
      <c r="G6452">
        <v>8</v>
      </c>
      <c r="H6452">
        <v>1</v>
      </c>
      <c r="I6452" t="s">
        <v>276</v>
      </c>
    </row>
    <row r="6453" spans="1:9" x14ac:dyDescent="0.25">
      <c r="A6453">
        <v>4</v>
      </c>
      <c r="B6453" t="s">
        <v>271</v>
      </c>
      <c r="C6453" t="s">
        <v>220</v>
      </c>
      <c r="D6453" t="s">
        <v>12090</v>
      </c>
      <c r="E6453" t="s">
        <v>12096</v>
      </c>
      <c r="G6453">
        <v>20</v>
      </c>
      <c r="H6453">
        <v>0</v>
      </c>
      <c r="I6453" t="s">
        <v>276</v>
      </c>
    </row>
    <row r="6454" spans="1:9" x14ac:dyDescent="0.25">
      <c r="A6454">
        <v>48</v>
      </c>
      <c r="B6454" t="s">
        <v>277</v>
      </c>
      <c r="C6454" t="s">
        <v>50</v>
      </c>
      <c r="D6454" t="s">
        <v>12097</v>
      </c>
      <c r="E6454" t="s">
        <v>12098</v>
      </c>
      <c r="G6454">
        <v>10</v>
      </c>
      <c r="H6454">
        <v>0</v>
      </c>
      <c r="I6454" t="s">
        <v>276</v>
      </c>
    </row>
    <row r="6455" spans="1:9" x14ac:dyDescent="0.25">
      <c r="A6455">
        <v>41</v>
      </c>
      <c r="B6455" t="s">
        <v>271</v>
      </c>
      <c r="C6455" t="s">
        <v>230</v>
      </c>
      <c r="D6455" t="s">
        <v>12099</v>
      </c>
      <c r="E6455" t="s">
        <v>12100</v>
      </c>
      <c r="G6455">
        <v>10</v>
      </c>
      <c r="H6455">
        <v>4</v>
      </c>
      <c r="I6455" t="s">
        <v>276</v>
      </c>
    </row>
    <row r="6456" spans="1:9" x14ac:dyDescent="0.25">
      <c r="A6456">
        <v>6</v>
      </c>
      <c r="B6456" t="s">
        <v>271</v>
      </c>
      <c r="C6456" t="s">
        <v>104</v>
      </c>
      <c r="D6456" t="s">
        <v>12101</v>
      </c>
      <c r="E6456" t="s">
        <v>12102</v>
      </c>
      <c r="G6456">
        <v>6</v>
      </c>
      <c r="H6456">
        <v>5</v>
      </c>
      <c r="I6456" t="s">
        <v>276</v>
      </c>
    </row>
    <row r="6457" spans="1:9" x14ac:dyDescent="0.25">
      <c r="A6457">
        <v>8</v>
      </c>
      <c r="B6457" t="s">
        <v>277</v>
      </c>
      <c r="C6457" t="s">
        <v>178</v>
      </c>
      <c r="D6457" t="s">
        <v>12103</v>
      </c>
      <c r="E6457" t="s">
        <v>12104</v>
      </c>
      <c r="F6457" t="s">
        <v>12105</v>
      </c>
      <c r="G6457">
        <v>5</v>
      </c>
      <c r="H6457">
        <v>6</v>
      </c>
      <c r="I6457" t="s">
        <v>299</v>
      </c>
    </row>
    <row r="6458" spans="1:9" x14ac:dyDescent="0.25">
      <c r="A6458">
        <v>9</v>
      </c>
      <c r="B6458" t="s">
        <v>271</v>
      </c>
      <c r="C6458" t="s">
        <v>156</v>
      </c>
      <c r="D6458" t="s">
        <v>12106</v>
      </c>
      <c r="E6458" t="s">
        <v>12107</v>
      </c>
      <c r="G6458">
        <v>100</v>
      </c>
      <c r="H6458">
        <v>0</v>
      </c>
      <c r="I6458" t="s">
        <v>276</v>
      </c>
    </row>
    <row r="6459" spans="1:9" x14ac:dyDescent="0.25">
      <c r="A6459">
        <v>1</v>
      </c>
      <c r="B6459" t="s">
        <v>277</v>
      </c>
      <c r="C6459" t="s">
        <v>84</v>
      </c>
      <c r="D6459" t="s">
        <v>12108</v>
      </c>
      <c r="E6459" t="s">
        <v>12109</v>
      </c>
      <c r="G6459">
        <v>6</v>
      </c>
      <c r="H6459">
        <v>0</v>
      </c>
      <c r="I6459" t="s">
        <v>276</v>
      </c>
    </row>
    <row r="6460" spans="1:9" x14ac:dyDescent="0.25">
      <c r="A6460">
        <v>6</v>
      </c>
      <c r="B6460" t="s">
        <v>277</v>
      </c>
      <c r="C6460" t="s">
        <v>192</v>
      </c>
      <c r="D6460" t="s">
        <v>12110</v>
      </c>
      <c r="E6460" t="s">
        <v>12111</v>
      </c>
      <c r="G6460">
        <v>10</v>
      </c>
      <c r="H6460">
        <v>0</v>
      </c>
      <c r="I6460" t="s">
        <v>276</v>
      </c>
    </row>
    <row r="6461" spans="1:9" x14ac:dyDescent="0.25">
      <c r="A6461">
        <v>7</v>
      </c>
      <c r="B6461" t="s">
        <v>271</v>
      </c>
      <c r="C6461" t="s">
        <v>190</v>
      </c>
      <c r="D6461" t="s">
        <v>12112</v>
      </c>
      <c r="E6461" t="s">
        <v>12113</v>
      </c>
      <c r="G6461">
        <v>25</v>
      </c>
      <c r="H6461">
        <v>0</v>
      </c>
      <c r="I6461" t="s">
        <v>276</v>
      </c>
    </row>
    <row r="6462" spans="1:9" x14ac:dyDescent="0.25">
      <c r="A6462">
        <v>41</v>
      </c>
      <c r="B6462" t="s">
        <v>271</v>
      </c>
      <c r="C6462" t="s">
        <v>202</v>
      </c>
      <c r="D6462" t="s">
        <v>11578</v>
      </c>
      <c r="E6462" t="s">
        <v>12114</v>
      </c>
      <c r="G6462">
        <v>6</v>
      </c>
      <c r="H6462">
        <v>2</v>
      </c>
      <c r="I6462" t="s">
        <v>276</v>
      </c>
    </row>
    <row r="6463" spans="1:9" x14ac:dyDescent="0.25">
      <c r="A6463">
        <v>9</v>
      </c>
      <c r="B6463" t="s">
        <v>271</v>
      </c>
      <c r="C6463" t="s">
        <v>15</v>
      </c>
      <c r="D6463" t="s">
        <v>12115</v>
      </c>
      <c r="E6463" t="s">
        <v>12116</v>
      </c>
      <c r="G6463">
        <v>6</v>
      </c>
      <c r="H6463">
        <v>0</v>
      </c>
      <c r="I6463" t="s">
        <v>276</v>
      </c>
    </row>
    <row r="6464" spans="1:9" x14ac:dyDescent="0.25">
      <c r="A6464">
        <v>34</v>
      </c>
      <c r="B6464" t="s">
        <v>271</v>
      </c>
      <c r="D6464" t="s">
        <v>12117</v>
      </c>
      <c r="E6464" t="s">
        <v>12118</v>
      </c>
      <c r="G6464">
        <v>9</v>
      </c>
      <c r="H6464">
        <v>0</v>
      </c>
      <c r="I6464" t="s">
        <v>276</v>
      </c>
    </row>
    <row r="6465" spans="1:9" x14ac:dyDescent="0.25">
      <c r="A6465">
        <v>8</v>
      </c>
      <c r="B6465" t="s">
        <v>277</v>
      </c>
      <c r="C6465" t="s">
        <v>67</v>
      </c>
      <c r="D6465" t="s">
        <v>12119</v>
      </c>
      <c r="E6465" t="s">
        <v>12120</v>
      </c>
      <c r="G6465">
        <v>6</v>
      </c>
      <c r="H6465">
        <v>0</v>
      </c>
      <c r="I6465" t="s">
        <v>276</v>
      </c>
    </row>
    <row r="6466" spans="1:9" x14ac:dyDescent="0.25">
      <c r="A6466">
        <v>5</v>
      </c>
      <c r="B6466" t="s">
        <v>271</v>
      </c>
      <c r="C6466" t="s">
        <v>135</v>
      </c>
      <c r="D6466" t="s">
        <v>12121</v>
      </c>
      <c r="E6466" t="s">
        <v>12122</v>
      </c>
      <c r="G6466">
        <v>30</v>
      </c>
      <c r="H6466">
        <v>3</v>
      </c>
      <c r="I6466" t="s">
        <v>276</v>
      </c>
    </row>
    <row r="6467" spans="1:9" x14ac:dyDescent="0.25">
      <c r="A6467">
        <v>37</v>
      </c>
      <c r="B6467" t="s">
        <v>277</v>
      </c>
      <c r="C6467" t="s">
        <v>67</v>
      </c>
      <c r="D6467" t="s">
        <v>12123</v>
      </c>
      <c r="E6467" t="s">
        <v>12124</v>
      </c>
      <c r="G6467">
        <v>6</v>
      </c>
      <c r="H6467">
        <v>0</v>
      </c>
      <c r="I6467" t="s">
        <v>276</v>
      </c>
    </row>
    <row r="6468" spans="1:9" x14ac:dyDescent="0.25">
      <c r="A6468">
        <v>7</v>
      </c>
      <c r="B6468" t="s">
        <v>271</v>
      </c>
      <c r="C6468" t="s">
        <v>249</v>
      </c>
      <c r="D6468" t="s">
        <v>12125</v>
      </c>
      <c r="E6468" t="s">
        <v>12126</v>
      </c>
      <c r="G6468">
        <v>7</v>
      </c>
      <c r="H6468">
        <v>1</v>
      </c>
      <c r="I6468" t="s">
        <v>276</v>
      </c>
    </row>
    <row r="6469" spans="1:9" x14ac:dyDescent="0.25">
      <c r="A6469">
        <v>17</v>
      </c>
      <c r="B6469" t="s">
        <v>277</v>
      </c>
      <c r="C6469" t="s">
        <v>133</v>
      </c>
      <c r="D6469" t="s">
        <v>12127</v>
      </c>
      <c r="E6469" t="s">
        <v>12128</v>
      </c>
      <c r="G6469">
        <v>6</v>
      </c>
      <c r="H6469">
        <v>1</v>
      </c>
      <c r="I6469" t="s">
        <v>276</v>
      </c>
    </row>
    <row r="6470" spans="1:9" x14ac:dyDescent="0.25">
      <c r="A6470">
        <v>9</v>
      </c>
      <c r="B6470" t="s">
        <v>271</v>
      </c>
      <c r="C6470" t="s">
        <v>99</v>
      </c>
      <c r="D6470" t="s">
        <v>12129</v>
      </c>
      <c r="E6470" t="s">
        <v>12130</v>
      </c>
      <c r="G6470">
        <v>7</v>
      </c>
      <c r="H6470">
        <v>0</v>
      </c>
      <c r="I6470" t="s">
        <v>276</v>
      </c>
    </row>
    <row r="6471" spans="1:9" x14ac:dyDescent="0.25">
      <c r="A6471">
        <v>37</v>
      </c>
      <c r="B6471" t="s">
        <v>271</v>
      </c>
      <c r="C6471" t="s">
        <v>85</v>
      </c>
      <c r="D6471" t="s">
        <v>12131</v>
      </c>
      <c r="E6471" t="s">
        <v>12132</v>
      </c>
      <c r="G6471">
        <v>3</v>
      </c>
      <c r="H6471">
        <v>0</v>
      </c>
      <c r="I6471" t="s">
        <v>276</v>
      </c>
    </row>
    <row r="6472" spans="1:9" x14ac:dyDescent="0.25">
      <c r="A6472">
        <v>13</v>
      </c>
      <c r="B6472" t="s">
        <v>277</v>
      </c>
      <c r="C6472" t="s">
        <v>214</v>
      </c>
      <c r="D6472" t="s">
        <v>12133</v>
      </c>
      <c r="E6472" t="s">
        <v>12134</v>
      </c>
      <c r="G6472">
        <v>30</v>
      </c>
      <c r="H6472">
        <v>11</v>
      </c>
      <c r="I6472" t="s">
        <v>276</v>
      </c>
    </row>
    <row r="6473" spans="1:9" x14ac:dyDescent="0.25">
      <c r="A6473">
        <v>9</v>
      </c>
      <c r="B6473" t="s">
        <v>271</v>
      </c>
      <c r="C6473" t="s">
        <v>67</v>
      </c>
      <c r="D6473" t="s">
        <v>12135</v>
      </c>
      <c r="E6473" t="s">
        <v>12136</v>
      </c>
      <c r="G6473">
        <v>6</v>
      </c>
      <c r="H6473">
        <v>0</v>
      </c>
      <c r="I6473" t="s">
        <v>276</v>
      </c>
    </row>
    <row r="6474" spans="1:9" x14ac:dyDescent="0.25">
      <c r="A6474">
        <v>29</v>
      </c>
      <c r="B6474" t="s">
        <v>271</v>
      </c>
      <c r="C6474" t="s">
        <v>162</v>
      </c>
      <c r="D6474" t="s">
        <v>12137</v>
      </c>
      <c r="E6474" t="s">
        <v>12138</v>
      </c>
      <c r="G6474">
        <v>6</v>
      </c>
      <c r="H6474">
        <v>0</v>
      </c>
      <c r="I6474" t="s">
        <v>276</v>
      </c>
    </row>
    <row r="6475" spans="1:9" x14ac:dyDescent="0.25">
      <c r="A6475">
        <v>34</v>
      </c>
      <c r="B6475" t="s">
        <v>310</v>
      </c>
      <c r="C6475" t="s">
        <v>228</v>
      </c>
      <c r="D6475" t="s">
        <v>12139</v>
      </c>
      <c r="E6475" t="s">
        <v>12140</v>
      </c>
      <c r="G6475">
        <v>12</v>
      </c>
      <c r="H6475">
        <v>0</v>
      </c>
      <c r="I6475" t="s">
        <v>276</v>
      </c>
    </row>
    <row r="6476" spans="1:9" x14ac:dyDescent="0.25">
      <c r="A6476">
        <v>39</v>
      </c>
      <c r="B6476" t="s">
        <v>271</v>
      </c>
      <c r="C6476" t="s">
        <v>126</v>
      </c>
      <c r="D6476" t="s">
        <v>12141</v>
      </c>
      <c r="E6476" t="s">
        <v>12142</v>
      </c>
      <c r="G6476">
        <v>6</v>
      </c>
      <c r="H6476">
        <v>0</v>
      </c>
      <c r="I6476" t="s">
        <v>276</v>
      </c>
    </row>
    <row r="6477" spans="1:9" x14ac:dyDescent="0.25">
      <c r="A6477">
        <v>42</v>
      </c>
      <c r="B6477" t="s">
        <v>271</v>
      </c>
      <c r="C6477" t="s">
        <v>100</v>
      </c>
      <c r="D6477" t="s">
        <v>12143</v>
      </c>
      <c r="E6477" t="s">
        <v>12144</v>
      </c>
      <c r="G6477">
        <v>6</v>
      </c>
      <c r="H6477">
        <v>5</v>
      </c>
      <c r="I6477" t="s">
        <v>276</v>
      </c>
    </row>
    <row r="6478" spans="1:9" x14ac:dyDescent="0.25">
      <c r="A6478">
        <v>44</v>
      </c>
      <c r="B6478" t="s">
        <v>277</v>
      </c>
      <c r="C6478" t="s">
        <v>182</v>
      </c>
      <c r="D6478" t="s">
        <v>12145</v>
      </c>
      <c r="E6478" t="s">
        <v>12146</v>
      </c>
      <c r="G6478">
        <v>6</v>
      </c>
      <c r="H6478">
        <v>1</v>
      </c>
      <c r="I6478" t="s">
        <v>276</v>
      </c>
    </row>
    <row r="6479" spans="1:9" x14ac:dyDescent="0.25">
      <c r="A6479">
        <v>5</v>
      </c>
      <c r="B6479" t="s">
        <v>271</v>
      </c>
      <c r="C6479" t="s">
        <v>207</v>
      </c>
      <c r="D6479" t="s">
        <v>12147</v>
      </c>
      <c r="E6479" t="s">
        <v>12148</v>
      </c>
      <c r="G6479">
        <v>6</v>
      </c>
      <c r="H6479">
        <v>0</v>
      </c>
      <c r="I6479" t="s">
        <v>276</v>
      </c>
    </row>
    <row r="6480" spans="1:9" x14ac:dyDescent="0.25">
      <c r="A6480">
        <v>37</v>
      </c>
      <c r="B6480" t="s">
        <v>277</v>
      </c>
      <c r="C6480" t="s">
        <v>100</v>
      </c>
      <c r="D6480" t="s">
        <v>12149</v>
      </c>
      <c r="E6480" t="s">
        <v>12150</v>
      </c>
      <c r="G6480">
        <v>6</v>
      </c>
      <c r="H6480">
        <v>1</v>
      </c>
      <c r="I6480" t="s">
        <v>276</v>
      </c>
    </row>
    <row r="6481" spans="1:9" x14ac:dyDescent="0.25">
      <c r="A6481">
        <v>16</v>
      </c>
      <c r="B6481" t="s">
        <v>271</v>
      </c>
      <c r="C6481" t="s">
        <v>110</v>
      </c>
      <c r="D6481" t="s">
        <v>12151</v>
      </c>
      <c r="E6481" t="s">
        <v>12152</v>
      </c>
      <c r="G6481">
        <v>6</v>
      </c>
      <c r="H6481">
        <v>0</v>
      </c>
      <c r="I6481" t="s">
        <v>276</v>
      </c>
    </row>
    <row r="6482" spans="1:9" x14ac:dyDescent="0.25">
      <c r="A6482">
        <v>34</v>
      </c>
      <c r="B6482" t="s">
        <v>271</v>
      </c>
      <c r="C6482" t="s">
        <v>115</v>
      </c>
      <c r="D6482" t="s">
        <v>12153</v>
      </c>
      <c r="E6482" t="s">
        <v>12154</v>
      </c>
      <c r="F6482" t="s">
        <v>12155</v>
      </c>
      <c r="G6482">
        <v>6</v>
      </c>
      <c r="H6482">
        <v>16</v>
      </c>
      <c r="I6482" t="s">
        <v>299</v>
      </c>
    </row>
    <row r="6483" spans="1:9" x14ac:dyDescent="0.25">
      <c r="A6483">
        <v>9</v>
      </c>
      <c r="B6483" t="s">
        <v>271</v>
      </c>
      <c r="C6483" t="s">
        <v>52</v>
      </c>
      <c r="D6483" t="s">
        <v>12156</v>
      </c>
      <c r="E6483" t="s">
        <v>12157</v>
      </c>
      <c r="G6483">
        <v>10</v>
      </c>
      <c r="H6483">
        <v>1</v>
      </c>
      <c r="I6483" t="s">
        <v>276</v>
      </c>
    </row>
    <row r="6484" spans="1:9" x14ac:dyDescent="0.25">
      <c r="A6484">
        <v>7</v>
      </c>
      <c r="B6484" t="s">
        <v>271</v>
      </c>
      <c r="C6484" t="s">
        <v>113</v>
      </c>
      <c r="D6484" t="s">
        <v>12158</v>
      </c>
      <c r="E6484" t="s">
        <v>12159</v>
      </c>
      <c r="G6484">
        <v>6</v>
      </c>
      <c r="H6484">
        <v>0</v>
      </c>
      <c r="I6484" t="s">
        <v>276</v>
      </c>
    </row>
    <row r="6485" spans="1:9" x14ac:dyDescent="0.25">
      <c r="A6485">
        <v>41</v>
      </c>
      <c r="B6485" t="s">
        <v>271</v>
      </c>
      <c r="C6485" t="s">
        <v>59</v>
      </c>
      <c r="D6485" t="s">
        <v>12160</v>
      </c>
      <c r="E6485" t="s">
        <v>12161</v>
      </c>
      <c r="G6485">
        <v>42</v>
      </c>
      <c r="H6485">
        <v>0</v>
      </c>
      <c r="I6485" t="s">
        <v>276</v>
      </c>
    </row>
    <row r="6486" spans="1:9" x14ac:dyDescent="0.25">
      <c r="A6486">
        <v>5</v>
      </c>
      <c r="B6486" t="s">
        <v>277</v>
      </c>
      <c r="C6486" t="s">
        <v>206</v>
      </c>
      <c r="D6486" t="s">
        <v>12162</v>
      </c>
      <c r="E6486" t="s">
        <v>12163</v>
      </c>
      <c r="G6486">
        <v>6</v>
      </c>
      <c r="H6486">
        <v>0</v>
      </c>
      <c r="I6486" t="s">
        <v>276</v>
      </c>
    </row>
    <row r="6487" spans="1:9" x14ac:dyDescent="0.25">
      <c r="A6487">
        <v>9</v>
      </c>
      <c r="B6487" t="s">
        <v>271</v>
      </c>
      <c r="C6487" t="s">
        <v>67</v>
      </c>
      <c r="D6487" t="s">
        <v>12164</v>
      </c>
      <c r="E6487" t="s">
        <v>12165</v>
      </c>
      <c r="G6487">
        <v>6</v>
      </c>
      <c r="H6487">
        <v>0</v>
      </c>
      <c r="I6487" t="s">
        <v>276</v>
      </c>
    </row>
    <row r="6488" spans="1:9" x14ac:dyDescent="0.25">
      <c r="A6488">
        <v>9</v>
      </c>
      <c r="B6488" t="s">
        <v>271</v>
      </c>
      <c r="C6488" t="s">
        <v>206</v>
      </c>
      <c r="D6488" t="s">
        <v>12166</v>
      </c>
      <c r="E6488" t="s">
        <v>12167</v>
      </c>
      <c r="G6488">
        <v>6</v>
      </c>
      <c r="H6488">
        <v>0</v>
      </c>
      <c r="I6488" t="s">
        <v>276</v>
      </c>
    </row>
    <row r="6489" spans="1:9" x14ac:dyDescent="0.25">
      <c r="A6489">
        <v>10</v>
      </c>
      <c r="B6489" t="s">
        <v>277</v>
      </c>
      <c r="C6489" t="s">
        <v>155</v>
      </c>
      <c r="D6489" t="s">
        <v>12168</v>
      </c>
      <c r="E6489" t="s">
        <v>12169</v>
      </c>
      <c r="G6489">
        <v>30</v>
      </c>
      <c r="H6489">
        <v>8</v>
      </c>
      <c r="I6489" t="s">
        <v>276</v>
      </c>
    </row>
    <row r="6490" spans="1:9" x14ac:dyDescent="0.25">
      <c r="A6490">
        <v>5</v>
      </c>
      <c r="B6490" t="s">
        <v>271</v>
      </c>
      <c r="C6490" t="s">
        <v>52</v>
      </c>
      <c r="D6490" t="s">
        <v>12170</v>
      </c>
      <c r="E6490" t="s">
        <v>12171</v>
      </c>
      <c r="G6490">
        <v>6</v>
      </c>
      <c r="H6490">
        <v>0</v>
      </c>
      <c r="I6490" t="s">
        <v>276</v>
      </c>
    </row>
    <row r="6491" spans="1:9" x14ac:dyDescent="0.25">
      <c r="A6491">
        <v>8</v>
      </c>
      <c r="B6491" t="s">
        <v>277</v>
      </c>
      <c r="C6491" t="s">
        <v>62</v>
      </c>
      <c r="D6491" t="s">
        <v>12172</v>
      </c>
      <c r="E6491" t="s">
        <v>12173</v>
      </c>
      <c r="G6491">
        <v>6</v>
      </c>
      <c r="H6491">
        <v>5</v>
      </c>
      <c r="I6491" t="s">
        <v>276</v>
      </c>
    </row>
    <row r="6492" spans="1:9" x14ac:dyDescent="0.25">
      <c r="A6492">
        <v>7</v>
      </c>
      <c r="B6492" t="s">
        <v>271</v>
      </c>
      <c r="C6492" t="s">
        <v>155</v>
      </c>
      <c r="D6492" t="s">
        <v>12174</v>
      </c>
      <c r="E6492" t="s">
        <v>12175</v>
      </c>
      <c r="G6492">
        <v>20</v>
      </c>
      <c r="H6492">
        <v>3</v>
      </c>
      <c r="I6492" t="s">
        <v>276</v>
      </c>
    </row>
    <row r="6493" spans="1:9" x14ac:dyDescent="0.25">
      <c r="A6493">
        <v>5</v>
      </c>
      <c r="B6493" t="s">
        <v>310</v>
      </c>
      <c r="C6493" t="s">
        <v>100</v>
      </c>
      <c r="D6493" t="s">
        <v>12176</v>
      </c>
      <c r="E6493" t="s">
        <v>12177</v>
      </c>
      <c r="F6493" t="s">
        <v>12178</v>
      </c>
      <c r="G6493">
        <v>6</v>
      </c>
      <c r="H6493">
        <v>7</v>
      </c>
      <c r="I6493" t="s">
        <v>299</v>
      </c>
    </row>
    <row r="6494" spans="1:9" x14ac:dyDescent="0.25">
      <c r="A6494">
        <v>46</v>
      </c>
      <c r="B6494" t="s">
        <v>271</v>
      </c>
      <c r="C6494" t="s">
        <v>137</v>
      </c>
      <c r="D6494" t="s">
        <v>12179</v>
      </c>
      <c r="E6494" t="s">
        <v>12180</v>
      </c>
      <c r="G6494">
        <v>12</v>
      </c>
      <c r="H6494">
        <v>0</v>
      </c>
      <c r="I6494" t="s">
        <v>276</v>
      </c>
    </row>
    <row r="6495" spans="1:9" x14ac:dyDescent="0.25">
      <c r="A6495">
        <v>6</v>
      </c>
      <c r="B6495" t="s">
        <v>277</v>
      </c>
      <c r="C6495" t="s">
        <v>126</v>
      </c>
      <c r="D6495" t="s">
        <v>12181</v>
      </c>
      <c r="E6495" t="s">
        <v>12182</v>
      </c>
      <c r="G6495">
        <v>6</v>
      </c>
      <c r="H6495">
        <v>1</v>
      </c>
      <c r="I6495" t="s">
        <v>276</v>
      </c>
    </row>
    <row r="6496" spans="1:9" x14ac:dyDescent="0.25">
      <c r="A6496">
        <v>5</v>
      </c>
      <c r="B6496" t="s">
        <v>271</v>
      </c>
      <c r="C6496" t="s">
        <v>220</v>
      </c>
      <c r="D6496" t="s">
        <v>12183</v>
      </c>
      <c r="E6496" t="s">
        <v>12184</v>
      </c>
      <c r="G6496">
        <v>10</v>
      </c>
      <c r="H6496">
        <v>6</v>
      </c>
      <c r="I6496" t="s">
        <v>276</v>
      </c>
    </row>
    <row r="6497" spans="1:9" x14ac:dyDescent="0.25">
      <c r="A6497">
        <v>6</v>
      </c>
      <c r="B6497" t="s">
        <v>271</v>
      </c>
      <c r="C6497" t="s">
        <v>110</v>
      </c>
      <c r="D6497" t="s">
        <v>12185</v>
      </c>
      <c r="E6497" t="s">
        <v>12186</v>
      </c>
      <c r="G6497">
        <v>4</v>
      </c>
      <c r="H6497">
        <v>2</v>
      </c>
      <c r="I6497" t="s">
        <v>276</v>
      </c>
    </row>
    <row r="6498" spans="1:9" x14ac:dyDescent="0.25">
      <c r="A6498">
        <v>40</v>
      </c>
      <c r="B6498" t="s">
        <v>277</v>
      </c>
      <c r="C6498" t="s">
        <v>137</v>
      </c>
      <c r="D6498" t="s">
        <v>12187</v>
      </c>
      <c r="E6498" t="s">
        <v>12188</v>
      </c>
      <c r="G6498">
        <v>6</v>
      </c>
      <c r="H6498">
        <v>0</v>
      </c>
      <c r="I6498" t="s">
        <v>276</v>
      </c>
    </row>
    <row r="6499" spans="1:9" x14ac:dyDescent="0.25">
      <c r="A6499">
        <v>42</v>
      </c>
      <c r="B6499" t="s">
        <v>271</v>
      </c>
      <c r="C6499" t="s">
        <v>100</v>
      </c>
      <c r="D6499" t="s">
        <v>10919</v>
      </c>
      <c r="E6499" t="s">
        <v>12189</v>
      </c>
      <c r="G6499">
        <v>6</v>
      </c>
      <c r="H6499">
        <v>0</v>
      </c>
      <c r="I6499" t="s">
        <v>276</v>
      </c>
    </row>
    <row r="6500" spans="1:9" x14ac:dyDescent="0.25">
      <c r="A6500">
        <v>6</v>
      </c>
      <c r="B6500" t="s">
        <v>277</v>
      </c>
      <c r="C6500" t="s">
        <v>148</v>
      </c>
      <c r="D6500" t="s">
        <v>12190</v>
      </c>
      <c r="E6500" t="s">
        <v>12191</v>
      </c>
      <c r="G6500">
        <v>6</v>
      </c>
      <c r="H6500">
        <v>0</v>
      </c>
      <c r="I6500" t="s">
        <v>276</v>
      </c>
    </row>
    <row r="6501" spans="1:9" x14ac:dyDescent="0.25">
      <c r="A6501">
        <v>6</v>
      </c>
      <c r="B6501" t="s">
        <v>271</v>
      </c>
      <c r="C6501" t="s">
        <v>110</v>
      </c>
      <c r="D6501" t="s">
        <v>12192</v>
      </c>
      <c r="E6501" t="s">
        <v>12193</v>
      </c>
      <c r="G6501">
        <v>20</v>
      </c>
      <c r="H6501">
        <v>0</v>
      </c>
      <c r="I6501" t="s">
        <v>276</v>
      </c>
    </row>
    <row r="6502" spans="1:9" x14ac:dyDescent="0.25">
      <c r="A6502">
        <v>10</v>
      </c>
      <c r="B6502" t="s">
        <v>277</v>
      </c>
      <c r="C6502" t="s">
        <v>100</v>
      </c>
      <c r="D6502" t="s">
        <v>12194</v>
      </c>
      <c r="E6502" t="s">
        <v>12195</v>
      </c>
      <c r="G6502">
        <v>6</v>
      </c>
      <c r="H6502">
        <v>0</v>
      </c>
      <c r="I6502" t="s">
        <v>276</v>
      </c>
    </row>
    <row r="6503" spans="1:9" x14ac:dyDescent="0.25">
      <c r="A6503">
        <v>44</v>
      </c>
      <c r="B6503" t="s">
        <v>271</v>
      </c>
      <c r="C6503" t="s">
        <v>110</v>
      </c>
      <c r="D6503" t="s">
        <v>12196</v>
      </c>
      <c r="E6503" t="s">
        <v>12197</v>
      </c>
      <c r="G6503">
        <v>6</v>
      </c>
      <c r="H6503">
        <v>0</v>
      </c>
      <c r="I6503" t="s">
        <v>276</v>
      </c>
    </row>
    <row r="6504" spans="1:9" x14ac:dyDescent="0.25">
      <c r="A6504">
        <v>8</v>
      </c>
      <c r="B6504" t="s">
        <v>271</v>
      </c>
      <c r="C6504" t="s">
        <v>137</v>
      </c>
      <c r="D6504" t="s">
        <v>12187</v>
      </c>
      <c r="E6504" t="s">
        <v>12198</v>
      </c>
      <c r="G6504">
        <v>6</v>
      </c>
      <c r="H6504">
        <v>0</v>
      </c>
      <c r="I6504" t="s">
        <v>276</v>
      </c>
    </row>
    <row r="6505" spans="1:9" x14ac:dyDescent="0.25">
      <c r="A6505">
        <v>2</v>
      </c>
      <c r="B6505" t="s">
        <v>277</v>
      </c>
      <c r="C6505" t="s">
        <v>218</v>
      </c>
      <c r="D6505" t="s">
        <v>12199</v>
      </c>
      <c r="E6505" t="s">
        <v>12200</v>
      </c>
      <c r="G6505">
        <v>6</v>
      </c>
      <c r="H6505">
        <v>0</v>
      </c>
      <c r="I6505" t="s">
        <v>276</v>
      </c>
    </row>
    <row r="6506" spans="1:9" x14ac:dyDescent="0.25">
      <c r="A6506">
        <v>24</v>
      </c>
      <c r="B6506" t="s">
        <v>271</v>
      </c>
      <c r="C6506" t="s">
        <v>191</v>
      </c>
      <c r="D6506" t="s">
        <v>12201</v>
      </c>
      <c r="E6506" t="s">
        <v>12202</v>
      </c>
      <c r="G6506">
        <v>5</v>
      </c>
      <c r="H6506">
        <v>1</v>
      </c>
      <c r="I6506" t="s">
        <v>276</v>
      </c>
    </row>
    <row r="6507" spans="1:9" x14ac:dyDescent="0.25">
      <c r="A6507">
        <v>37</v>
      </c>
      <c r="B6507" t="s">
        <v>271</v>
      </c>
      <c r="C6507" t="s">
        <v>224</v>
      </c>
      <c r="D6507" t="s">
        <v>12203</v>
      </c>
      <c r="E6507" t="s">
        <v>12204</v>
      </c>
      <c r="G6507">
        <v>10</v>
      </c>
      <c r="H6507">
        <v>5</v>
      </c>
      <c r="I6507" t="s">
        <v>276</v>
      </c>
    </row>
    <row r="6508" spans="1:9" x14ac:dyDescent="0.25">
      <c r="A6508">
        <v>7</v>
      </c>
      <c r="B6508" t="s">
        <v>277</v>
      </c>
      <c r="C6508" t="s">
        <v>135</v>
      </c>
      <c r="D6508" t="s">
        <v>12205</v>
      </c>
      <c r="E6508" t="s">
        <v>12206</v>
      </c>
      <c r="G6508">
        <v>4</v>
      </c>
      <c r="H6508">
        <v>0</v>
      </c>
      <c r="I6508" t="s">
        <v>276</v>
      </c>
    </row>
    <row r="6509" spans="1:9" x14ac:dyDescent="0.25">
      <c r="A6509">
        <v>36</v>
      </c>
      <c r="B6509" t="s">
        <v>271</v>
      </c>
      <c r="C6509" t="s">
        <v>220</v>
      </c>
      <c r="D6509" t="s">
        <v>12207</v>
      </c>
      <c r="E6509" t="s">
        <v>12208</v>
      </c>
      <c r="G6509">
        <v>6</v>
      </c>
      <c r="H6509">
        <v>0</v>
      </c>
      <c r="I6509" t="s">
        <v>276</v>
      </c>
    </row>
    <row r="6510" spans="1:9" x14ac:dyDescent="0.25">
      <c r="A6510">
        <v>39</v>
      </c>
      <c r="B6510" t="s">
        <v>271</v>
      </c>
      <c r="C6510" t="s">
        <v>241</v>
      </c>
      <c r="D6510" t="s">
        <v>12209</v>
      </c>
      <c r="E6510" t="s">
        <v>12210</v>
      </c>
      <c r="G6510">
        <v>6</v>
      </c>
      <c r="H6510">
        <v>0</v>
      </c>
      <c r="I6510" t="s">
        <v>276</v>
      </c>
    </row>
    <row r="6511" spans="1:9" x14ac:dyDescent="0.25">
      <c r="A6511">
        <v>37</v>
      </c>
      <c r="B6511" t="s">
        <v>271</v>
      </c>
      <c r="C6511" t="s">
        <v>93</v>
      </c>
      <c r="D6511" t="s">
        <v>12211</v>
      </c>
      <c r="E6511" t="s">
        <v>12212</v>
      </c>
      <c r="G6511">
        <v>15</v>
      </c>
      <c r="H6511">
        <v>3</v>
      </c>
      <c r="I6511" t="s">
        <v>276</v>
      </c>
    </row>
    <row r="6512" spans="1:9" x14ac:dyDescent="0.25">
      <c r="A6512">
        <v>22</v>
      </c>
      <c r="B6512" t="s">
        <v>271</v>
      </c>
      <c r="D6512" t="s">
        <v>12213</v>
      </c>
      <c r="E6512" t="s">
        <v>12214</v>
      </c>
      <c r="G6512">
        <v>6</v>
      </c>
      <c r="H6512">
        <v>0</v>
      </c>
      <c r="I6512" t="s">
        <v>276</v>
      </c>
    </row>
    <row r="6513" spans="1:9" x14ac:dyDescent="0.25">
      <c r="A6513">
        <v>7</v>
      </c>
      <c r="B6513" t="s">
        <v>271</v>
      </c>
      <c r="C6513" t="s">
        <v>185</v>
      </c>
      <c r="D6513" t="s">
        <v>12215</v>
      </c>
      <c r="E6513" t="s">
        <v>12214</v>
      </c>
      <c r="G6513">
        <v>6</v>
      </c>
      <c r="H6513">
        <v>0</v>
      </c>
      <c r="I6513" t="s">
        <v>276</v>
      </c>
    </row>
    <row r="6514" spans="1:9" x14ac:dyDescent="0.25">
      <c r="A6514">
        <v>4</v>
      </c>
      <c r="B6514" t="s">
        <v>277</v>
      </c>
      <c r="D6514" t="s">
        <v>12216</v>
      </c>
      <c r="E6514" t="s">
        <v>12217</v>
      </c>
      <c r="G6514">
        <v>6</v>
      </c>
      <c r="H6514">
        <v>0</v>
      </c>
      <c r="I6514" t="s">
        <v>276</v>
      </c>
    </row>
    <row r="6515" spans="1:9" x14ac:dyDescent="0.25">
      <c r="A6515">
        <v>7</v>
      </c>
      <c r="B6515" t="s">
        <v>271</v>
      </c>
      <c r="C6515" t="s">
        <v>93</v>
      </c>
      <c r="D6515" t="s">
        <v>12211</v>
      </c>
      <c r="E6515" t="s">
        <v>12218</v>
      </c>
      <c r="F6515" t="s">
        <v>12219</v>
      </c>
      <c r="G6515">
        <v>6</v>
      </c>
      <c r="H6515">
        <v>9</v>
      </c>
      <c r="I6515" t="s">
        <v>299</v>
      </c>
    </row>
    <row r="6516" spans="1:9" x14ac:dyDescent="0.25">
      <c r="A6516">
        <v>37</v>
      </c>
      <c r="B6516" t="s">
        <v>271</v>
      </c>
      <c r="C6516" t="s">
        <v>190</v>
      </c>
      <c r="D6516" t="s">
        <v>12220</v>
      </c>
      <c r="E6516" t="s">
        <v>12221</v>
      </c>
      <c r="G6516">
        <v>6</v>
      </c>
      <c r="H6516">
        <v>0</v>
      </c>
      <c r="I6516" t="s">
        <v>276</v>
      </c>
    </row>
    <row r="6517" spans="1:9" x14ac:dyDescent="0.25">
      <c r="A6517">
        <v>41</v>
      </c>
      <c r="B6517" t="s">
        <v>271</v>
      </c>
      <c r="C6517" t="s">
        <v>62</v>
      </c>
      <c r="D6517" t="s">
        <v>12222</v>
      </c>
      <c r="E6517" t="s">
        <v>12223</v>
      </c>
      <c r="G6517">
        <v>6</v>
      </c>
      <c r="H6517">
        <v>0</v>
      </c>
      <c r="I6517" t="s">
        <v>276</v>
      </c>
    </row>
    <row r="6518" spans="1:9" x14ac:dyDescent="0.25">
      <c r="A6518">
        <v>7</v>
      </c>
      <c r="B6518" t="s">
        <v>277</v>
      </c>
      <c r="C6518" t="s">
        <v>121</v>
      </c>
      <c r="D6518" t="s">
        <v>12224</v>
      </c>
      <c r="E6518" t="s">
        <v>12225</v>
      </c>
      <c r="G6518">
        <v>6</v>
      </c>
      <c r="H6518">
        <v>2</v>
      </c>
      <c r="I6518" t="s">
        <v>276</v>
      </c>
    </row>
    <row r="6519" spans="1:9" x14ac:dyDescent="0.25">
      <c r="A6519">
        <v>9</v>
      </c>
      <c r="B6519" t="s">
        <v>271</v>
      </c>
      <c r="C6519" t="s">
        <v>121</v>
      </c>
      <c r="D6519" t="s">
        <v>12226</v>
      </c>
      <c r="E6519" t="s">
        <v>12227</v>
      </c>
      <c r="G6519">
        <v>6</v>
      </c>
      <c r="H6519">
        <v>0</v>
      </c>
      <c r="I6519" t="s">
        <v>276</v>
      </c>
    </row>
    <row r="6520" spans="1:9" x14ac:dyDescent="0.25">
      <c r="A6520">
        <v>24</v>
      </c>
      <c r="B6520" t="s">
        <v>277</v>
      </c>
      <c r="C6520" t="s">
        <v>75</v>
      </c>
      <c r="D6520" t="s">
        <v>10656</v>
      </c>
      <c r="E6520" t="s">
        <v>12228</v>
      </c>
      <c r="G6520">
        <v>6</v>
      </c>
      <c r="H6520">
        <v>3</v>
      </c>
      <c r="I6520" t="s">
        <v>276</v>
      </c>
    </row>
    <row r="6521" spans="1:9" x14ac:dyDescent="0.25">
      <c r="A6521">
        <v>60</v>
      </c>
      <c r="B6521" t="s">
        <v>277</v>
      </c>
      <c r="C6521" t="s">
        <v>100</v>
      </c>
      <c r="D6521" t="s">
        <v>12229</v>
      </c>
      <c r="E6521" t="s">
        <v>12230</v>
      </c>
      <c r="G6521">
        <v>6</v>
      </c>
      <c r="H6521">
        <v>0</v>
      </c>
      <c r="I6521" t="s">
        <v>276</v>
      </c>
    </row>
    <row r="6522" spans="1:9" x14ac:dyDescent="0.25">
      <c r="A6522">
        <v>8</v>
      </c>
      <c r="B6522" t="s">
        <v>277</v>
      </c>
      <c r="C6522" t="s">
        <v>247</v>
      </c>
      <c r="D6522" t="s">
        <v>11446</v>
      </c>
      <c r="E6522" t="s">
        <v>12231</v>
      </c>
      <c r="G6522">
        <v>10</v>
      </c>
      <c r="H6522">
        <v>1</v>
      </c>
      <c r="I6522" t="s">
        <v>276</v>
      </c>
    </row>
    <row r="6523" spans="1:9" x14ac:dyDescent="0.25">
      <c r="A6523">
        <v>7</v>
      </c>
      <c r="B6523" t="s">
        <v>271</v>
      </c>
      <c r="C6523" t="s">
        <v>100</v>
      </c>
      <c r="D6523" t="s">
        <v>12143</v>
      </c>
      <c r="E6523" t="s">
        <v>12232</v>
      </c>
      <c r="G6523">
        <v>22</v>
      </c>
      <c r="H6523">
        <v>7</v>
      </c>
      <c r="I6523" t="s">
        <v>276</v>
      </c>
    </row>
    <row r="6524" spans="1:9" x14ac:dyDescent="0.25">
      <c r="A6524">
        <v>12</v>
      </c>
      <c r="B6524" t="s">
        <v>277</v>
      </c>
      <c r="D6524" t="s">
        <v>12233</v>
      </c>
      <c r="E6524" t="s">
        <v>12234</v>
      </c>
      <c r="G6524">
        <v>2</v>
      </c>
      <c r="H6524">
        <v>0</v>
      </c>
      <c r="I6524" t="s">
        <v>276</v>
      </c>
    </row>
    <row r="6525" spans="1:9" x14ac:dyDescent="0.25">
      <c r="A6525">
        <v>4</v>
      </c>
      <c r="B6525" t="s">
        <v>277</v>
      </c>
      <c r="C6525" t="s">
        <v>110</v>
      </c>
      <c r="D6525" t="s">
        <v>12235</v>
      </c>
      <c r="E6525" t="s">
        <v>12236</v>
      </c>
      <c r="G6525">
        <v>6</v>
      </c>
      <c r="H6525">
        <v>0</v>
      </c>
      <c r="I6525" t="s">
        <v>276</v>
      </c>
    </row>
    <row r="6526" spans="1:9" x14ac:dyDescent="0.25">
      <c r="A6526">
        <v>50</v>
      </c>
      <c r="B6526" t="s">
        <v>271</v>
      </c>
      <c r="C6526" t="s">
        <v>145</v>
      </c>
      <c r="D6526" t="s">
        <v>12237</v>
      </c>
      <c r="E6526" t="s">
        <v>12238</v>
      </c>
      <c r="F6526" t="s">
        <v>12239</v>
      </c>
      <c r="G6526">
        <v>6</v>
      </c>
      <c r="H6526">
        <v>6</v>
      </c>
      <c r="I6526" t="s">
        <v>299</v>
      </c>
    </row>
    <row r="6527" spans="1:9" x14ac:dyDescent="0.25">
      <c r="A6527">
        <v>43</v>
      </c>
      <c r="B6527" t="s">
        <v>277</v>
      </c>
      <c r="C6527" t="s">
        <v>100</v>
      </c>
      <c r="D6527" t="s">
        <v>12240</v>
      </c>
      <c r="E6527" t="s">
        <v>12241</v>
      </c>
      <c r="G6527">
        <v>10</v>
      </c>
      <c r="H6527">
        <v>0</v>
      </c>
      <c r="I6527" t="s">
        <v>276</v>
      </c>
    </row>
    <row r="6528" spans="1:9" x14ac:dyDescent="0.25">
      <c r="A6528">
        <v>5</v>
      </c>
      <c r="B6528" t="s">
        <v>271</v>
      </c>
      <c r="C6528" t="s">
        <v>72</v>
      </c>
      <c r="D6528" t="s">
        <v>12242</v>
      </c>
      <c r="E6528" t="s">
        <v>12243</v>
      </c>
      <c r="G6528">
        <v>6</v>
      </c>
      <c r="H6528">
        <v>0</v>
      </c>
      <c r="I6528" t="s">
        <v>276</v>
      </c>
    </row>
    <row r="6529" spans="1:9" x14ac:dyDescent="0.25">
      <c r="A6529">
        <v>35</v>
      </c>
      <c r="B6529" t="s">
        <v>271</v>
      </c>
      <c r="C6529" t="s">
        <v>126</v>
      </c>
      <c r="D6529" t="s">
        <v>12244</v>
      </c>
      <c r="E6529" t="s">
        <v>12245</v>
      </c>
      <c r="G6529">
        <v>100</v>
      </c>
      <c r="H6529">
        <v>0</v>
      </c>
      <c r="I6529" t="s">
        <v>276</v>
      </c>
    </row>
    <row r="6530" spans="1:9" x14ac:dyDescent="0.25">
      <c r="A6530">
        <v>44</v>
      </c>
      <c r="B6530" t="s">
        <v>271</v>
      </c>
      <c r="C6530" t="s">
        <v>223</v>
      </c>
      <c r="D6530" t="s">
        <v>11848</v>
      </c>
      <c r="E6530" t="s">
        <v>12246</v>
      </c>
      <c r="G6530">
        <v>6</v>
      </c>
      <c r="H6530">
        <v>0</v>
      </c>
      <c r="I6530" t="s">
        <v>276</v>
      </c>
    </row>
    <row r="6531" spans="1:9" x14ac:dyDescent="0.25">
      <c r="A6531">
        <v>9</v>
      </c>
      <c r="B6531" t="s">
        <v>271</v>
      </c>
      <c r="C6531" t="s">
        <v>163</v>
      </c>
      <c r="D6531" t="s">
        <v>12247</v>
      </c>
      <c r="E6531" t="s">
        <v>12248</v>
      </c>
      <c r="G6531">
        <v>7</v>
      </c>
      <c r="H6531">
        <v>0</v>
      </c>
      <c r="I6531" t="s">
        <v>276</v>
      </c>
    </row>
    <row r="6532" spans="1:9" x14ac:dyDescent="0.25">
      <c r="A6532">
        <v>30</v>
      </c>
      <c r="B6532" t="s">
        <v>271</v>
      </c>
      <c r="C6532" t="s">
        <v>52</v>
      </c>
      <c r="D6532" t="s">
        <v>12249</v>
      </c>
      <c r="E6532" t="s">
        <v>12250</v>
      </c>
      <c r="G6532">
        <v>6</v>
      </c>
      <c r="H6532">
        <v>0</v>
      </c>
      <c r="I6532" t="s">
        <v>276</v>
      </c>
    </row>
    <row r="6533" spans="1:9" x14ac:dyDescent="0.25">
      <c r="A6533">
        <v>7</v>
      </c>
      <c r="B6533" t="s">
        <v>277</v>
      </c>
      <c r="D6533" t="s">
        <v>12251</v>
      </c>
      <c r="E6533" t="s">
        <v>12252</v>
      </c>
      <c r="G6533">
        <v>7</v>
      </c>
      <c r="H6533">
        <v>0</v>
      </c>
      <c r="I6533" t="s">
        <v>276</v>
      </c>
    </row>
    <row r="6534" spans="1:9" x14ac:dyDescent="0.25">
      <c r="A6534">
        <v>7</v>
      </c>
      <c r="B6534" t="s">
        <v>271</v>
      </c>
      <c r="C6534" t="s">
        <v>228</v>
      </c>
      <c r="D6534" t="s">
        <v>12253</v>
      </c>
      <c r="E6534" t="s">
        <v>12254</v>
      </c>
      <c r="G6534">
        <v>3</v>
      </c>
      <c r="H6534">
        <v>1</v>
      </c>
      <c r="I6534" t="s">
        <v>276</v>
      </c>
    </row>
    <row r="6535" spans="1:9" x14ac:dyDescent="0.25">
      <c r="A6535">
        <v>31</v>
      </c>
      <c r="B6535" t="s">
        <v>271</v>
      </c>
      <c r="C6535" t="s">
        <v>225</v>
      </c>
      <c r="D6535" t="s">
        <v>12255</v>
      </c>
      <c r="E6535" t="s">
        <v>12256</v>
      </c>
      <c r="G6535">
        <v>6</v>
      </c>
      <c r="H6535">
        <v>0</v>
      </c>
      <c r="I6535" t="s">
        <v>276</v>
      </c>
    </row>
    <row r="6536" spans="1:9" x14ac:dyDescent="0.25">
      <c r="A6536">
        <v>10</v>
      </c>
      <c r="B6536" t="s">
        <v>277</v>
      </c>
      <c r="C6536" t="s">
        <v>223</v>
      </c>
      <c r="D6536" t="s">
        <v>11848</v>
      </c>
      <c r="E6536" t="s">
        <v>12257</v>
      </c>
      <c r="G6536">
        <v>6</v>
      </c>
      <c r="H6536">
        <v>1</v>
      </c>
      <c r="I6536" t="s">
        <v>276</v>
      </c>
    </row>
    <row r="6537" spans="1:9" x14ac:dyDescent="0.25">
      <c r="A6537">
        <v>27</v>
      </c>
      <c r="B6537" t="s">
        <v>271</v>
      </c>
      <c r="C6537" t="s">
        <v>83</v>
      </c>
      <c r="D6537" t="s">
        <v>12258</v>
      </c>
      <c r="E6537" t="s">
        <v>12259</v>
      </c>
      <c r="G6537">
        <v>10</v>
      </c>
      <c r="H6537">
        <v>2</v>
      </c>
      <c r="I6537" t="s">
        <v>276</v>
      </c>
    </row>
    <row r="6538" spans="1:9" x14ac:dyDescent="0.25">
      <c r="A6538">
        <v>7</v>
      </c>
      <c r="B6538" t="s">
        <v>271</v>
      </c>
      <c r="C6538" t="s">
        <v>100</v>
      </c>
      <c r="D6538" t="s">
        <v>12260</v>
      </c>
      <c r="E6538" t="s">
        <v>12261</v>
      </c>
      <c r="G6538">
        <v>6</v>
      </c>
      <c r="H6538">
        <v>1</v>
      </c>
      <c r="I6538" t="s">
        <v>276</v>
      </c>
    </row>
    <row r="6539" spans="1:9" x14ac:dyDescent="0.25">
      <c r="A6539">
        <v>8</v>
      </c>
      <c r="B6539" t="s">
        <v>277</v>
      </c>
      <c r="C6539" t="s">
        <v>121</v>
      </c>
      <c r="D6539" t="s">
        <v>12262</v>
      </c>
      <c r="E6539" t="s">
        <v>12263</v>
      </c>
      <c r="G6539">
        <v>5</v>
      </c>
      <c r="H6539">
        <v>0</v>
      </c>
      <c r="I6539" t="s">
        <v>276</v>
      </c>
    </row>
    <row r="6540" spans="1:9" x14ac:dyDescent="0.25">
      <c r="A6540">
        <v>5</v>
      </c>
      <c r="B6540" t="s">
        <v>271</v>
      </c>
      <c r="C6540" t="s">
        <v>100</v>
      </c>
      <c r="D6540" t="s">
        <v>12264</v>
      </c>
      <c r="E6540" t="s">
        <v>12265</v>
      </c>
      <c r="G6540">
        <v>20</v>
      </c>
      <c r="H6540">
        <v>0</v>
      </c>
      <c r="I6540" t="s">
        <v>276</v>
      </c>
    </row>
    <row r="6541" spans="1:9" x14ac:dyDescent="0.25">
      <c r="A6541">
        <v>33</v>
      </c>
      <c r="B6541" t="s">
        <v>271</v>
      </c>
      <c r="C6541" t="s">
        <v>50</v>
      </c>
      <c r="D6541" t="s">
        <v>12266</v>
      </c>
      <c r="E6541" t="s">
        <v>12267</v>
      </c>
      <c r="G6541">
        <v>6</v>
      </c>
      <c r="H6541">
        <v>0</v>
      </c>
      <c r="I6541" t="s">
        <v>276</v>
      </c>
    </row>
    <row r="6542" spans="1:9" x14ac:dyDescent="0.25">
      <c r="A6542">
        <v>44</v>
      </c>
      <c r="B6542" t="s">
        <v>271</v>
      </c>
      <c r="C6542" t="s">
        <v>220</v>
      </c>
      <c r="D6542" t="s">
        <v>12268</v>
      </c>
      <c r="E6542" t="s">
        <v>12269</v>
      </c>
      <c r="G6542">
        <v>6</v>
      </c>
      <c r="H6542">
        <v>0</v>
      </c>
      <c r="I6542" t="s">
        <v>276</v>
      </c>
    </row>
    <row r="6543" spans="1:9" x14ac:dyDescent="0.25">
      <c r="A6543">
        <v>9</v>
      </c>
      <c r="B6543" t="s">
        <v>277</v>
      </c>
      <c r="C6543" t="s">
        <v>74</v>
      </c>
      <c r="D6543" t="s">
        <v>12270</v>
      </c>
      <c r="E6543" t="s">
        <v>12271</v>
      </c>
      <c r="G6543">
        <v>6</v>
      </c>
      <c r="H6543">
        <v>2</v>
      </c>
      <c r="I6543" t="s">
        <v>276</v>
      </c>
    </row>
    <row r="6544" spans="1:9" x14ac:dyDescent="0.25">
      <c r="A6544">
        <v>41</v>
      </c>
      <c r="B6544" t="s">
        <v>277</v>
      </c>
      <c r="C6544" t="s">
        <v>121</v>
      </c>
      <c r="D6544" t="s">
        <v>12272</v>
      </c>
      <c r="E6544" t="s">
        <v>12273</v>
      </c>
      <c r="G6544">
        <v>6</v>
      </c>
      <c r="H6544">
        <v>0</v>
      </c>
      <c r="I6544" t="s">
        <v>276</v>
      </c>
    </row>
    <row r="6545" spans="1:9" x14ac:dyDescent="0.25">
      <c r="A6545">
        <v>37</v>
      </c>
      <c r="B6545" t="s">
        <v>271</v>
      </c>
      <c r="C6545" t="s">
        <v>242</v>
      </c>
      <c r="D6545" t="s">
        <v>12274</v>
      </c>
      <c r="E6545" t="s">
        <v>12275</v>
      </c>
      <c r="G6545">
        <v>7</v>
      </c>
      <c r="H6545">
        <v>0</v>
      </c>
      <c r="I6545" t="s">
        <v>276</v>
      </c>
    </row>
    <row r="6546" spans="1:9" x14ac:dyDescent="0.25">
      <c r="A6546">
        <v>10</v>
      </c>
      <c r="B6546" t="s">
        <v>277</v>
      </c>
      <c r="C6546" t="s">
        <v>241</v>
      </c>
      <c r="D6546" t="s">
        <v>12276</v>
      </c>
      <c r="E6546" t="s">
        <v>12277</v>
      </c>
      <c r="G6546">
        <v>10</v>
      </c>
      <c r="H6546">
        <v>2</v>
      </c>
      <c r="I6546" t="s">
        <v>276</v>
      </c>
    </row>
    <row r="6547" spans="1:9" x14ac:dyDescent="0.25">
      <c r="A6547">
        <v>52</v>
      </c>
      <c r="B6547" t="s">
        <v>277</v>
      </c>
      <c r="C6547" t="s">
        <v>121</v>
      </c>
      <c r="D6547" t="s">
        <v>12278</v>
      </c>
      <c r="E6547" t="s">
        <v>12279</v>
      </c>
      <c r="G6547">
        <v>8</v>
      </c>
      <c r="H6547">
        <v>0</v>
      </c>
      <c r="I6547" t="s">
        <v>276</v>
      </c>
    </row>
    <row r="6548" spans="1:9" x14ac:dyDescent="0.25">
      <c r="A6548">
        <v>45</v>
      </c>
      <c r="B6548" t="s">
        <v>271</v>
      </c>
      <c r="C6548" t="s">
        <v>68</v>
      </c>
      <c r="D6548" t="s">
        <v>12280</v>
      </c>
      <c r="E6548" t="s">
        <v>12281</v>
      </c>
      <c r="G6548">
        <v>10</v>
      </c>
      <c r="H6548">
        <v>3</v>
      </c>
      <c r="I6548" t="s">
        <v>276</v>
      </c>
    </row>
    <row r="6549" spans="1:9" x14ac:dyDescent="0.25">
      <c r="A6549">
        <v>9</v>
      </c>
      <c r="B6549" t="s">
        <v>277</v>
      </c>
      <c r="C6549" t="s">
        <v>108</v>
      </c>
      <c r="D6549" t="s">
        <v>12282</v>
      </c>
      <c r="E6549" t="s">
        <v>12283</v>
      </c>
      <c r="G6549">
        <v>200</v>
      </c>
      <c r="H6549">
        <v>1</v>
      </c>
      <c r="I6549" t="s">
        <v>276</v>
      </c>
    </row>
    <row r="6550" spans="1:9" x14ac:dyDescent="0.25">
      <c r="A6550">
        <v>42</v>
      </c>
      <c r="B6550" t="s">
        <v>271</v>
      </c>
      <c r="C6550" t="s">
        <v>230</v>
      </c>
      <c r="D6550" t="s">
        <v>12284</v>
      </c>
      <c r="E6550" t="s">
        <v>12285</v>
      </c>
      <c r="G6550">
        <v>10</v>
      </c>
      <c r="H6550">
        <v>3</v>
      </c>
      <c r="I6550" t="s">
        <v>276</v>
      </c>
    </row>
    <row r="6551" spans="1:9" x14ac:dyDescent="0.25">
      <c r="A6551">
        <v>5</v>
      </c>
      <c r="B6551" t="s">
        <v>277</v>
      </c>
      <c r="C6551" t="s">
        <v>108</v>
      </c>
      <c r="D6551" t="s">
        <v>12282</v>
      </c>
      <c r="E6551" t="s">
        <v>12286</v>
      </c>
      <c r="G6551">
        <v>6</v>
      </c>
      <c r="H6551">
        <v>0</v>
      </c>
      <c r="I6551" t="s">
        <v>276</v>
      </c>
    </row>
    <row r="6552" spans="1:9" x14ac:dyDescent="0.25">
      <c r="A6552">
        <v>43</v>
      </c>
      <c r="B6552" t="s">
        <v>271</v>
      </c>
      <c r="C6552" t="s">
        <v>135</v>
      </c>
      <c r="D6552" t="s">
        <v>12287</v>
      </c>
      <c r="E6552" t="s">
        <v>12288</v>
      </c>
      <c r="G6552">
        <v>6</v>
      </c>
      <c r="H6552">
        <v>0</v>
      </c>
      <c r="I6552" t="s">
        <v>276</v>
      </c>
    </row>
    <row r="6553" spans="1:9" x14ac:dyDescent="0.25">
      <c r="A6553">
        <v>35</v>
      </c>
      <c r="B6553" t="s">
        <v>271</v>
      </c>
      <c r="C6553" t="s">
        <v>163</v>
      </c>
      <c r="D6553" t="s">
        <v>5730</v>
      </c>
      <c r="E6553" t="s">
        <v>12289</v>
      </c>
      <c r="G6553">
        <v>20</v>
      </c>
      <c r="H6553">
        <v>4</v>
      </c>
      <c r="I6553" t="s">
        <v>276</v>
      </c>
    </row>
    <row r="6554" spans="1:9" x14ac:dyDescent="0.25">
      <c r="A6554">
        <v>46</v>
      </c>
      <c r="B6554" t="s">
        <v>271</v>
      </c>
      <c r="C6554" t="s">
        <v>179</v>
      </c>
      <c r="D6554" t="s">
        <v>12290</v>
      </c>
      <c r="E6554" t="s">
        <v>12291</v>
      </c>
      <c r="G6554">
        <v>10</v>
      </c>
      <c r="H6554">
        <v>0</v>
      </c>
      <c r="I6554" t="s">
        <v>276</v>
      </c>
    </row>
    <row r="6555" spans="1:9" x14ac:dyDescent="0.25">
      <c r="A6555">
        <v>7</v>
      </c>
      <c r="B6555" t="s">
        <v>277</v>
      </c>
      <c r="C6555" t="s">
        <v>252</v>
      </c>
      <c r="D6555" t="s">
        <v>12292</v>
      </c>
      <c r="E6555" t="s">
        <v>12293</v>
      </c>
      <c r="G6555">
        <v>15</v>
      </c>
      <c r="H6555">
        <v>0</v>
      </c>
      <c r="I6555" t="s">
        <v>276</v>
      </c>
    </row>
    <row r="6556" spans="1:9" x14ac:dyDescent="0.25">
      <c r="A6556">
        <v>10</v>
      </c>
      <c r="B6556" t="s">
        <v>271</v>
      </c>
      <c r="C6556" t="s">
        <v>151</v>
      </c>
      <c r="D6556" t="s">
        <v>12294</v>
      </c>
      <c r="E6556" t="s">
        <v>12295</v>
      </c>
      <c r="G6556">
        <v>20</v>
      </c>
      <c r="H6556">
        <v>2</v>
      </c>
      <c r="I6556" t="s">
        <v>276</v>
      </c>
    </row>
    <row r="6557" spans="1:9" x14ac:dyDescent="0.25">
      <c r="A6557">
        <v>8</v>
      </c>
      <c r="B6557" t="s">
        <v>277</v>
      </c>
      <c r="C6557" t="s">
        <v>110</v>
      </c>
      <c r="D6557" t="s">
        <v>12296</v>
      </c>
      <c r="E6557" t="s">
        <v>12297</v>
      </c>
      <c r="G6557">
        <v>6</v>
      </c>
      <c r="H6557">
        <v>3</v>
      </c>
      <c r="I6557" t="s">
        <v>276</v>
      </c>
    </row>
    <row r="6558" spans="1:9" x14ac:dyDescent="0.25">
      <c r="A6558">
        <v>36</v>
      </c>
      <c r="B6558" t="s">
        <v>277</v>
      </c>
      <c r="C6558" t="s">
        <v>113</v>
      </c>
      <c r="D6558" t="s">
        <v>12298</v>
      </c>
      <c r="E6558" t="s">
        <v>12299</v>
      </c>
      <c r="G6558">
        <v>6</v>
      </c>
      <c r="H6558">
        <v>3</v>
      </c>
      <c r="I6558" t="s">
        <v>276</v>
      </c>
    </row>
    <row r="6559" spans="1:9" x14ac:dyDescent="0.25">
      <c r="A6559">
        <v>5</v>
      </c>
      <c r="B6559" t="s">
        <v>271</v>
      </c>
      <c r="C6559" t="s">
        <v>110</v>
      </c>
      <c r="D6559" t="s">
        <v>12296</v>
      </c>
      <c r="E6559" t="s">
        <v>12300</v>
      </c>
      <c r="F6559" t="s">
        <v>12301</v>
      </c>
      <c r="G6559">
        <v>6</v>
      </c>
      <c r="H6559">
        <v>9</v>
      </c>
      <c r="I6559" t="s">
        <v>299</v>
      </c>
    </row>
    <row r="6560" spans="1:9" x14ac:dyDescent="0.25">
      <c r="A6560">
        <v>6</v>
      </c>
      <c r="B6560" t="s">
        <v>277</v>
      </c>
      <c r="C6560" t="s">
        <v>153</v>
      </c>
      <c r="D6560" t="s">
        <v>12302</v>
      </c>
      <c r="E6560" t="s">
        <v>12303</v>
      </c>
      <c r="G6560">
        <v>6</v>
      </c>
      <c r="H6560">
        <v>0</v>
      </c>
      <c r="I6560" t="s">
        <v>276</v>
      </c>
    </row>
    <row r="6561" spans="1:9" x14ac:dyDescent="0.25">
      <c r="A6561">
        <v>8</v>
      </c>
      <c r="B6561" t="s">
        <v>271</v>
      </c>
      <c r="C6561" t="s">
        <v>61</v>
      </c>
      <c r="D6561" t="s">
        <v>12304</v>
      </c>
      <c r="E6561" t="s">
        <v>12305</v>
      </c>
      <c r="G6561">
        <v>5</v>
      </c>
      <c r="H6561">
        <v>3</v>
      </c>
      <c r="I6561" t="s">
        <v>276</v>
      </c>
    </row>
    <row r="6562" spans="1:9" x14ac:dyDescent="0.25">
      <c r="A6562">
        <v>50</v>
      </c>
      <c r="B6562" t="s">
        <v>277</v>
      </c>
      <c r="C6562" t="s">
        <v>148</v>
      </c>
      <c r="D6562" t="s">
        <v>12306</v>
      </c>
      <c r="E6562" t="s">
        <v>12307</v>
      </c>
      <c r="G6562">
        <v>20</v>
      </c>
      <c r="H6562">
        <v>10</v>
      </c>
      <c r="I6562" t="s">
        <v>276</v>
      </c>
    </row>
    <row r="6563" spans="1:9" x14ac:dyDescent="0.25">
      <c r="A6563">
        <v>43</v>
      </c>
      <c r="B6563" t="s">
        <v>271</v>
      </c>
      <c r="C6563" t="s">
        <v>148</v>
      </c>
      <c r="D6563" t="s">
        <v>12308</v>
      </c>
      <c r="E6563" t="s">
        <v>12309</v>
      </c>
      <c r="G6563">
        <v>6</v>
      </c>
      <c r="H6563">
        <v>1</v>
      </c>
      <c r="I6563" t="s">
        <v>276</v>
      </c>
    </row>
    <row r="6564" spans="1:9" x14ac:dyDescent="0.25">
      <c r="A6564">
        <v>52</v>
      </c>
      <c r="B6564" t="s">
        <v>271</v>
      </c>
      <c r="C6564" t="s">
        <v>103</v>
      </c>
      <c r="D6564" t="s">
        <v>12310</v>
      </c>
      <c r="E6564" t="s">
        <v>12311</v>
      </c>
      <c r="G6564">
        <v>11</v>
      </c>
      <c r="H6564">
        <v>1</v>
      </c>
      <c r="I6564" t="s">
        <v>276</v>
      </c>
    </row>
    <row r="6565" spans="1:9" x14ac:dyDescent="0.25">
      <c r="A6565">
        <v>43</v>
      </c>
      <c r="B6565" t="s">
        <v>271</v>
      </c>
      <c r="C6565" t="s">
        <v>63</v>
      </c>
      <c r="D6565" t="s">
        <v>12312</v>
      </c>
      <c r="E6565" t="s">
        <v>12313</v>
      </c>
      <c r="G6565">
        <v>20</v>
      </c>
      <c r="H6565">
        <v>12</v>
      </c>
      <c r="I6565" t="s">
        <v>276</v>
      </c>
    </row>
    <row r="6566" spans="1:9" x14ac:dyDescent="0.25">
      <c r="A6566">
        <v>51</v>
      </c>
      <c r="B6566" t="s">
        <v>277</v>
      </c>
      <c r="C6566" t="s">
        <v>218</v>
      </c>
      <c r="D6566" t="s">
        <v>12314</v>
      </c>
      <c r="E6566" t="s">
        <v>12315</v>
      </c>
      <c r="G6566">
        <v>7</v>
      </c>
      <c r="H6566">
        <v>0</v>
      </c>
      <c r="I6566" t="s">
        <v>276</v>
      </c>
    </row>
    <row r="6567" spans="1:9" x14ac:dyDescent="0.25">
      <c r="A6567">
        <v>8</v>
      </c>
      <c r="B6567" t="s">
        <v>277</v>
      </c>
      <c r="C6567" t="s">
        <v>62</v>
      </c>
      <c r="D6567" t="s">
        <v>12316</v>
      </c>
      <c r="E6567" t="s">
        <v>12317</v>
      </c>
      <c r="G6567">
        <v>15</v>
      </c>
      <c r="H6567">
        <v>0</v>
      </c>
      <c r="I6567" t="s">
        <v>276</v>
      </c>
    </row>
    <row r="6568" spans="1:9" x14ac:dyDescent="0.25">
      <c r="A6568">
        <v>21</v>
      </c>
      <c r="B6568" t="s">
        <v>880</v>
      </c>
      <c r="C6568" t="s">
        <v>225</v>
      </c>
      <c r="D6568" t="s">
        <v>12318</v>
      </c>
      <c r="E6568" t="s">
        <v>12319</v>
      </c>
      <c r="G6568">
        <v>6</v>
      </c>
      <c r="H6568">
        <v>0</v>
      </c>
      <c r="I6568" t="s">
        <v>276</v>
      </c>
    </row>
    <row r="6569" spans="1:9" x14ac:dyDescent="0.25">
      <c r="A6569">
        <v>6</v>
      </c>
      <c r="B6569" t="s">
        <v>271</v>
      </c>
      <c r="C6569" t="s">
        <v>62</v>
      </c>
      <c r="D6569" t="s">
        <v>12316</v>
      </c>
      <c r="E6569" t="s">
        <v>12320</v>
      </c>
      <c r="G6569">
        <v>8</v>
      </c>
      <c r="H6569">
        <v>0</v>
      </c>
      <c r="I6569" t="s">
        <v>276</v>
      </c>
    </row>
    <row r="6570" spans="1:9" x14ac:dyDescent="0.25">
      <c r="A6570">
        <v>35</v>
      </c>
      <c r="B6570" t="s">
        <v>271</v>
      </c>
      <c r="C6570" t="s">
        <v>174</v>
      </c>
      <c r="D6570" t="s">
        <v>12321</v>
      </c>
      <c r="E6570" t="s">
        <v>12322</v>
      </c>
      <c r="G6570">
        <v>6</v>
      </c>
      <c r="H6570">
        <v>1</v>
      </c>
      <c r="I6570" t="s">
        <v>276</v>
      </c>
    </row>
    <row r="6571" spans="1:9" x14ac:dyDescent="0.25">
      <c r="A6571">
        <v>8</v>
      </c>
      <c r="B6571" t="s">
        <v>271</v>
      </c>
      <c r="C6571" t="s">
        <v>178</v>
      </c>
      <c r="D6571" t="s">
        <v>12323</v>
      </c>
      <c r="E6571" t="s">
        <v>12324</v>
      </c>
      <c r="G6571">
        <v>6</v>
      </c>
      <c r="H6571">
        <v>0</v>
      </c>
      <c r="I6571" t="s">
        <v>276</v>
      </c>
    </row>
    <row r="6572" spans="1:9" x14ac:dyDescent="0.25">
      <c r="A6572">
        <v>5</v>
      </c>
      <c r="B6572" t="s">
        <v>277</v>
      </c>
      <c r="C6572" t="s">
        <v>137</v>
      </c>
      <c r="D6572" t="s">
        <v>12325</v>
      </c>
      <c r="E6572" t="s">
        <v>12326</v>
      </c>
      <c r="G6572">
        <v>7</v>
      </c>
      <c r="H6572">
        <v>0</v>
      </c>
      <c r="I6572" t="s">
        <v>276</v>
      </c>
    </row>
    <row r="6573" spans="1:9" x14ac:dyDescent="0.25">
      <c r="A6573">
        <v>5</v>
      </c>
      <c r="B6573" t="s">
        <v>271</v>
      </c>
      <c r="C6573" t="s">
        <v>174</v>
      </c>
      <c r="D6573" t="s">
        <v>12327</v>
      </c>
      <c r="E6573" t="s">
        <v>12328</v>
      </c>
      <c r="G6573">
        <v>6</v>
      </c>
      <c r="H6573">
        <v>3</v>
      </c>
      <c r="I6573" t="s">
        <v>276</v>
      </c>
    </row>
    <row r="6574" spans="1:9" x14ac:dyDescent="0.25">
      <c r="A6574">
        <v>5</v>
      </c>
      <c r="B6574" t="s">
        <v>271</v>
      </c>
      <c r="D6574" t="s">
        <v>11986</v>
      </c>
      <c r="E6574" t="s">
        <v>12329</v>
      </c>
      <c r="G6574">
        <v>10</v>
      </c>
      <c r="H6574">
        <v>0</v>
      </c>
      <c r="I6574" t="s">
        <v>276</v>
      </c>
    </row>
    <row r="6575" spans="1:9" x14ac:dyDescent="0.25">
      <c r="A6575">
        <v>47</v>
      </c>
      <c r="B6575" t="s">
        <v>271</v>
      </c>
      <c r="C6575" t="s">
        <v>105</v>
      </c>
      <c r="D6575" t="s">
        <v>8083</v>
      </c>
      <c r="E6575" t="s">
        <v>12330</v>
      </c>
      <c r="G6575">
        <v>8</v>
      </c>
      <c r="H6575">
        <v>1</v>
      </c>
      <c r="I6575" t="s">
        <v>276</v>
      </c>
    </row>
    <row r="6576" spans="1:9" x14ac:dyDescent="0.25">
      <c r="A6576">
        <v>43</v>
      </c>
      <c r="B6576" t="s">
        <v>271</v>
      </c>
      <c r="C6576" t="s">
        <v>141</v>
      </c>
      <c r="D6576" t="s">
        <v>10464</v>
      </c>
      <c r="E6576" t="s">
        <v>12331</v>
      </c>
      <c r="G6576">
        <v>7</v>
      </c>
      <c r="H6576">
        <v>2</v>
      </c>
      <c r="I6576" t="s">
        <v>276</v>
      </c>
    </row>
    <row r="6577" spans="1:9" x14ac:dyDescent="0.25">
      <c r="A6577">
        <v>5</v>
      </c>
      <c r="B6577" t="s">
        <v>277</v>
      </c>
      <c r="C6577" t="s">
        <v>80</v>
      </c>
      <c r="D6577" t="s">
        <v>12332</v>
      </c>
      <c r="E6577" t="s">
        <v>12333</v>
      </c>
      <c r="G6577">
        <v>20</v>
      </c>
      <c r="H6577">
        <v>4</v>
      </c>
      <c r="I6577" t="s">
        <v>276</v>
      </c>
    </row>
    <row r="6578" spans="1:9" x14ac:dyDescent="0.25">
      <c r="A6578">
        <v>10</v>
      </c>
      <c r="B6578" t="s">
        <v>271</v>
      </c>
      <c r="C6578" t="s">
        <v>173</v>
      </c>
      <c r="D6578" t="s">
        <v>12334</v>
      </c>
      <c r="E6578" t="s">
        <v>12335</v>
      </c>
      <c r="G6578">
        <v>6</v>
      </c>
      <c r="H6578">
        <v>2</v>
      </c>
      <c r="I6578" t="s">
        <v>276</v>
      </c>
    </row>
    <row r="6579" spans="1:9" x14ac:dyDescent="0.25">
      <c r="A6579">
        <v>45</v>
      </c>
      <c r="B6579" t="s">
        <v>271</v>
      </c>
      <c r="C6579" t="s">
        <v>86</v>
      </c>
      <c r="D6579" t="s">
        <v>12336</v>
      </c>
      <c r="E6579" t="s">
        <v>12337</v>
      </c>
      <c r="G6579">
        <v>6</v>
      </c>
      <c r="H6579">
        <v>0</v>
      </c>
      <c r="I6579" t="s">
        <v>276</v>
      </c>
    </row>
    <row r="6580" spans="1:9" x14ac:dyDescent="0.25">
      <c r="A6580">
        <v>53</v>
      </c>
      <c r="B6580" t="s">
        <v>271</v>
      </c>
      <c r="C6580" t="s">
        <v>223</v>
      </c>
      <c r="D6580" t="s">
        <v>12338</v>
      </c>
      <c r="E6580" t="s">
        <v>12339</v>
      </c>
      <c r="G6580">
        <v>12</v>
      </c>
      <c r="H6580">
        <v>4</v>
      </c>
      <c r="I6580" t="s">
        <v>276</v>
      </c>
    </row>
    <row r="6581" spans="1:9" x14ac:dyDescent="0.25">
      <c r="A6581">
        <v>2</v>
      </c>
      <c r="B6581" t="s">
        <v>271</v>
      </c>
      <c r="C6581" t="s">
        <v>126</v>
      </c>
      <c r="D6581" t="s">
        <v>12244</v>
      </c>
      <c r="E6581" t="s">
        <v>12340</v>
      </c>
      <c r="G6581">
        <v>100</v>
      </c>
      <c r="H6581">
        <v>15</v>
      </c>
      <c r="I6581" t="s">
        <v>276</v>
      </c>
    </row>
    <row r="6582" spans="1:9" x14ac:dyDescent="0.25">
      <c r="A6582">
        <v>49</v>
      </c>
      <c r="B6582" t="s">
        <v>271</v>
      </c>
      <c r="C6582" t="s">
        <v>228</v>
      </c>
      <c r="D6582" t="s">
        <v>12341</v>
      </c>
      <c r="E6582" t="s">
        <v>12342</v>
      </c>
      <c r="G6582">
        <v>6</v>
      </c>
      <c r="H6582">
        <v>3</v>
      </c>
      <c r="I6582" t="s">
        <v>276</v>
      </c>
    </row>
    <row r="6583" spans="1:9" x14ac:dyDescent="0.25">
      <c r="A6583">
        <v>33</v>
      </c>
      <c r="B6583" t="s">
        <v>271</v>
      </c>
      <c r="D6583" t="s">
        <v>12343</v>
      </c>
      <c r="E6583" t="s">
        <v>12344</v>
      </c>
      <c r="G6583">
        <v>20</v>
      </c>
      <c r="H6583">
        <v>1</v>
      </c>
      <c r="I6583" t="s">
        <v>276</v>
      </c>
    </row>
    <row r="6584" spans="1:9" x14ac:dyDescent="0.25">
      <c r="A6584">
        <v>44</v>
      </c>
      <c r="B6584" t="s">
        <v>271</v>
      </c>
      <c r="C6584" t="s">
        <v>89</v>
      </c>
      <c r="D6584" t="s">
        <v>12345</v>
      </c>
      <c r="E6584" t="s">
        <v>12346</v>
      </c>
      <c r="G6584">
        <v>6</v>
      </c>
      <c r="H6584">
        <v>0</v>
      </c>
      <c r="I6584" t="s">
        <v>276</v>
      </c>
    </row>
    <row r="6585" spans="1:9" x14ac:dyDescent="0.25">
      <c r="A6585">
        <v>2</v>
      </c>
      <c r="B6585" t="s">
        <v>277</v>
      </c>
      <c r="C6585" t="s">
        <v>80</v>
      </c>
      <c r="D6585" t="s">
        <v>12347</v>
      </c>
      <c r="E6585" t="s">
        <v>12348</v>
      </c>
      <c r="G6585">
        <v>10</v>
      </c>
      <c r="H6585">
        <v>0</v>
      </c>
      <c r="I6585" t="s">
        <v>276</v>
      </c>
    </row>
    <row r="6586" spans="1:9" x14ac:dyDescent="0.25">
      <c r="A6586">
        <v>38</v>
      </c>
      <c r="B6586" t="s">
        <v>271</v>
      </c>
      <c r="C6586" t="s">
        <v>126</v>
      </c>
      <c r="D6586" t="s">
        <v>12349</v>
      </c>
      <c r="E6586" t="s">
        <v>12350</v>
      </c>
      <c r="G6586">
        <v>6</v>
      </c>
      <c r="H6586">
        <v>0</v>
      </c>
      <c r="I6586" t="s">
        <v>276</v>
      </c>
    </row>
    <row r="6587" spans="1:9" x14ac:dyDescent="0.25">
      <c r="A6587">
        <v>44</v>
      </c>
      <c r="B6587" t="s">
        <v>277</v>
      </c>
      <c r="C6587" t="s">
        <v>75</v>
      </c>
      <c r="D6587" t="s">
        <v>12351</v>
      </c>
      <c r="E6587" t="s">
        <v>12352</v>
      </c>
      <c r="G6587">
        <v>6</v>
      </c>
      <c r="H6587">
        <v>1</v>
      </c>
      <c r="I6587" t="s">
        <v>276</v>
      </c>
    </row>
    <row r="6588" spans="1:9" x14ac:dyDescent="0.25">
      <c r="A6588">
        <v>6</v>
      </c>
      <c r="B6588" t="s">
        <v>277</v>
      </c>
      <c r="C6588" t="s">
        <v>240</v>
      </c>
      <c r="D6588" t="s">
        <v>12353</v>
      </c>
      <c r="E6588" t="s">
        <v>12354</v>
      </c>
      <c r="G6588">
        <v>6</v>
      </c>
      <c r="H6588">
        <v>1</v>
      </c>
      <c r="I6588" t="s">
        <v>276</v>
      </c>
    </row>
    <row r="6589" spans="1:9" x14ac:dyDescent="0.25">
      <c r="A6589">
        <v>7</v>
      </c>
      <c r="B6589" t="s">
        <v>271</v>
      </c>
      <c r="C6589" t="s">
        <v>72</v>
      </c>
      <c r="D6589" t="s">
        <v>12355</v>
      </c>
      <c r="E6589" t="s">
        <v>12356</v>
      </c>
      <c r="G6589">
        <v>6</v>
      </c>
      <c r="H6589">
        <v>0</v>
      </c>
      <c r="I6589" t="s">
        <v>276</v>
      </c>
    </row>
    <row r="6590" spans="1:9" x14ac:dyDescent="0.25">
      <c r="A6590">
        <v>8</v>
      </c>
      <c r="B6590" t="s">
        <v>277</v>
      </c>
      <c r="C6590" t="s">
        <v>168</v>
      </c>
      <c r="D6590" t="s">
        <v>12357</v>
      </c>
      <c r="E6590" t="s">
        <v>12358</v>
      </c>
      <c r="G6590">
        <v>6</v>
      </c>
      <c r="H6590">
        <v>1</v>
      </c>
      <c r="I6590" t="s">
        <v>276</v>
      </c>
    </row>
    <row r="6591" spans="1:9" x14ac:dyDescent="0.25">
      <c r="A6591">
        <v>4</v>
      </c>
      <c r="B6591" t="s">
        <v>277</v>
      </c>
      <c r="C6591" t="s">
        <v>57</v>
      </c>
      <c r="D6591" t="s">
        <v>12359</v>
      </c>
      <c r="E6591" t="s">
        <v>12360</v>
      </c>
      <c r="G6591">
        <v>6</v>
      </c>
      <c r="H6591">
        <v>1</v>
      </c>
      <c r="I6591" t="s">
        <v>276</v>
      </c>
    </row>
    <row r="6592" spans="1:9" x14ac:dyDescent="0.25">
      <c r="A6592">
        <v>29</v>
      </c>
      <c r="B6592" t="s">
        <v>271</v>
      </c>
      <c r="C6592" t="s">
        <v>235</v>
      </c>
      <c r="D6592" t="s">
        <v>12361</v>
      </c>
      <c r="E6592" t="s">
        <v>12362</v>
      </c>
      <c r="G6592">
        <v>6</v>
      </c>
      <c r="H6592">
        <v>0</v>
      </c>
      <c r="I6592" t="s">
        <v>276</v>
      </c>
    </row>
    <row r="6593" spans="1:9" x14ac:dyDescent="0.25">
      <c r="A6593">
        <v>11</v>
      </c>
      <c r="B6593" t="s">
        <v>271</v>
      </c>
      <c r="C6593" t="s">
        <v>163</v>
      </c>
      <c r="D6593" t="s">
        <v>12363</v>
      </c>
      <c r="E6593" t="s">
        <v>12364</v>
      </c>
      <c r="G6593">
        <v>8</v>
      </c>
      <c r="H6593">
        <v>3</v>
      </c>
      <c r="I6593" t="s">
        <v>276</v>
      </c>
    </row>
    <row r="6594" spans="1:9" x14ac:dyDescent="0.25">
      <c r="A6594">
        <v>33</v>
      </c>
      <c r="B6594" t="s">
        <v>271</v>
      </c>
      <c r="D6594" t="s">
        <v>12343</v>
      </c>
      <c r="E6594" t="s">
        <v>12365</v>
      </c>
      <c r="G6594">
        <v>10</v>
      </c>
      <c r="H6594">
        <v>0</v>
      </c>
      <c r="I6594" t="s">
        <v>276</v>
      </c>
    </row>
    <row r="6595" spans="1:9" x14ac:dyDescent="0.25">
      <c r="A6595">
        <v>46</v>
      </c>
      <c r="B6595" t="s">
        <v>271</v>
      </c>
      <c r="C6595" t="s">
        <v>61</v>
      </c>
      <c r="D6595" t="s">
        <v>12366</v>
      </c>
      <c r="E6595" t="s">
        <v>12367</v>
      </c>
      <c r="G6595">
        <v>15</v>
      </c>
      <c r="H6595">
        <v>4</v>
      </c>
      <c r="I6595" t="s">
        <v>276</v>
      </c>
    </row>
    <row r="6596" spans="1:9" x14ac:dyDescent="0.25">
      <c r="A6596">
        <v>7</v>
      </c>
      <c r="B6596" t="s">
        <v>277</v>
      </c>
      <c r="C6596" t="s">
        <v>174</v>
      </c>
      <c r="D6596" t="s">
        <v>12368</v>
      </c>
      <c r="E6596" t="s">
        <v>12369</v>
      </c>
      <c r="G6596">
        <v>10</v>
      </c>
      <c r="H6596">
        <v>3</v>
      </c>
      <c r="I6596" t="s">
        <v>276</v>
      </c>
    </row>
    <row r="6597" spans="1:9" x14ac:dyDescent="0.25">
      <c r="A6597">
        <v>37</v>
      </c>
      <c r="B6597" t="s">
        <v>277</v>
      </c>
      <c r="C6597" t="s">
        <v>140</v>
      </c>
      <c r="D6597" t="s">
        <v>9259</v>
      </c>
      <c r="E6597" t="s">
        <v>12370</v>
      </c>
      <c r="G6597">
        <v>9</v>
      </c>
      <c r="H6597">
        <v>2</v>
      </c>
      <c r="I6597" t="s">
        <v>276</v>
      </c>
    </row>
    <row r="6598" spans="1:9" x14ac:dyDescent="0.25">
      <c r="A6598">
        <v>5</v>
      </c>
      <c r="B6598" t="s">
        <v>277</v>
      </c>
      <c r="C6598" t="s">
        <v>137</v>
      </c>
      <c r="D6598" t="s">
        <v>12371</v>
      </c>
      <c r="E6598" t="s">
        <v>12372</v>
      </c>
      <c r="G6598">
        <v>10</v>
      </c>
      <c r="H6598">
        <v>0</v>
      </c>
      <c r="I6598" t="s">
        <v>276</v>
      </c>
    </row>
    <row r="6599" spans="1:9" x14ac:dyDescent="0.25">
      <c r="A6599">
        <v>42</v>
      </c>
      <c r="B6599" t="s">
        <v>271</v>
      </c>
      <c r="C6599" t="s">
        <v>134</v>
      </c>
      <c r="D6599" t="s">
        <v>12373</v>
      </c>
      <c r="E6599" t="s">
        <v>12374</v>
      </c>
      <c r="G6599">
        <v>8</v>
      </c>
      <c r="H6599">
        <v>0</v>
      </c>
      <c r="I6599" t="s">
        <v>276</v>
      </c>
    </row>
    <row r="6600" spans="1:9" x14ac:dyDescent="0.25">
      <c r="A6600">
        <v>31</v>
      </c>
      <c r="B6600" t="s">
        <v>271</v>
      </c>
      <c r="C6600" t="s">
        <v>162</v>
      </c>
      <c r="D6600" t="s">
        <v>12375</v>
      </c>
      <c r="E6600" t="s">
        <v>12376</v>
      </c>
      <c r="G6600">
        <v>6</v>
      </c>
      <c r="H6600">
        <v>0</v>
      </c>
      <c r="I6600" t="s">
        <v>276</v>
      </c>
    </row>
    <row r="6601" spans="1:9" x14ac:dyDescent="0.25">
      <c r="A6601">
        <v>6</v>
      </c>
      <c r="B6601" t="s">
        <v>277</v>
      </c>
      <c r="C6601" t="s">
        <v>86</v>
      </c>
      <c r="D6601" t="s">
        <v>12377</v>
      </c>
      <c r="E6601" t="s">
        <v>12378</v>
      </c>
      <c r="G6601">
        <v>6</v>
      </c>
      <c r="H6601">
        <v>0</v>
      </c>
      <c r="I6601" t="s">
        <v>276</v>
      </c>
    </row>
    <row r="6602" spans="1:9" x14ac:dyDescent="0.25">
      <c r="A6602">
        <v>6</v>
      </c>
      <c r="B6602" t="s">
        <v>271</v>
      </c>
      <c r="C6602" t="s">
        <v>52</v>
      </c>
      <c r="D6602" t="s">
        <v>12379</v>
      </c>
      <c r="E6602" t="s">
        <v>12380</v>
      </c>
      <c r="G6602">
        <v>6</v>
      </c>
      <c r="H6602">
        <v>0</v>
      </c>
      <c r="I6602" t="s">
        <v>276</v>
      </c>
    </row>
    <row r="6603" spans="1:9" x14ac:dyDescent="0.25">
      <c r="A6603">
        <v>8</v>
      </c>
      <c r="B6603" t="s">
        <v>277</v>
      </c>
      <c r="C6603" t="s">
        <v>99</v>
      </c>
      <c r="D6603" t="s">
        <v>12381</v>
      </c>
      <c r="E6603" t="s">
        <v>12382</v>
      </c>
      <c r="G6603">
        <v>6</v>
      </c>
      <c r="H6603">
        <v>0</v>
      </c>
      <c r="I6603" t="s">
        <v>276</v>
      </c>
    </row>
    <row r="6604" spans="1:9" x14ac:dyDescent="0.25">
      <c r="A6604">
        <v>6</v>
      </c>
      <c r="B6604" t="s">
        <v>271</v>
      </c>
      <c r="C6604" t="s">
        <v>99</v>
      </c>
      <c r="D6604" t="s">
        <v>12381</v>
      </c>
      <c r="E6604" t="s">
        <v>12383</v>
      </c>
      <c r="G6604">
        <v>6</v>
      </c>
      <c r="H6604">
        <v>0</v>
      </c>
      <c r="I6604" t="s">
        <v>276</v>
      </c>
    </row>
    <row r="6605" spans="1:9" x14ac:dyDescent="0.25">
      <c r="A6605">
        <v>4</v>
      </c>
      <c r="B6605" t="s">
        <v>271</v>
      </c>
      <c r="C6605">
        <v>5001</v>
      </c>
      <c r="D6605" t="s">
        <v>12384</v>
      </c>
      <c r="E6605" t="s">
        <v>12385</v>
      </c>
      <c r="G6605">
        <v>10</v>
      </c>
      <c r="H6605">
        <v>0</v>
      </c>
      <c r="I6605" t="s">
        <v>276</v>
      </c>
    </row>
    <row r="6606" spans="1:9" x14ac:dyDescent="0.25">
      <c r="A6606">
        <v>7</v>
      </c>
      <c r="B6606" t="s">
        <v>271</v>
      </c>
      <c r="C6606" t="s">
        <v>80</v>
      </c>
      <c r="D6606" t="s">
        <v>12386</v>
      </c>
      <c r="E6606" t="s">
        <v>12387</v>
      </c>
      <c r="G6606">
        <v>5</v>
      </c>
      <c r="H6606">
        <v>0</v>
      </c>
      <c r="I6606" t="s">
        <v>276</v>
      </c>
    </row>
    <row r="6607" spans="1:9" x14ac:dyDescent="0.25">
      <c r="A6607">
        <v>7</v>
      </c>
      <c r="B6607" t="s">
        <v>271</v>
      </c>
      <c r="C6607" t="s">
        <v>182</v>
      </c>
      <c r="D6607" t="s">
        <v>12388</v>
      </c>
      <c r="E6607" t="s">
        <v>12389</v>
      </c>
      <c r="G6607">
        <v>21</v>
      </c>
      <c r="H6607">
        <v>4</v>
      </c>
      <c r="I6607" t="s">
        <v>276</v>
      </c>
    </row>
    <row r="6608" spans="1:9" x14ac:dyDescent="0.25">
      <c r="A6608">
        <v>39</v>
      </c>
      <c r="B6608" t="s">
        <v>271</v>
      </c>
      <c r="C6608" t="s">
        <v>202</v>
      </c>
      <c r="D6608" t="s">
        <v>12390</v>
      </c>
      <c r="E6608" t="s">
        <v>12391</v>
      </c>
      <c r="G6608">
        <v>5</v>
      </c>
      <c r="H6608">
        <v>0</v>
      </c>
      <c r="I6608" t="s">
        <v>276</v>
      </c>
    </row>
    <row r="6609" spans="1:9" x14ac:dyDescent="0.25">
      <c r="A6609">
        <v>41</v>
      </c>
      <c r="B6609" t="s">
        <v>271</v>
      </c>
      <c r="C6609" t="s">
        <v>110</v>
      </c>
      <c r="D6609" t="s">
        <v>12392</v>
      </c>
      <c r="E6609" t="s">
        <v>12393</v>
      </c>
      <c r="G6609">
        <v>18</v>
      </c>
      <c r="H6609">
        <v>5</v>
      </c>
      <c r="I6609" t="s">
        <v>276</v>
      </c>
    </row>
    <row r="6610" spans="1:9" x14ac:dyDescent="0.25">
      <c r="A6610">
        <v>44</v>
      </c>
      <c r="B6610" t="s">
        <v>271</v>
      </c>
      <c r="C6610" t="s">
        <v>110</v>
      </c>
      <c r="D6610" t="s">
        <v>12394</v>
      </c>
      <c r="E6610" t="s">
        <v>9769</v>
      </c>
      <c r="G6610">
        <v>6</v>
      </c>
      <c r="H6610">
        <v>0</v>
      </c>
      <c r="I6610" t="s">
        <v>276</v>
      </c>
    </row>
    <row r="6611" spans="1:9" x14ac:dyDescent="0.25">
      <c r="A6611">
        <v>4</v>
      </c>
      <c r="B6611" t="s">
        <v>277</v>
      </c>
      <c r="C6611" t="s">
        <v>151</v>
      </c>
      <c r="D6611" t="s">
        <v>12395</v>
      </c>
      <c r="E6611" t="s">
        <v>12396</v>
      </c>
      <c r="G6611">
        <v>18</v>
      </c>
      <c r="H6611">
        <v>4</v>
      </c>
      <c r="I6611" t="s">
        <v>276</v>
      </c>
    </row>
    <row r="6612" spans="1:9" x14ac:dyDescent="0.25">
      <c r="A6612">
        <v>7</v>
      </c>
      <c r="B6612" t="s">
        <v>277</v>
      </c>
      <c r="C6612" t="s">
        <v>218</v>
      </c>
      <c r="D6612" t="s">
        <v>12397</v>
      </c>
      <c r="E6612" t="s">
        <v>12398</v>
      </c>
      <c r="G6612">
        <v>8</v>
      </c>
      <c r="H6612">
        <v>0</v>
      </c>
      <c r="I6612" t="s">
        <v>276</v>
      </c>
    </row>
    <row r="6613" spans="1:9" x14ac:dyDescent="0.25">
      <c r="A6613">
        <v>10</v>
      </c>
      <c r="B6613" t="s">
        <v>277</v>
      </c>
      <c r="C6613" t="s">
        <v>206</v>
      </c>
      <c r="D6613" t="s">
        <v>12399</v>
      </c>
      <c r="E6613" t="s">
        <v>12400</v>
      </c>
      <c r="G6613">
        <v>6</v>
      </c>
      <c r="H6613">
        <v>3</v>
      </c>
      <c r="I6613" t="s">
        <v>276</v>
      </c>
    </row>
    <row r="6614" spans="1:9" x14ac:dyDescent="0.25">
      <c r="A6614">
        <v>10</v>
      </c>
      <c r="B6614" t="s">
        <v>277</v>
      </c>
      <c r="C6614" t="s">
        <v>62</v>
      </c>
      <c r="D6614" t="s">
        <v>12401</v>
      </c>
      <c r="E6614" t="s">
        <v>12402</v>
      </c>
      <c r="G6614">
        <v>8</v>
      </c>
      <c r="H6614">
        <v>1</v>
      </c>
      <c r="I6614" t="s">
        <v>276</v>
      </c>
    </row>
    <row r="6615" spans="1:9" x14ac:dyDescent="0.25">
      <c r="A6615">
        <v>43</v>
      </c>
      <c r="B6615" t="s">
        <v>271</v>
      </c>
      <c r="C6615" t="s">
        <v>228</v>
      </c>
      <c r="D6615" t="s">
        <v>12403</v>
      </c>
      <c r="E6615" t="s">
        <v>12404</v>
      </c>
      <c r="G6615">
        <v>10</v>
      </c>
      <c r="H6615">
        <v>1</v>
      </c>
      <c r="I6615" t="s">
        <v>276</v>
      </c>
    </row>
    <row r="6616" spans="1:9" x14ac:dyDescent="0.25">
      <c r="A6616">
        <v>41</v>
      </c>
      <c r="B6616" t="s">
        <v>271</v>
      </c>
      <c r="C6616" t="s">
        <v>132</v>
      </c>
      <c r="D6616" t="s">
        <v>12405</v>
      </c>
      <c r="E6616" t="s">
        <v>12406</v>
      </c>
      <c r="G6616">
        <v>6</v>
      </c>
      <c r="H6616">
        <v>0</v>
      </c>
      <c r="I6616" t="s">
        <v>276</v>
      </c>
    </row>
    <row r="6617" spans="1:9" x14ac:dyDescent="0.25">
      <c r="A6617">
        <v>33</v>
      </c>
      <c r="B6617" t="s">
        <v>271</v>
      </c>
      <c r="C6617" t="s">
        <v>137</v>
      </c>
      <c r="D6617" t="s">
        <v>10721</v>
      </c>
      <c r="E6617" t="s">
        <v>12407</v>
      </c>
      <c r="G6617">
        <v>7</v>
      </c>
      <c r="H6617">
        <v>0</v>
      </c>
      <c r="I6617" t="s">
        <v>276</v>
      </c>
    </row>
    <row r="6618" spans="1:9" x14ac:dyDescent="0.25">
      <c r="A6618">
        <v>11</v>
      </c>
      <c r="B6618" t="s">
        <v>271</v>
      </c>
      <c r="C6618" t="s">
        <v>75</v>
      </c>
      <c r="D6618" t="s">
        <v>12408</v>
      </c>
      <c r="E6618" t="s">
        <v>12409</v>
      </c>
      <c r="G6618">
        <v>6</v>
      </c>
      <c r="H6618">
        <v>2</v>
      </c>
      <c r="I6618" t="s">
        <v>276</v>
      </c>
    </row>
    <row r="6619" spans="1:9" x14ac:dyDescent="0.25">
      <c r="A6619">
        <v>25</v>
      </c>
      <c r="B6619" t="s">
        <v>271</v>
      </c>
      <c r="C6619" t="s">
        <v>125</v>
      </c>
      <c r="D6619" t="s">
        <v>12410</v>
      </c>
      <c r="E6619" t="s">
        <v>12411</v>
      </c>
      <c r="G6619">
        <v>6</v>
      </c>
      <c r="H6619">
        <v>0</v>
      </c>
      <c r="I6619" t="s">
        <v>276</v>
      </c>
    </row>
    <row r="6620" spans="1:9" x14ac:dyDescent="0.25">
      <c r="A6620">
        <v>34</v>
      </c>
      <c r="B6620" t="s">
        <v>271</v>
      </c>
      <c r="C6620" t="s">
        <v>127</v>
      </c>
      <c r="D6620" t="s">
        <v>12412</v>
      </c>
      <c r="E6620" t="s">
        <v>12413</v>
      </c>
      <c r="G6620">
        <v>7</v>
      </c>
      <c r="H6620">
        <v>0</v>
      </c>
      <c r="I6620" t="s">
        <v>276</v>
      </c>
    </row>
    <row r="6621" spans="1:9" x14ac:dyDescent="0.25">
      <c r="A6621">
        <v>5</v>
      </c>
      <c r="B6621" t="s">
        <v>271</v>
      </c>
      <c r="C6621" t="s">
        <v>125</v>
      </c>
      <c r="D6621" t="s">
        <v>12410</v>
      </c>
      <c r="E6621" t="s">
        <v>12414</v>
      </c>
      <c r="G6621">
        <v>6</v>
      </c>
      <c r="H6621">
        <v>0</v>
      </c>
      <c r="I6621" t="s">
        <v>276</v>
      </c>
    </row>
    <row r="6622" spans="1:9" x14ac:dyDescent="0.25">
      <c r="A6622">
        <v>9</v>
      </c>
      <c r="B6622" t="s">
        <v>277</v>
      </c>
      <c r="D6622" t="s">
        <v>12415</v>
      </c>
      <c r="E6622" t="s">
        <v>12416</v>
      </c>
      <c r="G6622">
        <v>10</v>
      </c>
      <c r="H6622">
        <v>0</v>
      </c>
      <c r="I6622" t="s">
        <v>276</v>
      </c>
    </row>
    <row r="6623" spans="1:9" x14ac:dyDescent="0.25">
      <c r="A6623">
        <v>8</v>
      </c>
      <c r="B6623" t="s">
        <v>271</v>
      </c>
      <c r="C6623" t="s">
        <v>132</v>
      </c>
      <c r="D6623" t="s">
        <v>12405</v>
      </c>
      <c r="E6623" t="s">
        <v>12417</v>
      </c>
      <c r="G6623">
        <v>6</v>
      </c>
      <c r="H6623">
        <v>1</v>
      </c>
      <c r="I6623" t="s">
        <v>276</v>
      </c>
    </row>
    <row r="6624" spans="1:9" x14ac:dyDescent="0.25">
      <c r="A6624">
        <v>7</v>
      </c>
      <c r="B6624" t="s">
        <v>277</v>
      </c>
      <c r="C6624" t="s">
        <v>80</v>
      </c>
      <c r="D6624" t="s">
        <v>12418</v>
      </c>
      <c r="E6624" t="s">
        <v>12419</v>
      </c>
      <c r="G6624">
        <v>6</v>
      </c>
      <c r="H6624">
        <v>0</v>
      </c>
      <c r="I6624" t="s">
        <v>276</v>
      </c>
    </row>
    <row r="6625" spans="1:9" x14ac:dyDescent="0.25">
      <c r="A6625">
        <v>42</v>
      </c>
      <c r="B6625" t="s">
        <v>271</v>
      </c>
      <c r="C6625" t="s">
        <v>121</v>
      </c>
      <c r="D6625" t="s">
        <v>12420</v>
      </c>
      <c r="E6625" t="s">
        <v>12421</v>
      </c>
      <c r="G6625">
        <v>8</v>
      </c>
      <c r="H6625">
        <v>0</v>
      </c>
      <c r="I6625" t="s">
        <v>276</v>
      </c>
    </row>
    <row r="6626" spans="1:9" x14ac:dyDescent="0.25">
      <c r="A6626">
        <v>5</v>
      </c>
      <c r="B6626" t="s">
        <v>277</v>
      </c>
      <c r="C6626" t="s">
        <v>151</v>
      </c>
      <c r="D6626" t="s">
        <v>12422</v>
      </c>
      <c r="E6626" t="s">
        <v>12423</v>
      </c>
      <c r="G6626">
        <v>6</v>
      </c>
      <c r="H6626">
        <v>0</v>
      </c>
      <c r="I6626" t="s">
        <v>276</v>
      </c>
    </row>
    <row r="6627" spans="1:9" x14ac:dyDescent="0.25">
      <c r="A6627">
        <v>36</v>
      </c>
      <c r="B6627" t="s">
        <v>271</v>
      </c>
      <c r="C6627" t="s">
        <v>130</v>
      </c>
      <c r="D6627" t="s">
        <v>12424</v>
      </c>
      <c r="E6627" t="s">
        <v>12425</v>
      </c>
      <c r="G6627">
        <v>6</v>
      </c>
      <c r="H6627">
        <v>1</v>
      </c>
      <c r="I6627" t="s">
        <v>276</v>
      </c>
    </row>
    <row r="6628" spans="1:9" x14ac:dyDescent="0.25">
      <c r="A6628">
        <v>53</v>
      </c>
      <c r="B6628" t="s">
        <v>271</v>
      </c>
      <c r="C6628" t="s">
        <v>184</v>
      </c>
      <c r="D6628" t="s">
        <v>12426</v>
      </c>
      <c r="E6628" t="s">
        <v>12427</v>
      </c>
      <c r="G6628">
        <v>100</v>
      </c>
      <c r="H6628">
        <v>0</v>
      </c>
      <c r="I6628" t="s">
        <v>276</v>
      </c>
    </row>
    <row r="6629" spans="1:9" x14ac:dyDescent="0.25">
      <c r="A6629">
        <v>31</v>
      </c>
      <c r="B6629" t="s">
        <v>271</v>
      </c>
      <c r="C6629" t="s">
        <v>243</v>
      </c>
      <c r="D6629" t="s">
        <v>12428</v>
      </c>
      <c r="E6629" t="s">
        <v>12429</v>
      </c>
      <c r="G6629">
        <v>2</v>
      </c>
      <c r="H6629">
        <v>0</v>
      </c>
      <c r="I6629" t="s">
        <v>276</v>
      </c>
    </row>
    <row r="6630" spans="1:9" x14ac:dyDescent="0.25">
      <c r="A6630">
        <v>45</v>
      </c>
      <c r="B6630" t="s">
        <v>271</v>
      </c>
      <c r="C6630" t="s">
        <v>110</v>
      </c>
      <c r="D6630" t="s">
        <v>12430</v>
      </c>
      <c r="E6630" t="s">
        <v>12431</v>
      </c>
      <c r="G6630">
        <v>6</v>
      </c>
      <c r="H6630">
        <v>0</v>
      </c>
      <c r="I6630" t="s">
        <v>276</v>
      </c>
    </row>
    <row r="6631" spans="1:9" x14ac:dyDescent="0.25">
      <c r="A6631">
        <v>5</v>
      </c>
      <c r="B6631" t="s">
        <v>271</v>
      </c>
      <c r="C6631" t="s">
        <v>135</v>
      </c>
      <c r="D6631" t="s">
        <v>12432</v>
      </c>
      <c r="E6631" t="s">
        <v>12433</v>
      </c>
      <c r="G6631">
        <v>10</v>
      </c>
      <c r="H6631">
        <v>5</v>
      </c>
      <c r="I6631" t="s">
        <v>276</v>
      </c>
    </row>
    <row r="6632" spans="1:9" x14ac:dyDescent="0.25">
      <c r="A6632">
        <v>9</v>
      </c>
      <c r="B6632" t="s">
        <v>271</v>
      </c>
      <c r="C6632" t="s">
        <v>135</v>
      </c>
      <c r="D6632" t="s">
        <v>12432</v>
      </c>
      <c r="E6632" t="s">
        <v>12434</v>
      </c>
      <c r="G6632">
        <v>25</v>
      </c>
      <c r="H6632">
        <v>0</v>
      </c>
      <c r="I6632" t="s">
        <v>276</v>
      </c>
    </row>
    <row r="6633" spans="1:9" x14ac:dyDescent="0.25">
      <c r="A6633">
        <v>24</v>
      </c>
      <c r="B6633" t="s">
        <v>271</v>
      </c>
      <c r="C6633" t="s">
        <v>63</v>
      </c>
      <c r="D6633" t="s">
        <v>12435</v>
      </c>
      <c r="E6633" t="s">
        <v>12436</v>
      </c>
      <c r="G6633">
        <v>10</v>
      </c>
      <c r="H6633">
        <v>1</v>
      </c>
      <c r="I6633" t="s">
        <v>276</v>
      </c>
    </row>
    <row r="6634" spans="1:9" x14ac:dyDescent="0.25">
      <c r="A6634">
        <v>3</v>
      </c>
      <c r="B6634" t="s">
        <v>271</v>
      </c>
      <c r="C6634" t="s">
        <v>242</v>
      </c>
      <c r="D6634" t="s">
        <v>12437</v>
      </c>
      <c r="E6634" t="s">
        <v>12438</v>
      </c>
      <c r="G6634">
        <v>30</v>
      </c>
      <c r="H6634">
        <v>0</v>
      </c>
      <c r="I6634" t="s">
        <v>276</v>
      </c>
    </row>
    <row r="6635" spans="1:9" x14ac:dyDescent="0.25">
      <c r="A6635">
        <v>38</v>
      </c>
      <c r="B6635" t="s">
        <v>277</v>
      </c>
      <c r="C6635" t="s">
        <v>73</v>
      </c>
      <c r="D6635" t="s">
        <v>12439</v>
      </c>
      <c r="E6635" t="s">
        <v>12440</v>
      </c>
      <c r="G6635">
        <v>6</v>
      </c>
      <c r="H6635">
        <v>2</v>
      </c>
      <c r="I6635" t="s">
        <v>276</v>
      </c>
    </row>
    <row r="6636" spans="1:9" x14ac:dyDescent="0.25">
      <c r="A6636">
        <v>37</v>
      </c>
      <c r="B6636" t="s">
        <v>277</v>
      </c>
      <c r="C6636" t="s">
        <v>137</v>
      </c>
      <c r="D6636" t="s">
        <v>12441</v>
      </c>
      <c r="E6636" t="s">
        <v>12442</v>
      </c>
      <c r="G6636">
        <v>6</v>
      </c>
      <c r="H6636">
        <v>0</v>
      </c>
      <c r="I6636" t="s">
        <v>276</v>
      </c>
    </row>
    <row r="6637" spans="1:9" x14ac:dyDescent="0.25">
      <c r="A6637">
        <v>20</v>
      </c>
      <c r="B6637" t="s">
        <v>271</v>
      </c>
      <c r="C6637" t="s">
        <v>75</v>
      </c>
      <c r="D6637" t="s">
        <v>26</v>
      </c>
      <c r="E6637" t="s">
        <v>12443</v>
      </c>
      <c r="F6637" t="s">
        <v>12444</v>
      </c>
      <c r="G6637">
        <v>2</v>
      </c>
      <c r="H6637">
        <v>4</v>
      </c>
      <c r="I6637" t="s">
        <v>299</v>
      </c>
    </row>
    <row r="6638" spans="1:9" x14ac:dyDescent="0.25">
      <c r="A6638">
        <v>9</v>
      </c>
      <c r="B6638" t="s">
        <v>277</v>
      </c>
      <c r="C6638" t="s">
        <v>68</v>
      </c>
      <c r="D6638" t="s">
        <v>12445</v>
      </c>
      <c r="E6638" t="s">
        <v>12446</v>
      </c>
      <c r="G6638">
        <v>6</v>
      </c>
      <c r="H6638">
        <v>0</v>
      </c>
      <c r="I6638" t="s">
        <v>276</v>
      </c>
    </row>
    <row r="6639" spans="1:9" x14ac:dyDescent="0.25">
      <c r="A6639">
        <v>44</v>
      </c>
      <c r="B6639" t="s">
        <v>271</v>
      </c>
      <c r="C6639" t="s">
        <v>110</v>
      </c>
      <c r="D6639" t="s">
        <v>12447</v>
      </c>
      <c r="E6639" t="s">
        <v>12448</v>
      </c>
      <c r="G6639">
        <v>6</v>
      </c>
      <c r="H6639">
        <v>0</v>
      </c>
      <c r="I6639" t="s">
        <v>276</v>
      </c>
    </row>
    <row r="6640" spans="1:9" x14ac:dyDescent="0.25">
      <c r="A6640">
        <v>9</v>
      </c>
      <c r="B6640" t="s">
        <v>277</v>
      </c>
      <c r="C6640" t="s">
        <v>100</v>
      </c>
      <c r="D6640" t="s">
        <v>12449</v>
      </c>
      <c r="E6640" t="s">
        <v>12450</v>
      </c>
      <c r="G6640">
        <v>6</v>
      </c>
      <c r="H6640">
        <v>0</v>
      </c>
      <c r="I6640" t="s">
        <v>276</v>
      </c>
    </row>
    <row r="6641" spans="1:9" x14ac:dyDescent="0.25">
      <c r="A6641">
        <v>6</v>
      </c>
      <c r="B6641" t="s">
        <v>271</v>
      </c>
      <c r="C6641" t="s">
        <v>68</v>
      </c>
      <c r="D6641" t="s">
        <v>12451</v>
      </c>
      <c r="E6641" t="s">
        <v>12452</v>
      </c>
      <c r="G6641">
        <v>6</v>
      </c>
      <c r="H6641">
        <v>5</v>
      </c>
      <c r="I6641" t="s">
        <v>276</v>
      </c>
    </row>
    <row r="6642" spans="1:9" x14ac:dyDescent="0.25">
      <c r="A6642">
        <v>9</v>
      </c>
      <c r="B6642" t="s">
        <v>271</v>
      </c>
      <c r="C6642" t="s">
        <v>100</v>
      </c>
      <c r="D6642" t="s">
        <v>12449</v>
      </c>
      <c r="E6642" t="s">
        <v>12453</v>
      </c>
      <c r="G6642">
        <v>10</v>
      </c>
      <c r="H6642">
        <v>0</v>
      </c>
      <c r="I6642" t="s">
        <v>276</v>
      </c>
    </row>
    <row r="6643" spans="1:9" x14ac:dyDescent="0.25">
      <c r="A6643">
        <v>15</v>
      </c>
      <c r="B6643" t="s">
        <v>277</v>
      </c>
      <c r="C6643" t="s">
        <v>59</v>
      </c>
      <c r="D6643" t="s">
        <v>12454</v>
      </c>
      <c r="E6643" t="s">
        <v>12455</v>
      </c>
      <c r="G6643">
        <v>8</v>
      </c>
      <c r="H6643">
        <v>0</v>
      </c>
      <c r="I6643" t="s">
        <v>276</v>
      </c>
    </row>
    <row r="6644" spans="1:9" x14ac:dyDescent="0.25">
      <c r="A6644">
        <v>43</v>
      </c>
      <c r="B6644" t="s">
        <v>271</v>
      </c>
      <c r="C6644" t="s">
        <v>240</v>
      </c>
      <c r="D6644" t="s">
        <v>12456</v>
      </c>
      <c r="E6644" t="s">
        <v>12457</v>
      </c>
      <c r="G6644">
        <v>5</v>
      </c>
      <c r="H6644">
        <v>3</v>
      </c>
      <c r="I6644" t="s">
        <v>276</v>
      </c>
    </row>
    <row r="6645" spans="1:9" x14ac:dyDescent="0.25">
      <c r="A6645">
        <v>43</v>
      </c>
      <c r="B6645" t="s">
        <v>277</v>
      </c>
      <c r="C6645" t="s">
        <v>126</v>
      </c>
      <c r="D6645" t="s">
        <v>12458</v>
      </c>
      <c r="E6645" t="s">
        <v>12459</v>
      </c>
      <c r="G6645">
        <v>12</v>
      </c>
      <c r="H6645">
        <v>4</v>
      </c>
      <c r="I6645" t="s">
        <v>276</v>
      </c>
    </row>
    <row r="6646" spans="1:9" x14ac:dyDescent="0.25">
      <c r="A6646">
        <v>41</v>
      </c>
      <c r="B6646" t="s">
        <v>271</v>
      </c>
      <c r="C6646" t="s">
        <v>68</v>
      </c>
      <c r="D6646" t="s">
        <v>4675</v>
      </c>
      <c r="E6646" t="s">
        <v>12460</v>
      </c>
      <c r="G6646">
        <v>6</v>
      </c>
      <c r="H6646">
        <v>1</v>
      </c>
      <c r="I6646" t="s">
        <v>276</v>
      </c>
    </row>
    <row r="6647" spans="1:9" x14ac:dyDescent="0.25">
      <c r="A6647">
        <v>38</v>
      </c>
      <c r="B6647" t="s">
        <v>271</v>
      </c>
      <c r="C6647" t="s">
        <v>121</v>
      </c>
      <c r="D6647" t="s">
        <v>12461</v>
      </c>
      <c r="E6647" t="s">
        <v>12462</v>
      </c>
      <c r="G6647">
        <v>6</v>
      </c>
      <c r="H6647">
        <v>0</v>
      </c>
      <c r="I6647" t="s">
        <v>276</v>
      </c>
    </row>
    <row r="6648" spans="1:9" x14ac:dyDescent="0.25">
      <c r="A6648">
        <v>10</v>
      </c>
      <c r="B6648" t="s">
        <v>277</v>
      </c>
      <c r="D6648" t="s">
        <v>12463</v>
      </c>
      <c r="E6648" t="s">
        <v>12464</v>
      </c>
      <c r="G6648">
        <v>3</v>
      </c>
      <c r="H6648">
        <v>0</v>
      </c>
      <c r="I6648" t="s">
        <v>276</v>
      </c>
    </row>
    <row r="6649" spans="1:9" x14ac:dyDescent="0.25">
      <c r="A6649">
        <v>43</v>
      </c>
      <c r="B6649" t="s">
        <v>277</v>
      </c>
      <c r="C6649" t="s">
        <v>201</v>
      </c>
      <c r="D6649" t="s">
        <v>12465</v>
      </c>
      <c r="E6649" t="s">
        <v>12466</v>
      </c>
      <c r="G6649">
        <v>6</v>
      </c>
      <c r="H6649">
        <v>0</v>
      </c>
      <c r="I6649" t="s">
        <v>276</v>
      </c>
    </row>
    <row r="6650" spans="1:9" x14ac:dyDescent="0.25">
      <c r="A6650">
        <v>3</v>
      </c>
      <c r="B6650" t="s">
        <v>277</v>
      </c>
      <c r="C6650" t="s">
        <v>174</v>
      </c>
      <c r="D6650" t="s">
        <v>12467</v>
      </c>
      <c r="E6650" t="s">
        <v>12468</v>
      </c>
      <c r="G6650">
        <v>10</v>
      </c>
      <c r="H6650">
        <v>1</v>
      </c>
      <c r="I6650" t="s">
        <v>276</v>
      </c>
    </row>
    <row r="6651" spans="1:9" x14ac:dyDescent="0.25">
      <c r="A6651">
        <v>43</v>
      </c>
      <c r="B6651" t="s">
        <v>271</v>
      </c>
      <c r="C6651" t="s">
        <v>100</v>
      </c>
      <c r="D6651" t="s">
        <v>12469</v>
      </c>
      <c r="E6651" t="s">
        <v>12470</v>
      </c>
      <c r="G6651">
        <v>4</v>
      </c>
      <c r="H6651">
        <v>1</v>
      </c>
      <c r="I6651" t="s">
        <v>276</v>
      </c>
    </row>
    <row r="6652" spans="1:9" x14ac:dyDescent="0.25">
      <c r="A6652">
        <v>9</v>
      </c>
      <c r="B6652" t="s">
        <v>277</v>
      </c>
      <c r="C6652" t="s">
        <v>201</v>
      </c>
      <c r="D6652" t="s">
        <v>12465</v>
      </c>
      <c r="E6652" t="s">
        <v>12471</v>
      </c>
      <c r="G6652">
        <v>7</v>
      </c>
      <c r="H6652">
        <v>0</v>
      </c>
      <c r="I6652" t="s">
        <v>276</v>
      </c>
    </row>
    <row r="6653" spans="1:9" x14ac:dyDescent="0.25">
      <c r="A6653">
        <v>16</v>
      </c>
      <c r="B6653" t="s">
        <v>271</v>
      </c>
      <c r="C6653" t="s">
        <v>51</v>
      </c>
      <c r="D6653" t="s">
        <v>12472</v>
      </c>
      <c r="E6653" t="s">
        <v>12473</v>
      </c>
      <c r="G6653">
        <v>20</v>
      </c>
      <c r="H6653">
        <v>1</v>
      </c>
      <c r="I6653" t="s">
        <v>276</v>
      </c>
    </row>
    <row r="6654" spans="1:9" x14ac:dyDescent="0.25">
      <c r="A6654">
        <v>27</v>
      </c>
      <c r="B6654" t="s">
        <v>277</v>
      </c>
      <c r="C6654" t="s">
        <v>102</v>
      </c>
      <c r="D6654" t="s">
        <v>12474</v>
      </c>
      <c r="E6654" t="s">
        <v>12475</v>
      </c>
      <c r="G6654">
        <v>6</v>
      </c>
      <c r="H6654">
        <v>0</v>
      </c>
      <c r="I6654" t="s">
        <v>276</v>
      </c>
    </row>
    <row r="6655" spans="1:9" x14ac:dyDescent="0.25">
      <c r="A6655">
        <v>45</v>
      </c>
      <c r="B6655" t="s">
        <v>271</v>
      </c>
      <c r="C6655" t="s">
        <v>190</v>
      </c>
      <c r="D6655" t="s">
        <v>12476</v>
      </c>
      <c r="E6655" t="s">
        <v>12477</v>
      </c>
      <c r="G6655">
        <v>6</v>
      </c>
      <c r="H6655">
        <v>0</v>
      </c>
      <c r="I6655" t="s">
        <v>276</v>
      </c>
    </row>
    <row r="6656" spans="1:9" x14ac:dyDescent="0.25">
      <c r="A6656">
        <v>41</v>
      </c>
      <c r="B6656" t="s">
        <v>271</v>
      </c>
      <c r="C6656" t="s">
        <v>85</v>
      </c>
      <c r="D6656" t="s">
        <v>12478</v>
      </c>
      <c r="E6656" t="s">
        <v>12479</v>
      </c>
      <c r="G6656">
        <v>6</v>
      </c>
      <c r="H6656">
        <v>0</v>
      </c>
      <c r="I6656" t="s">
        <v>276</v>
      </c>
    </row>
    <row r="6657" spans="1:9" x14ac:dyDescent="0.25">
      <c r="A6657">
        <v>38</v>
      </c>
      <c r="B6657" t="s">
        <v>271</v>
      </c>
      <c r="C6657" t="s">
        <v>59</v>
      </c>
      <c r="D6657" t="s">
        <v>12480</v>
      </c>
      <c r="E6657" t="s">
        <v>12481</v>
      </c>
      <c r="G6657">
        <v>6</v>
      </c>
      <c r="H6657">
        <v>0</v>
      </c>
      <c r="I6657" t="s">
        <v>276</v>
      </c>
    </row>
    <row r="6658" spans="1:9" x14ac:dyDescent="0.25">
      <c r="A6658">
        <v>36</v>
      </c>
      <c r="B6658" t="s">
        <v>271</v>
      </c>
      <c r="C6658" t="s">
        <v>113</v>
      </c>
      <c r="D6658" t="s">
        <v>12482</v>
      </c>
      <c r="E6658" t="s">
        <v>12483</v>
      </c>
      <c r="G6658">
        <v>6</v>
      </c>
      <c r="H6658">
        <v>0</v>
      </c>
      <c r="I6658" t="s">
        <v>276</v>
      </c>
    </row>
    <row r="6659" spans="1:9" x14ac:dyDescent="0.25">
      <c r="A6659">
        <v>9</v>
      </c>
      <c r="B6659" t="s">
        <v>277</v>
      </c>
      <c r="C6659" t="s">
        <v>85</v>
      </c>
      <c r="D6659" t="s">
        <v>12478</v>
      </c>
      <c r="E6659" t="s">
        <v>12484</v>
      </c>
      <c r="G6659">
        <v>6</v>
      </c>
      <c r="H6659">
        <v>1</v>
      </c>
      <c r="I6659" t="s">
        <v>276</v>
      </c>
    </row>
    <row r="6660" spans="1:9" x14ac:dyDescent="0.25">
      <c r="A6660">
        <v>49</v>
      </c>
      <c r="B6660" t="s">
        <v>271</v>
      </c>
      <c r="C6660" t="s">
        <v>110</v>
      </c>
      <c r="D6660" t="s">
        <v>12485</v>
      </c>
      <c r="E6660" t="s">
        <v>12486</v>
      </c>
      <c r="G6660">
        <v>6</v>
      </c>
      <c r="H6660">
        <v>1</v>
      </c>
      <c r="I6660" t="s">
        <v>276</v>
      </c>
    </row>
    <row r="6661" spans="1:9" x14ac:dyDescent="0.25">
      <c r="A6661">
        <v>35</v>
      </c>
      <c r="B6661" t="s">
        <v>271</v>
      </c>
      <c r="C6661" t="s">
        <v>139</v>
      </c>
      <c r="D6661" t="s">
        <v>12487</v>
      </c>
      <c r="E6661" t="s">
        <v>12488</v>
      </c>
      <c r="G6661">
        <v>6</v>
      </c>
      <c r="H6661">
        <v>0</v>
      </c>
      <c r="I6661" t="s">
        <v>276</v>
      </c>
    </row>
    <row r="6662" spans="1:9" x14ac:dyDescent="0.25">
      <c r="A6662">
        <v>47</v>
      </c>
      <c r="B6662" t="s">
        <v>271</v>
      </c>
      <c r="C6662" t="s">
        <v>136</v>
      </c>
      <c r="D6662" t="s">
        <v>12489</v>
      </c>
      <c r="E6662" t="s">
        <v>12490</v>
      </c>
      <c r="G6662">
        <v>6</v>
      </c>
      <c r="H6662">
        <v>0</v>
      </c>
      <c r="I6662" t="s">
        <v>276</v>
      </c>
    </row>
    <row r="6663" spans="1:9" x14ac:dyDescent="0.25">
      <c r="A6663">
        <v>46</v>
      </c>
      <c r="B6663" t="s">
        <v>271</v>
      </c>
      <c r="C6663" t="s">
        <v>210</v>
      </c>
      <c r="D6663" t="s">
        <v>12491</v>
      </c>
      <c r="E6663" t="s">
        <v>12492</v>
      </c>
      <c r="G6663">
        <v>6</v>
      </c>
      <c r="H6663">
        <v>0</v>
      </c>
      <c r="I6663" t="s">
        <v>276</v>
      </c>
    </row>
    <row r="6664" spans="1:9" x14ac:dyDescent="0.25">
      <c r="A6664">
        <v>9</v>
      </c>
      <c r="B6664" t="s">
        <v>271</v>
      </c>
      <c r="C6664" t="s">
        <v>100</v>
      </c>
      <c r="D6664" t="s">
        <v>12493</v>
      </c>
      <c r="E6664" t="s">
        <v>12494</v>
      </c>
      <c r="G6664">
        <v>6</v>
      </c>
      <c r="H6664">
        <v>0</v>
      </c>
      <c r="I6664" t="s">
        <v>276</v>
      </c>
    </row>
    <row r="6665" spans="1:9" x14ac:dyDescent="0.25">
      <c r="A6665">
        <v>34</v>
      </c>
      <c r="B6665" t="s">
        <v>271</v>
      </c>
      <c r="C6665" t="s">
        <v>68</v>
      </c>
      <c r="D6665" t="s">
        <v>12451</v>
      </c>
      <c r="E6665" t="s">
        <v>12495</v>
      </c>
      <c r="G6665">
        <v>6</v>
      </c>
      <c r="H6665">
        <v>0</v>
      </c>
      <c r="I6665" t="s">
        <v>276</v>
      </c>
    </row>
    <row r="6666" spans="1:9" x14ac:dyDescent="0.25">
      <c r="A6666">
        <v>9</v>
      </c>
      <c r="B6666" t="s">
        <v>271</v>
      </c>
      <c r="D6666" t="s">
        <v>12482</v>
      </c>
      <c r="E6666" t="s">
        <v>12496</v>
      </c>
      <c r="G6666">
        <v>20</v>
      </c>
      <c r="H6666">
        <v>1</v>
      </c>
      <c r="I6666" t="s">
        <v>276</v>
      </c>
    </row>
    <row r="6667" spans="1:9" x14ac:dyDescent="0.25">
      <c r="A6667">
        <v>10</v>
      </c>
      <c r="B6667" t="s">
        <v>277</v>
      </c>
      <c r="C6667" t="s">
        <v>63</v>
      </c>
      <c r="D6667" t="s">
        <v>12497</v>
      </c>
      <c r="E6667" t="s">
        <v>12498</v>
      </c>
      <c r="G6667">
        <v>3</v>
      </c>
      <c r="H6667">
        <v>1</v>
      </c>
      <c r="I6667" t="s">
        <v>276</v>
      </c>
    </row>
    <row r="6668" spans="1:9" x14ac:dyDescent="0.25">
      <c r="A6668">
        <v>7</v>
      </c>
      <c r="B6668" t="s">
        <v>277</v>
      </c>
      <c r="C6668" t="s">
        <v>57</v>
      </c>
      <c r="D6668" t="s">
        <v>12499</v>
      </c>
      <c r="E6668" t="s">
        <v>12500</v>
      </c>
      <c r="G6668">
        <v>10</v>
      </c>
      <c r="H6668">
        <v>0</v>
      </c>
      <c r="I6668" t="s">
        <v>276</v>
      </c>
    </row>
    <row r="6669" spans="1:9" x14ac:dyDescent="0.25">
      <c r="A6669">
        <v>2</v>
      </c>
      <c r="B6669" t="s">
        <v>277</v>
      </c>
      <c r="C6669" t="s">
        <v>220</v>
      </c>
      <c r="D6669" t="s">
        <v>12501</v>
      </c>
      <c r="E6669" t="s">
        <v>12502</v>
      </c>
      <c r="G6669">
        <v>20</v>
      </c>
      <c r="H6669">
        <v>0</v>
      </c>
      <c r="I6669" t="s">
        <v>276</v>
      </c>
    </row>
    <row r="6670" spans="1:9" x14ac:dyDescent="0.25">
      <c r="A6670">
        <v>10</v>
      </c>
      <c r="B6670" t="s">
        <v>277</v>
      </c>
      <c r="C6670" t="s">
        <v>153</v>
      </c>
      <c r="D6670" t="s">
        <v>12503</v>
      </c>
      <c r="E6670" t="s">
        <v>12504</v>
      </c>
      <c r="G6670">
        <v>6</v>
      </c>
      <c r="H6670">
        <v>0</v>
      </c>
      <c r="I6670" t="s">
        <v>276</v>
      </c>
    </row>
    <row r="6671" spans="1:9" x14ac:dyDescent="0.25">
      <c r="A6671">
        <v>13</v>
      </c>
      <c r="B6671" t="s">
        <v>271</v>
      </c>
      <c r="C6671" t="s">
        <v>168</v>
      </c>
      <c r="D6671" t="s">
        <v>12505</v>
      </c>
      <c r="E6671" t="s">
        <v>12506</v>
      </c>
      <c r="G6671">
        <v>7</v>
      </c>
      <c r="H6671">
        <v>3</v>
      </c>
      <c r="I6671" t="s">
        <v>276</v>
      </c>
    </row>
    <row r="6672" spans="1:9" x14ac:dyDescent="0.25">
      <c r="A6672">
        <v>14</v>
      </c>
      <c r="E6672" t="s">
        <v>12507</v>
      </c>
      <c r="G6672">
        <v>6</v>
      </c>
      <c r="H6672">
        <v>0</v>
      </c>
      <c r="I6672" t="s">
        <v>276</v>
      </c>
    </row>
    <row r="6673" spans="1:9" x14ac:dyDescent="0.25">
      <c r="A6673">
        <v>7</v>
      </c>
      <c r="B6673" t="s">
        <v>277</v>
      </c>
      <c r="C6673" t="s">
        <v>218</v>
      </c>
      <c r="D6673" t="s">
        <v>12508</v>
      </c>
      <c r="E6673" t="s">
        <v>12509</v>
      </c>
      <c r="G6673">
        <v>6</v>
      </c>
      <c r="H6673">
        <v>1</v>
      </c>
      <c r="I6673" t="s">
        <v>276</v>
      </c>
    </row>
    <row r="6674" spans="1:9" x14ac:dyDescent="0.25">
      <c r="A6674">
        <v>7</v>
      </c>
      <c r="B6674" t="s">
        <v>277</v>
      </c>
      <c r="C6674" t="s">
        <v>228</v>
      </c>
      <c r="D6674" t="s">
        <v>12510</v>
      </c>
      <c r="E6674" t="s">
        <v>12511</v>
      </c>
      <c r="G6674">
        <v>6</v>
      </c>
      <c r="H6674">
        <v>1</v>
      </c>
      <c r="I6674" t="s">
        <v>276</v>
      </c>
    </row>
    <row r="6675" spans="1:9" x14ac:dyDescent="0.25">
      <c r="A6675">
        <v>8</v>
      </c>
      <c r="B6675" t="s">
        <v>271</v>
      </c>
      <c r="C6675" t="s">
        <v>246</v>
      </c>
      <c r="D6675" t="s">
        <v>12512</v>
      </c>
      <c r="E6675" t="s">
        <v>12513</v>
      </c>
      <c r="G6675">
        <v>6</v>
      </c>
      <c r="H6675">
        <v>3</v>
      </c>
      <c r="I6675" t="s">
        <v>276</v>
      </c>
    </row>
    <row r="6676" spans="1:9" x14ac:dyDescent="0.25">
      <c r="A6676">
        <v>28</v>
      </c>
      <c r="B6676" t="s">
        <v>271</v>
      </c>
      <c r="C6676" t="s">
        <v>132</v>
      </c>
      <c r="D6676" t="s">
        <v>12514</v>
      </c>
      <c r="E6676" t="s">
        <v>12515</v>
      </c>
      <c r="G6676">
        <v>6</v>
      </c>
      <c r="H6676">
        <v>0</v>
      </c>
      <c r="I6676" t="s">
        <v>276</v>
      </c>
    </row>
    <row r="6677" spans="1:9" x14ac:dyDescent="0.25">
      <c r="A6677">
        <v>5</v>
      </c>
      <c r="B6677" t="s">
        <v>271</v>
      </c>
      <c r="C6677" t="s">
        <v>100</v>
      </c>
      <c r="D6677" t="s">
        <v>12516</v>
      </c>
      <c r="E6677" t="s">
        <v>12517</v>
      </c>
      <c r="G6677">
        <v>6</v>
      </c>
      <c r="H6677">
        <v>0</v>
      </c>
      <c r="I6677" t="s">
        <v>276</v>
      </c>
    </row>
    <row r="6678" spans="1:9" x14ac:dyDescent="0.25">
      <c r="A6678">
        <v>29</v>
      </c>
      <c r="B6678" t="s">
        <v>271</v>
      </c>
      <c r="C6678" t="s">
        <v>220</v>
      </c>
      <c r="D6678" t="s">
        <v>12518</v>
      </c>
      <c r="E6678" t="s">
        <v>12519</v>
      </c>
      <c r="G6678">
        <v>6</v>
      </c>
      <c r="H6678">
        <v>0</v>
      </c>
      <c r="I6678" t="s">
        <v>276</v>
      </c>
    </row>
    <row r="6679" spans="1:9" x14ac:dyDescent="0.25">
      <c r="A6679">
        <v>41</v>
      </c>
      <c r="B6679" t="s">
        <v>271</v>
      </c>
      <c r="C6679" t="s">
        <v>110</v>
      </c>
      <c r="D6679" t="s">
        <v>12520</v>
      </c>
      <c r="E6679" t="s">
        <v>12521</v>
      </c>
      <c r="G6679">
        <v>10</v>
      </c>
      <c r="H6679">
        <v>0</v>
      </c>
      <c r="I6679" t="s">
        <v>276</v>
      </c>
    </row>
    <row r="6680" spans="1:9" x14ac:dyDescent="0.25">
      <c r="A6680">
        <v>37</v>
      </c>
      <c r="B6680" t="s">
        <v>271</v>
      </c>
      <c r="C6680" t="s">
        <v>121</v>
      </c>
      <c r="D6680" t="s">
        <v>12522</v>
      </c>
      <c r="E6680" t="s">
        <v>12523</v>
      </c>
      <c r="G6680">
        <v>6</v>
      </c>
      <c r="H6680">
        <v>0</v>
      </c>
      <c r="I6680" t="s">
        <v>276</v>
      </c>
    </row>
    <row r="6681" spans="1:9" x14ac:dyDescent="0.25">
      <c r="A6681">
        <v>7</v>
      </c>
      <c r="B6681" t="s">
        <v>271</v>
      </c>
      <c r="C6681" t="s">
        <v>91</v>
      </c>
      <c r="D6681" t="s">
        <v>12524</v>
      </c>
      <c r="E6681" t="s">
        <v>12525</v>
      </c>
      <c r="F6681" t="s">
        <v>12526</v>
      </c>
      <c r="G6681">
        <v>3</v>
      </c>
      <c r="H6681">
        <v>3</v>
      </c>
      <c r="I6681" t="s">
        <v>299</v>
      </c>
    </row>
    <row r="6682" spans="1:9" x14ac:dyDescent="0.25">
      <c r="A6682">
        <v>11</v>
      </c>
      <c r="B6682" t="s">
        <v>271</v>
      </c>
      <c r="C6682" t="s">
        <v>182</v>
      </c>
      <c r="D6682" t="s">
        <v>2324</v>
      </c>
      <c r="E6682" t="s">
        <v>12527</v>
      </c>
      <c r="G6682">
        <v>8</v>
      </c>
      <c r="H6682">
        <v>4</v>
      </c>
      <c r="I6682" t="s">
        <v>276</v>
      </c>
    </row>
    <row r="6683" spans="1:9" x14ac:dyDescent="0.25">
      <c r="A6683">
        <v>9</v>
      </c>
      <c r="B6683" t="s">
        <v>277</v>
      </c>
      <c r="C6683" t="s">
        <v>121</v>
      </c>
      <c r="D6683" t="s">
        <v>12528</v>
      </c>
      <c r="E6683" t="s">
        <v>12529</v>
      </c>
      <c r="G6683">
        <v>6</v>
      </c>
      <c r="H6683">
        <v>1</v>
      </c>
      <c r="I6683" t="s">
        <v>276</v>
      </c>
    </row>
    <row r="6684" spans="1:9" x14ac:dyDescent="0.25">
      <c r="A6684">
        <v>6</v>
      </c>
      <c r="B6684" t="s">
        <v>271</v>
      </c>
      <c r="C6684" t="s">
        <v>113</v>
      </c>
      <c r="D6684" t="s">
        <v>12530</v>
      </c>
      <c r="E6684" t="s">
        <v>12531</v>
      </c>
      <c r="G6684">
        <v>6</v>
      </c>
      <c r="H6684">
        <v>0</v>
      </c>
      <c r="I6684" t="s">
        <v>276</v>
      </c>
    </row>
    <row r="6685" spans="1:9" x14ac:dyDescent="0.25">
      <c r="A6685">
        <v>7</v>
      </c>
      <c r="B6685" t="s">
        <v>277</v>
      </c>
      <c r="C6685" t="s">
        <v>198</v>
      </c>
      <c r="D6685" t="s">
        <v>12532</v>
      </c>
      <c r="E6685" t="s">
        <v>12533</v>
      </c>
      <c r="G6685">
        <v>6</v>
      </c>
      <c r="H6685">
        <v>0</v>
      </c>
      <c r="I6685" t="s">
        <v>276</v>
      </c>
    </row>
    <row r="6686" spans="1:9" x14ac:dyDescent="0.25">
      <c r="A6686">
        <v>5</v>
      </c>
      <c r="B6686" t="s">
        <v>277</v>
      </c>
      <c r="C6686" t="s">
        <v>211</v>
      </c>
      <c r="D6686" t="s">
        <v>12534</v>
      </c>
      <c r="E6686" t="s">
        <v>12535</v>
      </c>
      <c r="G6686">
        <v>6</v>
      </c>
      <c r="H6686">
        <v>0</v>
      </c>
      <c r="I6686" t="s">
        <v>276</v>
      </c>
    </row>
    <row r="6687" spans="1:9" x14ac:dyDescent="0.25">
      <c r="A6687">
        <v>4</v>
      </c>
      <c r="B6687" t="s">
        <v>277</v>
      </c>
      <c r="C6687" t="s">
        <v>181</v>
      </c>
      <c r="D6687" t="s">
        <v>12536</v>
      </c>
      <c r="E6687" t="s">
        <v>12537</v>
      </c>
      <c r="F6687" t="s">
        <v>12538</v>
      </c>
      <c r="G6687">
        <v>6</v>
      </c>
      <c r="H6687">
        <v>60</v>
      </c>
      <c r="I6687" t="s">
        <v>299</v>
      </c>
    </row>
    <row r="6688" spans="1:9" x14ac:dyDescent="0.25">
      <c r="A6688">
        <v>39</v>
      </c>
      <c r="B6688" t="s">
        <v>271</v>
      </c>
      <c r="C6688" t="s">
        <v>193</v>
      </c>
      <c r="D6688" t="s">
        <v>12539</v>
      </c>
      <c r="E6688" t="s">
        <v>12540</v>
      </c>
      <c r="G6688">
        <v>5</v>
      </c>
      <c r="H6688">
        <v>0</v>
      </c>
      <c r="I6688" t="s">
        <v>276</v>
      </c>
    </row>
    <row r="6689" spans="1:9" x14ac:dyDescent="0.25">
      <c r="A6689">
        <v>26</v>
      </c>
      <c r="B6689" t="s">
        <v>271</v>
      </c>
      <c r="C6689" t="s">
        <v>100</v>
      </c>
      <c r="D6689" t="s">
        <v>12541</v>
      </c>
      <c r="E6689" t="s">
        <v>12542</v>
      </c>
      <c r="G6689">
        <v>2</v>
      </c>
      <c r="H6689">
        <v>0</v>
      </c>
      <c r="I6689" t="s">
        <v>276</v>
      </c>
    </row>
    <row r="6690" spans="1:9" x14ac:dyDescent="0.25">
      <c r="A6690">
        <v>1</v>
      </c>
      <c r="B6690" t="s">
        <v>277</v>
      </c>
      <c r="C6690" t="s">
        <v>227</v>
      </c>
      <c r="D6690" t="s">
        <v>12543</v>
      </c>
      <c r="E6690" t="s">
        <v>12544</v>
      </c>
      <c r="G6690">
        <v>40</v>
      </c>
      <c r="H6690">
        <v>15</v>
      </c>
      <c r="I6690" t="s">
        <v>276</v>
      </c>
    </row>
    <row r="6691" spans="1:9" x14ac:dyDescent="0.25">
      <c r="A6691">
        <v>9</v>
      </c>
      <c r="B6691" t="s">
        <v>277</v>
      </c>
      <c r="C6691" t="s">
        <v>121</v>
      </c>
      <c r="D6691" t="s">
        <v>12545</v>
      </c>
      <c r="E6691" t="s">
        <v>12546</v>
      </c>
      <c r="G6691">
        <v>6</v>
      </c>
      <c r="H6691">
        <v>0</v>
      </c>
      <c r="I6691" t="s">
        <v>276</v>
      </c>
    </row>
    <row r="6692" spans="1:9" x14ac:dyDescent="0.25">
      <c r="A6692">
        <v>46</v>
      </c>
      <c r="B6692" t="s">
        <v>271</v>
      </c>
      <c r="D6692" t="s">
        <v>12547</v>
      </c>
      <c r="E6692" t="s">
        <v>12548</v>
      </c>
      <c r="G6692">
        <v>6</v>
      </c>
      <c r="H6692">
        <v>0</v>
      </c>
      <c r="I6692" t="s">
        <v>276</v>
      </c>
    </row>
    <row r="6693" spans="1:9" x14ac:dyDescent="0.25">
      <c r="A6693">
        <v>0</v>
      </c>
      <c r="B6693" t="s">
        <v>277</v>
      </c>
      <c r="C6693" t="s">
        <v>181</v>
      </c>
      <c r="D6693" t="s">
        <v>12536</v>
      </c>
      <c r="E6693" t="s">
        <v>12549</v>
      </c>
      <c r="F6693" t="s">
        <v>12550</v>
      </c>
      <c r="G6693">
        <v>6</v>
      </c>
      <c r="H6693">
        <v>15</v>
      </c>
      <c r="I6693" t="s">
        <v>299</v>
      </c>
    </row>
    <row r="6694" spans="1:9" x14ac:dyDescent="0.25">
      <c r="A6694">
        <v>6</v>
      </c>
      <c r="B6694" t="s">
        <v>277</v>
      </c>
      <c r="C6694" t="s">
        <v>241</v>
      </c>
      <c r="D6694" t="s">
        <v>12551</v>
      </c>
      <c r="E6694" t="s">
        <v>12552</v>
      </c>
      <c r="G6694">
        <v>6</v>
      </c>
      <c r="H6694">
        <v>0</v>
      </c>
      <c r="I6694" t="s">
        <v>276</v>
      </c>
    </row>
    <row r="6695" spans="1:9" x14ac:dyDescent="0.25">
      <c r="A6695">
        <v>35</v>
      </c>
      <c r="B6695" t="s">
        <v>271</v>
      </c>
      <c r="D6695" t="s">
        <v>12553</v>
      </c>
      <c r="E6695" t="s">
        <v>12554</v>
      </c>
      <c r="G6695">
        <v>6</v>
      </c>
      <c r="H6695">
        <v>1</v>
      </c>
      <c r="I6695" t="s">
        <v>276</v>
      </c>
    </row>
    <row r="6696" spans="1:9" x14ac:dyDescent="0.25">
      <c r="A6696">
        <v>5</v>
      </c>
      <c r="B6696" t="s">
        <v>277</v>
      </c>
      <c r="C6696" t="s">
        <v>241</v>
      </c>
      <c r="D6696" t="s">
        <v>12551</v>
      </c>
      <c r="E6696" t="s">
        <v>12555</v>
      </c>
      <c r="G6696">
        <v>6</v>
      </c>
      <c r="H6696">
        <v>0</v>
      </c>
      <c r="I6696" t="s">
        <v>276</v>
      </c>
    </row>
    <row r="6697" spans="1:9" x14ac:dyDescent="0.25">
      <c r="A6697">
        <v>7</v>
      </c>
      <c r="B6697" t="s">
        <v>271</v>
      </c>
      <c r="C6697" t="s">
        <v>190</v>
      </c>
      <c r="D6697" t="s">
        <v>12556</v>
      </c>
      <c r="E6697" t="s">
        <v>12557</v>
      </c>
      <c r="G6697">
        <v>6</v>
      </c>
      <c r="H6697">
        <v>0</v>
      </c>
      <c r="I6697" t="s">
        <v>276</v>
      </c>
    </row>
    <row r="6698" spans="1:9" x14ac:dyDescent="0.25">
      <c r="A6698">
        <v>7</v>
      </c>
      <c r="B6698" t="s">
        <v>277</v>
      </c>
      <c r="C6698" t="s">
        <v>249</v>
      </c>
      <c r="D6698" t="s">
        <v>10493</v>
      </c>
      <c r="E6698" t="s">
        <v>12558</v>
      </c>
      <c r="G6698">
        <v>10</v>
      </c>
      <c r="H6698">
        <v>7</v>
      </c>
      <c r="I6698" t="s">
        <v>276</v>
      </c>
    </row>
    <row r="6699" spans="1:9" x14ac:dyDescent="0.25">
      <c r="A6699">
        <v>43</v>
      </c>
      <c r="B6699" t="s">
        <v>277</v>
      </c>
      <c r="C6699" t="s">
        <v>168</v>
      </c>
      <c r="D6699" t="s">
        <v>12559</v>
      </c>
      <c r="E6699" t="s">
        <v>12560</v>
      </c>
      <c r="G6699">
        <v>10</v>
      </c>
      <c r="H6699">
        <v>1</v>
      </c>
      <c r="I6699" t="s">
        <v>276</v>
      </c>
    </row>
    <row r="6700" spans="1:9" x14ac:dyDescent="0.25">
      <c r="A6700">
        <v>35</v>
      </c>
      <c r="B6700" t="s">
        <v>277</v>
      </c>
      <c r="C6700" t="s">
        <v>247</v>
      </c>
      <c r="D6700" t="s">
        <v>12561</v>
      </c>
      <c r="E6700" t="s">
        <v>12562</v>
      </c>
      <c r="G6700">
        <v>6</v>
      </c>
      <c r="H6700">
        <v>0</v>
      </c>
      <c r="I6700" t="s">
        <v>276</v>
      </c>
    </row>
    <row r="6701" spans="1:9" x14ac:dyDescent="0.25">
      <c r="A6701">
        <v>6</v>
      </c>
      <c r="B6701" t="s">
        <v>277</v>
      </c>
      <c r="C6701" t="s">
        <v>228</v>
      </c>
      <c r="D6701" t="s">
        <v>12563</v>
      </c>
      <c r="E6701" t="s">
        <v>12564</v>
      </c>
      <c r="G6701">
        <v>6</v>
      </c>
      <c r="H6701">
        <v>0</v>
      </c>
      <c r="I6701" t="s">
        <v>276</v>
      </c>
    </row>
    <row r="6702" spans="1:9" x14ac:dyDescent="0.25">
      <c r="A6702">
        <v>9</v>
      </c>
      <c r="B6702" t="s">
        <v>277</v>
      </c>
      <c r="C6702" t="s">
        <v>228</v>
      </c>
      <c r="D6702" t="s">
        <v>12563</v>
      </c>
      <c r="E6702" t="s">
        <v>12565</v>
      </c>
      <c r="G6702">
        <v>6</v>
      </c>
      <c r="H6702">
        <v>0</v>
      </c>
      <c r="I6702" t="s">
        <v>276</v>
      </c>
    </row>
    <row r="6703" spans="1:9" x14ac:dyDescent="0.25">
      <c r="A6703">
        <v>6</v>
      </c>
      <c r="B6703" t="s">
        <v>277</v>
      </c>
      <c r="C6703" t="s">
        <v>151</v>
      </c>
      <c r="D6703" t="s">
        <v>12566</v>
      </c>
      <c r="E6703" t="s">
        <v>12567</v>
      </c>
      <c r="G6703">
        <v>15</v>
      </c>
      <c r="H6703">
        <v>3</v>
      </c>
      <c r="I6703" t="s">
        <v>276</v>
      </c>
    </row>
    <row r="6704" spans="1:9" x14ac:dyDescent="0.25">
      <c r="A6704">
        <v>44</v>
      </c>
      <c r="B6704" t="s">
        <v>277</v>
      </c>
      <c r="C6704" t="s">
        <v>168</v>
      </c>
      <c r="D6704" t="s">
        <v>12568</v>
      </c>
      <c r="E6704" t="s">
        <v>12569</v>
      </c>
      <c r="G6704">
        <v>10</v>
      </c>
      <c r="H6704">
        <v>3</v>
      </c>
      <c r="I6704" t="s">
        <v>276</v>
      </c>
    </row>
    <row r="6705" spans="1:9" x14ac:dyDescent="0.25">
      <c r="A6705">
        <v>26</v>
      </c>
      <c r="B6705" t="s">
        <v>277</v>
      </c>
      <c r="C6705" t="s">
        <v>162</v>
      </c>
      <c r="D6705" t="s">
        <v>12570</v>
      </c>
      <c r="E6705" t="s">
        <v>12571</v>
      </c>
      <c r="G6705">
        <v>6</v>
      </c>
      <c r="H6705">
        <v>0</v>
      </c>
      <c r="I6705" t="s">
        <v>276</v>
      </c>
    </row>
    <row r="6706" spans="1:9" x14ac:dyDescent="0.25">
      <c r="A6706">
        <v>35</v>
      </c>
      <c r="B6706" t="s">
        <v>271</v>
      </c>
      <c r="C6706" t="s">
        <v>151</v>
      </c>
      <c r="D6706" t="s">
        <v>12566</v>
      </c>
      <c r="E6706" t="s">
        <v>12572</v>
      </c>
      <c r="G6706">
        <v>6</v>
      </c>
      <c r="H6706">
        <v>0</v>
      </c>
      <c r="I6706" t="s">
        <v>276</v>
      </c>
    </row>
    <row r="6707" spans="1:9" x14ac:dyDescent="0.25">
      <c r="A6707">
        <v>3</v>
      </c>
      <c r="B6707" t="s">
        <v>277</v>
      </c>
      <c r="C6707" t="s">
        <v>151</v>
      </c>
      <c r="D6707" t="s">
        <v>12566</v>
      </c>
      <c r="E6707" t="s">
        <v>12573</v>
      </c>
      <c r="G6707">
        <v>10</v>
      </c>
      <c r="H6707">
        <v>0</v>
      </c>
      <c r="I6707" t="s">
        <v>276</v>
      </c>
    </row>
    <row r="6708" spans="1:9" x14ac:dyDescent="0.25">
      <c r="A6708">
        <v>5</v>
      </c>
      <c r="B6708" t="s">
        <v>277</v>
      </c>
      <c r="C6708" t="s">
        <v>75</v>
      </c>
      <c r="D6708" t="s">
        <v>12574</v>
      </c>
      <c r="E6708" t="s">
        <v>12575</v>
      </c>
      <c r="G6708">
        <v>6</v>
      </c>
      <c r="H6708">
        <v>0</v>
      </c>
      <c r="I6708" t="s">
        <v>276</v>
      </c>
    </row>
    <row r="6709" spans="1:9" x14ac:dyDescent="0.25">
      <c r="A6709">
        <v>12</v>
      </c>
      <c r="B6709" t="s">
        <v>277</v>
      </c>
      <c r="C6709" t="s">
        <v>53</v>
      </c>
      <c r="D6709" t="s">
        <v>12576</v>
      </c>
      <c r="E6709" t="s">
        <v>12577</v>
      </c>
      <c r="G6709">
        <v>6</v>
      </c>
      <c r="H6709">
        <v>1</v>
      </c>
      <c r="I6709" t="s">
        <v>276</v>
      </c>
    </row>
    <row r="6710" spans="1:9" x14ac:dyDescent="0.25">
      <c r="A6710">
        <v>36</v>
      </c>
      <c r="B6710" t="s">
        <v>271</v>
      </c>
      <c r="C6710" t="s">
        <v>53</v>
      </c>
      <c r="D6710" t="s">
        <v>12576</v>
      </c>
      <c r="E6710" t="s">
        <v>12578</v>
      </c>
      <c r="G6710">
        <v>6</v>
      </c>
      <c r="H6710">
        <v>0</v>
      </c>
      <c r="I6710" t="s">
        <v>276</v>
      </c>
    </row>
    <row r="6711" spans="1:9" x14ac:dyDescent="0.25">
      <c r="A6711">
        <v>4</v>
      </c>
      <c r="B6711" t="s">
        <v>277</v>
      </c>
      <c r="C6711" t="s">
        <v>98</v>
      </c>
      <c r="D6711" t="s">
        <v>12579</v>
      </c>
      <c r="E6711" t="s">
        <v>12580</v>
      </c>
      <c r="G6711">
        <v>6</v>
      </c>
      <c r="H6711">
        <v>0</v>
      </c>
      <c r="I6711" t="s">
        <v>276</v>
      </c>
    </row>
    <row r="6712" spans="1:9" x14ac:dyDescent="0.25">
      <c r="A6712">
        <v>38</v>
      </c>
      <c r="B6712" t="s">
        <v>271</v>
      </c>
      <c r="C6712" t="s">
        <v>96</v>
      </c>
      <c r="D6712" t="s">
        <v>12581</v>
      </c>
      <c r="E6712" t="s">
        <v>12582</v>
      </c>
      <c r="G6712">
        <v>6</v>
      </c>
      <c r="H6712">
        <v>0</v>
      </c>
      <c r="I6712" t="s">
        <v>276</v>
      </c>
    </row>
    <row r="6713" spans="1:9" x14ac:dyDescent="0.25">
      <c r="A6713">
        <v>9</v>
      </c>
      <c r="B6713" t="s">
        <v>271</v>
      </c>
      <c r="C6713" t="s">
        <v>67</v>
      </c>
      <c r="D6713" t="s">
        <v>12583</v>
      </c>
      <c r="E6713" t="s">
        <v>12584</v>
      </c>
      <c r="G6713">
        <v>6</v>
      </c>
      <c r="H6713">
        <v>0</v>
      </c>
      <c r="I6713" t="s">
        <v>276</v>
      </c>
    </row>
    <row r="6714" spans="1:9" x14ac:dyDescent="0.25">
      <c r="A6714">
        <v>6</v>
      </c>
      <c r="B6714" t="s">
        <v>271</v>
      </c>
      <c r="C6714" t="s">
        <v>113</v>
      </c>
      <c r="D6714" t="s">
        <v>12585</v>
      </c>
      <c r="E6714" t="s">
        <v>12586</v>
      </c>
      <c r="G6714">
        <v>6</v>
      </c>
      <c r="H6714">
        <v>0</v>
      </c>
      <c r="I6714" t="s">
        <v>276</v>
      </c>
    </row>
    <row r="6715" spans="1:9" x14ac:dyDescent="0.25">
      <c r="A6715">
        <v>27</v>
      </c>
      <c r="B6715" t="s">
        <v>271</v>
      </c>
      <c r="C6715" t="s">
        <v>100</v>
      </c>
      <c r="D6715" t="s">
        <v>12587</v>
      </c>
      <c r="E6715" t="s">
        <v>12588</v>
      </c>
      <c r="G6715">
        <v>10</v>
      </c>
      <c r="H6715">
        <v>0</v>
      </c>
      <c r="I6715" t="s">
        <v>276</v>
      </c>
    </row>
    <row r="6716" spans="1:9" x14ac:dyDescent="0.25">
      <c r="A6716">
        <v>3</v>
      </c>
      <c r="B6716" t="s">
        <v>277</v>
      </c>
      <c r="C6716" t="s">
        <v>59</v>
      </c>
      <c r="D6716" t="s">
        <v>12589</v>
      </c>
      <c r="E6716" t="s">
        <v>12590</v>
      </c>
      <c r="G6716">
        <v>6</v>
      </c>
      <c r="H6716">
        <v>0</v>
      </c>
      <c r="I6716" t="s">
        <v>276</v>
      </c>
    </row>
    <row r="6717" spans="1:9" x14ac:dyDescent="0.25">
      <c r="A6717">
        <v>34</v>
      </c>
      <c r="B6717" t="s">
        <v>271</v>
      </c>
      <c r="C6717" t="s">
        <v>192</v>
      </c>
      <c r="D6717" t="s">
        <v>12591</v>
      </c>
      <c r="E6717" t="s">
        <v>12592</v>
      </c>
      <c r="G6717">
        <v>4</v>
      </c>
      <c r="H6717">
        <v>0</v>
      </c>
      <c r="I6717" t="s">
        <v>276</v>
      </c>
    </row>
    <row r="6718" spans="1:9" x14ac:dyDescent="0.25">
      <c r="A6718">
        <v>10</v>
      </c>
      <c r="B6718" t="s">
        <v>271</v>
      </c>
      <c r="C6718" t="s">
        <v>241</v>
      </c>
      <c r="D6718" t="s">
        <v>12593</v>
      </c>
      <c r="E6718" t="s">
        <v>12594</v>
      </c>
      <c r="G6718">
        <v>6</v>
      </c>
      <c r="H6718">
        <v>0</v>
      </c>
      <c r="I6718" t="s">
        <v>276</v>
      </c>
    </row>
    <row r="6719" spans="1:9" x14ac:dyDescent="0.25">
      <c r="A6719">
        <v>41</v>
      </c>
      <c r="B6719" t="s">
        <v>277</v>
      </c>
      <c r="C6719" t="s">
        <v>56</v>
      </c>
      <c r="D6719">
        <v>852</v>
      </c>
      <c r="E6719" t="s">
        <v>12595</v>
      </c>
      <c r="G6719">
        <v>10</v>
      </c>
      <c r="H6719">
        <v>0</v>
      </c>
      <c r="I6719" t="s">
        <v>276</v>
      </c>
    </row>
    <row r="6720" spans="1:9" x14ac:dyDescent="0.25">
      <c r="A6720">
        <v>44</v>
      </c>
      <c r="B6720" t="s">
        <v>271</v>
      </c>
      <c r="C6720" t="s">
        <v>110</v>
      </c>
      <c r="D6720" t="s">
        <v>12596</v>
      </c>
      <c r="E6720" t="s">
        <v>12597</v>
      </c>
      <c r="G6720">
        <v>6</v>
      </c>
      <c r="H6720">
        <v>0</v>
      </c>
      <c r="I6720" t="s">
        <v>276</v>
      </c>
    </row>
    <row r="6721" spans="1:9" x14ac:dyDescent="0.25">
      <c r="A6721">
        <v>7</v>
      </c>
      <c r="B6721" t="s">
        <v>277</v>
      </c>
      <c r="C6721" t="s">
        <v>100</v>
      </c>
      <c r="D6721" t="s">
        <v>12598</v>
      </c>
      <c r="E6721" t="s">
        <v>12599</v>
      </c>
      <c r="G6721">
        <v>5</v>
      </c>
      <c r="H6721">
        <v>0</v>
      </c>
      <c r="I6721" t="s">
        <v>276</v>
      </c>
    </row>
    <row r="6722" spans="1:9" x14ac:dyDescent="0.25">
      <c r="A6722">
        <v>40</v>
      </c>
      <c r="B6722" t="s">
        <v>277</v>
      </c>
      <c r="C6722" t="s">
        <v>146</v>
      </c>
      <c r="D6722">
        <v>72</v>
      </c>
      <c r="E6722" t="s">
        <v>12600</v>
      </c>
      <c r="G6722">
        <v>6</v>
      </c>
      <c r="H6722">
        <v>0</v>
      </c>
      <c r="I6722" t="s">
        <v>276</v>
      </c>
    </row>
    <row r="6723" spans="1:9" x14ac:dyDescent="0.25">
      <c r="A6723">
        <v>9</v>
      </c>
      <c r="B6723" t="s">
        <v>310</v>
      </c>
      <c r="C6723" t="s">
        <v>110</v>
      </c>
      <c r="D6723" t="s">
        <v>12596</v>
      </c>
      <c r="E6723" t="s">
        <v>12601</v>
      </c>
      <c r="G6723">
        <v>6</v>
      </c>
      <c r="H6723">
        <v>1</v>
      </c>
      <c r="I6723" t="s">
        <v>276</v>
      </c>
    </row>
    <row r="6724" spans="1:9" x14ac:dyDescent="0.25">
      <c r="A6724">
        <v>50</v>
      </c>
      <c r="B6724" t="s">
        <v>271</v>
      </c>
      <c r="D6724" t="s">
        <v>12602</v>
      </c>
      <c r="E6724" t="s">
        <v>12603</v>
      </c>
      <c r="G6724">
        <v>8</v>
      </c>
      <c r="H6724">
        <v>3</v>
      </c>
      <c r="I6724" t="s">
        <v>276</v>
      </c>
    </row>
    <row r="6725" spans="1:9" x14ac:dyDescent="0.25">
      <c r="A6725">
        <v>39</v>
      </c>
      <c r="B6725" t="s">
        <v>271</v>
      </c>
      <c r="C6725" t="s">
        <v>191</v>
      </c>
      <c r="D6725" t="s">
        <v>11890</v>
      </c>
      <c r="E6725" t="s">
        <v>12604</v>
      </c>
      <c r="G6725">
        <v>10</v>
      </c>
      <c r="H6725">
        <v>0</v>
      </c>
      <c r="I6725" t="s">
        <v>276</v>
      </c>
    </row>
    <row r="6726" spans="1:9" x14ac:dyDescent="0.25">
      <c r="A6726">
        <v>45</v>
      </c>
      <c r="B6726" t="s">
        <v>271</v>
      </c>
      <c r="C6726" t="s">
        <v>180</v>
      </c>
      <c r="D6726" t="s">
        <v>12605</v>
      </c>
      <c r="E6726" t="s">
        <v>12606</v>
      </c>
      <c r="G6726">
        <v>6</v>
      </c>
      <c r="H6726">
        <v>0</v>
      </c>
      <c r="I6726" t="s">
        <v>276</v>
      </c>
    </row>
    <row r="6727" spans="1:9" x14ac:dyDescent="0.25">
      <c r="A6727">
        <v>36</v>
      </c>
      <c r="B6727" t="s">
        <v>271</v>
      </c>
      <c r="C6727" t="s">
        <v>127</v>
      </c>
      <c r="D6727" t="s">
        <v>12607</v>
      </c>
      <c r="E6727" t="s">
        <v>12608</v>
      </c>
      <c r="G6727">
        <v>6</v>
      </c>
      <c r="H6727">
        <v>1</v>
      </c>
      <c r="I6727" t="s">
        <v>276</v>
      </c>
    </row>
    <row r="6728" spans="1:9" x14ac:dyDescent="0.25">
      <c r="A6728">
        <v>39</v>
      </c>
      <c r="B6728" t="s">
        <v>271</v>
      </c>
      <c r="C6728" t="s">
        <v>135</v>
      </c>
      <c r="D6728" t="s">
        <v>12609</v>
      </c>
      <c r="E6728" t="s">
        <v>12610</v>
      </c>
      <c r="G6728">
        <v>8</v>
      </c>
      <c r="H6728">
        <v>3</v>
      </c>
      <c r="I6728" t="s">
        <v>276</v>
      </c>
    </row>
    <row r="6729" spans="1:9" x14ac:dyDescent="0.25">
      <c r="A6729">
        <v>5</v>
      </c>
      <c r="B6729" t="s">
        <v>277</v>
      </c>
      <c r="C6729" t="s">
        <v>193</v>
      </c>
      <c r="D6729" t="s">
        <v>12611</v>
      </c>
      <c r="E6729" t="s">
        <v>12612</v>
      </c>
      <c r="G6729">
        <v>20</v>
      </c>
      <c r="H6729">
        <v>0</v>
      </c>
      <c r="I6729" t="s">
        <v>276</v>
      </c>
    </row>
    <row r="6730" spans="1:9" x14ac:dyDescent="0.25">
      <c r="A6730">
        <v>26</v>
      </c>
      <c r="B6730" t="s">
        <v>310</v>
      </c>
      <c r="C6730" t="s">
        <v>191</v>
      </c>
      <c r="D6730" t="s">
        <v>12613</v>
      </c>
      <c r="E6730" t="s">
        <v>12614</v>
      </c>
      <c r="F6730" t="s">
        <v>12615</v>
      </c>
      <c r="G6730">
        <v>20</v>
      </c>
      <c r="H6730">
        <v>3</v>
      </c>
      <c r="I6730" t="s">
        <v>299</v>
      </c>
    </row>
    <row r="6731" spans="1:9" x14ac:dyDescent="0.25">
      <c r="A6731">
        <v>7</v>
      </c>
      <c r="B6731" t="s">
        <v>277</v>
      </c>
      <c r="C6731" t="s">
        <v>80</v>
      </c>
      <c r="D6731" t="s">
        <v>12616</v>
      </c>
      <c r="E6731" t="s">
        <v>12617</v>
      </c>
      <c r="G6731">
        <v>15</v>
      </c>
      <c r="H6731">
        <v>0</v>
      </c>
      <c r="I6731" t="s">
        <v>276</v>
      </c>
    </row>
    <row r="6732" spans="1:9" x14ac:dyDescent="0.25">
      <c r="A6732">
        <v>5</v>
      </c>
      <c r="B6732" t="s">
        <v>277</v>
      </c>
      <c r="C6732" t="s">
        <v>100</v>
      </c>
      <c r="D6732" t="s">
        <v>12618</v>
      </c>
      <c r="E6732" t="s">
        <v>12619</v>
      </c>
      <c r="G6732">
        <v>6</v>
      </c>
      <c r="H6732">
        <v>0</v>
      </c>
      <c r="I6732" t="s">
        <v>276</v>
      </c>
    </row>
    <row r="6733" spans="1:9" x14ac:dyDescent="0.25">
      <c r="A6733">
        <v>36</v>
      </c>
      <c r="B6733" t="s">
        <v>271</v>
      </c>
      <c r="C6733" t="s">
        <v>98</v>
      </c>
      <c r="D6733" t="s">
        <v>12620</v>
      </c>
      <c r="E6733" t="s">
        <v>12621</v>
      </c>
      <c r="G6733">
        <v>6</v>
      </c>
      <c r="H6733">
        <v>0</v>
      </c>
      <c r="I6733" t="s">
        <v>276</v>
      </c>
    </row>
    <row r="6734" spans="1:9" x14ac:dyDescent="0.25">
      <c r="A6734">
        <v>34</v>
      </c>
      <c r="B6734" t="s">
        <v>271</v>
      </c>
      <c r="C6734" t="s">
        <v>128</v>
      </c>
      <c r="D6734" t="s">
        <v>12622</v>
      </c>
      <c r="E6734" t="s">
        <v>12623</v>
      </c>
      <c r="G6734">
        <v>6</v>
      </c>
      <c r="H6734">
        <v>0</v>
      </c>
      <c r="I6734" t="s">
        <v>276</v>
      </c>
    </row>
    <row r="6735" spans="1:9" x14ac:dyDescent="0.25">
      <c r="A6735">
        <v>38</v>
      </c>
      <c r="B6735" t="s">
        <v>271</v>
      </c>
      <c r="C6735" t="s">
        <v>252</v>
      </c>
      <c r="D6735" t="s">
        <v>12624</v>
      </c>
      <c r="E6735" t="s">
        <v>12625</v>
      </c>
      <c r="G6735">
        <v>6</v>
      </c>
      <c r="H6735">
        <v>0</v>
      </c>
      <c r="I6735" t="s">
        <v>276</v>
      </c>
    </row>
    <row r="6736" spans="1:9" x14ac:dyDescent="0.25">
      <c r="A6736">
        <v>6</v>
      </c>
      <c r="B6736" t="s">
        <v>271</v>
      </c>
      <c r="C6736" t="s">
        <v>113</v>
      </c>
      <c r="D6736" t="s">
        <v>12626</v>
      </c>
      <c r="E6736" t="s">
        <v>12627</v>
      </c>
      <c r="G6736">
        <v>6</v>
      </c>
      <c r="H6736">
        <v>0</v>
      </c>
      <c r="I6736" t="s">
        <v>276</v>
      </c>
    </row>
    <row r="6737" spans="1:9" x14ac:dyDescent="0.25">
      <c r="A6737">
        <v>6</v>
      </c>
      <c r="B6737" t="s">
        <v>271</v>
      </c>
      <c r="C6737" t="s">
        <v>110</v>
      </c>
      <c r="D6737" t="s">
        <v>12628</v>
      </c>
      <c r="E6737" t="s">
        <v>12629</v>
      </c>
      <c r="G6737">
        <v>6</v>
      </c>
      <c r="H6737">
        <v>5</v>
      </c>
      <c r="I6737" t="s">
        <v>276</v>
      </c>
    </row>
    <row r="6738" spans="1:9" x14ac:dyDescent="0.25">
      <c r="A6738">
        <v>8</v>
      </c>
      <c r="B6738" t="s">
        <v>277</v>
      </c>
      <c r="C6738" t="s">
        <v>137</v>
      </c>
      <c r="D6738" t="s">
        <v>12630</v>
      </c>
      <c r="E6738" t="s">
        <v>12631</v>
      </c>
      <c r="G6738">
        <v>6</v>
      </c>
      <c r="H6738">
        <v>5</v>
      </c>
      <c r="I6738" t="s">
        <v>276</v>
      </c>
    </row>
    <row r="6739" spans="1:9" x14ac:dyDescent="0.25">
      <c r="A6739">
        <v>39</v>
      </c>
      <c r="B6739" t="s">
        <v>271</v>
      </c>
      <c r="C6739" t="s">
        <v>198</v>
      </c>
      <c r="D6739" t="s">
        <v>12632</v>
      </c>
      <c r="E6739" t="s">
        <v>12633</v>
      </c>
      <c r="G6739">
        <v>10</v>
      </c>
      <c r="H6739">
        <v>0</v>
      </c>
      <c r="I6739" t="s">
        <v>276</v>
      </c>
    </row>
    <row r="6740" spans="1:9" x14ac:dyDescent="0.25">
      <c r="A6740">
        <v>5</v>
      </c>
      <c r="B6740" t="s">
        <v>277</v>
      </c>
      <c r="C6740" t="s">
        <v>100</v>
      </c>
      <c r="D6740" t="s">
        <v>12634</v>
      </c>
      <c r="E6740" t="s">
        <v>12635</v>
      </c>
      <c r="G6740">
        <v>6</v>
      </c>
      <c r="H6740">
        <v>0</v>
      </c>
      <c r="I6740" t="s">
        <v>276</v>
      </c>
    </row>
    <row r="6741" spans="1:9" x14ac:dyDescent="0.25">
      <c r="A6741">
        <v>8</v>
      </c>
      <c r="B6741" t="s">
        <v>277</v>
      </c>
      <c r="C6741" t="s">
        <v>223</v>
      </c>
      <c r="D6741" t="s">
        <v>12636</v>
      </c>
      <c r="E6741" t="s">
        <v>12637</v>
      </c>
      <c r="G6741">
        <v>8</v>
      </c>
      <c r="H6741">
        <v>1</v>
      </c>
      <c r="I6741" t="s">
        <v>276</v>
      </c>
    </row>
    <row r="6742" spans="1:9" x14ac:dyDescent="0.25">
      <c r="A6742">
        <v>26</v>
      </c>
      <c r="B6742" t="s">
        <v>271</v>
      </c>
      <c r="C6742" t="s">
        <v>168</v>
      </c>
      <c r="D6742" t="s">
        <v>12505</v>
      </c>
      <c r="E6742" t="s">
        <v>12638</v>
      </c>
      <c r="F6742" t="s">
        <v>12639</v>
      </c>
      <c r="G6742">
        <v>7</v>
      </c>
      <c r="H6742">
        <v>7</v>
      </c>
      <c r="I6742" t="s">
        <v>299</v>
      </c>
    </row>
    <row r="6743" spans="1:9" x14ac:dyDescent="0.25">
      <c r="A6743">
        <v>7</v>
      </c>
      <c r="B6743" t="s">
        <v>271</v>
      </c>
      <c r="C6743" t="s">
        <v>142</v>
      </c>
      <c r="D6743" t="s">
        <v>12640</v>
      </c>
      <c r="E6743" t="s">
        <v>12641</v>
      </c>
      <c r="G6743">
        <v>25</v>
      </c>
      <c r="H6743">
        <v>7</v>
      </c>
      <c r="I6743" t="s">
        <v>276</v>
      </c>
    </row>
    <row r="6744" spans="1:9" x14ac:dyDescent="0.25">
      <c r="A6744">
        <v>35</v>
      </c>
      <c r="B6744" t="s">
        <v>271</v>
      </c>
      <c r="C6744" t="s">
        <v>169</v>
      </c>
      <c r="D6744" t="s">
        <v>12642</v>
      </c>
      <c r="E6744" t="s">
        <v>12643</v>
      </c>
      <c r="G6744">
        <v>4</v>
      </c>
      <c r="H6744">
        <v>0</v>
      </c>
      <c r="I6744" t="s">
        <v>276</v>
      </c>
    </row>
    <row r="6745" spans="1:9" x14ac:dyDescent="0.25">
      <c r="A6745">
        <v>7</v>
      </c>
      <c r="B6745" t="s">
        <v>277</v>
      </c>
      <c r="C6745" t="s">
        <v>99</v>
      </c>
      <c r="D6745" t="s">
        <v>12644</v>
      </c>
      <c r="E6745" t="s">
        <v>12645</v>
      </c>
      <c r="G6745">
        <v>5</v>
      </c>
      <c r="H6745">
        <v>0</v>
      </c>
      <c r="I6745" t="s">
        <v>276</v>
      </c>
    </row>
    <row r="6746" spans="1:9" x14ac:dyDescent="0.25">
      <c r="A6746">
        <v>32</v>
      </c>
      <c r="B6746" t="s">
        <v>271</v>
      </c>
      <c r="C6746" t="s">
        <v>99</v>
      </c>
      <c r="D6746" t="s">
        <v>12644</v>
      </c>
      <c r="E6746" t="s">
        <v>12646</v>
      </c>
      <c r="G6746">
        <v>5</v>
      </c>
      <c r="H6746">
        <v>0</v>
      </c>
      <c r="I6746" t="s">
        <v>276</v>
      </c>
    </row>
    <row r="6747" spans="1:9" x14ac:dyDescent="0.25">
      <c r="A6747">
        <v>5</v>
      </c>
      <c r="B6747" t="s">
        <v>277</v>
      </c>
      <c r="C6747" t="s">
        <v>121</v>
      </c>
      <c r="D6747" t="s">
        <v>12647</v>
      </c>
      <c r="E6747" t="s">
        <v>12648</v>
      </c>
      <c r="G6747">
        <v>6</v>
      </c>
      <c r="H6747">
        <v>0</v>
      </c>
      <c r="I6747" t="s">
        <v>276</v>
      </c>
    </row>
    <row r="6748" spans="1:9" x14ac:dyDescent="0.25">
      <c r="A6748">
        <v>5</v>
      </c>
      <c r="B6748" t="s">
        <v>271</v>
      </c>
      <c r="C6748" t="s">
        <v>135</v>
      </c>
      <c r="D6748" t="s">
        <v>12649</v>
      </c>
      <c r="E6748" t="s">
        <v>12650</v>
      </c>
      <c r="G6748">
        <v>6</v>
      </c>
      <c r="H6748">
        <v>0</v>
      </c>
      <c r="I6748" t="s">
        <v>276</v>
      </c>
    </row>
    <row r="6749" spans="1:9" x14ac:dyDescent="0.25">
      <c r="A6749">
        <v>37</v>
      </c>
      <c r="B6749" t="s">
        <v>271</v>
      </c>
      <c r="C6749" t="s">
        <v>174</v>
      </c>
      <c r="D6749" t="s">
        <v>11708</v>
      </c>
      <c r="E6749" t="s">
        <v>12651</v>
      </c>
      <c r="G6749">
        <v>10</v>
      </c>
      <c r="H6749">
        <v>0</v>
      </c>
      <c r="I6749" t="s">
        <v>276</v>
      </c>
    </row>
    <row r="6750" spans="1:9" x14ac:dyDescent="0.25">
      <c r="A6750">
        <v>6</v>
      </c>
      <c r="B6750" t="s">
        <v>271</v>
      </c>
      <c r="C6750" t="s">
        <v>142</v>
      </c>
      <c r="D6750" t="s">
        <v>12652</v>
      </c>
      <c r="E6750" t="s">
        <v>12653</v>
      </c>
      <c r="G6750">
        <v>6</v>
      </c>
      <c r="H6750">
        <v>0</v>
      </c>
      <c r="I6750" t="s">
        <v>276</v>
      </c>
    </row>
    <row r="6751" spans="1:9" x14ac:dyDescent="0.25">
      <c r="A6751">
        <v>38</v>
      </c>
      <c r="B6751" t="s">
        <v>271</v>
      </c>
      <c r="C6751" t="s">
        <v>209</v>
      </c>
      <c r="D6751" t="s">
        <v>12654</v>
      </c>
      <c r="E6751" t="s">
        <v>12655</v>
      </c>
      <c r="G6751">
        <v>6</v>
      </c>
      <c r="H6751">
        <v>0</v>
      </c>
      <c r="I6751" t="s">
        <v>276</v>
      </c>
    </row>
    <row r="6752" spans="1:9" x14ac:dyDescent="0.25">
      <c r="A6752">
        <v>6</v>
      </c>
      <c r="B6752" t="s">
        <v>277</v>
      </c>
      <c r="C6752" t="s">
        <v>122</v>
      </c>
      <c r="D6752" t="s">
        <v>12656</v>
      </c>
      <c r="E6752" t="s">
        <v>12657</v>
      </c>
      <c r="G6752">
        <v>6</v>
      </c>
      <c r="H6752">
        <v>0</v>
      </c>
      <c r="I6752" t="s">
        <v>276</v>
      </c>
    </row>
    <row r="6753" spans="1:9" x14ac:dyDescent="0.25">
      <c r="A6753">
        <v>8</v>
      </c>
      <c r="B6753" t="s">
        <v>271</v>
      </c>
      <c r="C6753" t="s">
        <v>128</v>
      </c>
      <c r="D6753" t="s">
        <v>12658</v>
      </c>
      <c r="E6753" t="s">
        <v>12659</v>
      </c>
      <c r="G6753">
        <v>6</v>
      </c>
      <c r="H6753">
        <v>1</v>
      </c>
      <c r="I6753" t="s">
        <v>276</v>
      </c>
    </row>
    <row r="6754" spans="1:9" x14ac:dyDescent="0.25">
      <c r="A6754">
        <v>45</v>
      </c>
      <c r="B6754" t="s">
        <v>271</v>
      </c>
      <c r="C6754" t="s">
        <v>247</v>
      </c>
      <c r="D6754" t="s">
        <v>12660</v>
      </c>
      <c r="E6754" t="s">
        <v>12661</v>
      </c>
      <c r="G6754">
        <v>6</v>
      </c>
      <c r="H6754">
        <v>0</v>
      </c>
      <c r="I6754" t="s">
        <v>276</v>
      </c>
    </row>
    <row r="6755" spans="1:9" x14ac:dyDescent="0.25">
      <c r="A6755">
        <v>7</v>
      </c>
      <c r="B6755" t="s">
        <v>271</v>
      </c>
      <c r="C6755" t="s">
        <v>155</v>
      </c>
      <c r="D6755" t="s">
        <v>12662</v>
      </c>
      <c r="E6755" t="s">
        <v>12663</v>
      </c>
      <c r="G6755">
        <v>6</v>
      </c>
      <c r="H6755">
        <v>0</v>
      </c>
      <c r="I6755" t="s">
        <v>276</v>
      </c>
    </row>
    <row r="6756" spans="1:9" x14ac:dyDescent="0.25">
      <c r="A6756">
        <v>38</v>
      </c>
      <c r="B6756" t="s">
        <v>271</v>
      </c>
      <c r="C6756" t="s">
        <v>220</v>
      </c>
      <c r="D6756" t="s">
        <v>10217</v>
      </c>
      <c r="E6756" t="s">
        <v>12664</v>
      </c>
      <c r="G6756">
        <v>2</v>
      </c>
      <c r="H6756">
        <v>0</v>
      </c>
      <c r="I6756" t="s">
        <v>276</v>
      </c>
    </row>
    <row r="6757" spans="1:9" x14ac:dyDescent="0.25">
      <c r="A6757">
        <v>37</v>
      </c>
      <c r="B6757" t="s">
        <v>271</v>
      </c>
      <c r="C6757" t="s">
        <v>137</v>
      </c>
      <c r="D6757" t="s">
        <v>12665</v>
      </c>
      <c r="E6757" t="s">
        <v>12666</v>
      </c>
      <c r="G6757">
        <v>6</v>
      </c>
      <c r="H6757">
        <v>0</v>
      </c>
      <c r="I6757" t="s">
        <v>276</v>
      </c>
    </row>
    <row r="6758" spans="1:9" x14ac:dyDescent="0.25">
      <c r="A6758">
        <v>37</v>
      </c>
      <c r="B6758" t="s">
        <v>271</v>
      </c>
      <c r="C6758" t="s">
        <v>110</v>
      </c>
      <c r="D6758" t="s">
        <v>10366</v>
      </c>
      <c r="E6758" t="s">
        <v>12667</v>
      </c>
      <c r="G6758">
        <v>6</v>
      </c>
      <c r="H6758">
        <v>1</v>
      </c>
      <c r="I6758" t="s">
        <v>276</v>
      </c>
    </row>
    <row r="6759" spans="1:9" x14ac:dyDescent="0.25">
      <c r="A6759">
        <v>6</v>
      </c>
      <c r="B6759" t="s">
        <v>277</v>
      </c>
      <c r="C6759" t="s">
        <v>192</v>
      </c>
      <c r="D6759" t="s">
        <v>12668</v>
      </c>
      <c r="E6759" t="s">
        <v>12669</v>
      </c>
      <c r="G6759">
        <v>6</v>
      </c>
      <c r="H6759">
        <v>0</v>
      </c>
      <c r="I6759" t="s">
        <v>276</v>
      </c>
    </row>
    <row r="6760" spans="1:9" x14ac:dyDescent="0.25">
      <c r="A6760">
        <v>9</v>
      </c>
      <c r="B6760" t="s">
        <v>271</v>
      </c>
      <c r="C6760" t="s">
        <v>160</v>
      </c>
      <c r="D6760" t="s">
        <v>12670</v>
      </c>
      <c r="E6760" t="s">
        <v>12671</v>
      </c>
      <c r="G6760">
        <v>4</v>
      </c>
      <c r="H6760">
        <v>0</v>
      </c>
      <c r="I6760" t="s">
        <v>276</v>
      </c>
    </row>
    <row r="6761" spans="1:9" x14ac:dyDescent="0.25">
      <c r="A6761">
        <v>35</v>
      </c>
      <c r="B6761" t="s">
        <v>271</v>
      </c>
      <c r="C6761" t="s">
        <v>88</v>
      </c>
      <c r="D6761" t="s">
        <v>12672</v>
      </c>
      <c r="E6761" t="s">
        <v>12673</v>
      </c>
      <c r="G6761">
        <v>6</v>
      </c>
      <c r="H6761">
        <v>0</v>
      </c>
      <c r="I6761" t="s">
        <v>276</v>
      </c>
    </row>
    <row r="6762" spans="1:9" x14ac:dyDescent="0.25">
      <c r="A6762">
        <v>36</v>
      </c>
      <c r="B6762" t="s">
        <v>271</v>
      </c>
      <c r="C6762" t="s">
        <v>164</v>
      </c>
      <c r="D6762" t="s">
        <v>12674</v>
      </c>
      <c r="E6762" t="s">
        <v>12675</v>
      </c>
      <c r="G6762">
        <v>6</v>
      </c>
      <c r="H6762">
        <v>0</v>
      </c>
      <c r="I6762" t="s">
        <v>276</v>
      </c>
    </row>
    <row r="6763" spans="1:9" x14ac:dyDescent="0.25">
      <c r="A6763">
        <v>10</v>
      </c>
      <c r="B6763" t="s">
        <v>277</v>
      </c>
      <c r="D6763" t="s">
        <v>12676</v>
      </c>
      <c r="E6763" t="s">
        <v>12677</v>
      </c>
      <c r="G6763">
        <v>6</v>
      </c>
      <c r="H6763">
        <v>0</v>
      </c>
      <c r="I6763" t="s">
        <v>276</v>
      </c>
    </row>
    <row r="6764" spans="1:9" x14ac:dyDescent="0.25">
      <c r="A6764">
        <v>45</v>
      </c>
      <c r="B6764" t="s">
        <v>277</v>
      </c>
      <c r="C6764" t="s">
        <v>226</v>
      </c>
      <c r="D6764" t="s">
        <v>12678</v>
      </c>
      <c r="E6764" t="s">
        <v>12679</v>
      </c>
      <c r="G6764">
        <v>10</v>
      </c>
      <c r="H6764">
        <v>2</v>
      </c>
      <c r="I6764" t="s">
        <v>276</v>
      </c>
    </row>
    <row r="6765" spans="1:9" x14ac:dyDescent="0.25">
      <c r="A6765">
        <v>8</v>
      </c>
      <c r="B6765" t="s">
        <v>271</v>
      </c>
      <c r="C6765" t="s">
        <v>220</v>
      </c>
      <c r="D6765" t="s">
        <v>12680</v>
      </c>
      <c r="E6765" t="s">
        <v>12681</v>
      </c>
      <c r="G6765">
        <v>10</v>
      </c>
      <c r="H6765">
        <v>1</v>
      </c>
      <c r="I6765" t="s">
        <v>276</v>
      </c>
    </row>
    <row r="6766" spans="1:9" x14ac:dyDescent="0.25">
      <c r="A6766">
        <v>39</v>
      </c>
      <c r="B6766" t="s">
        <v>271</v>
      </c>
      <c r="C6766" t="s">
        <v>130</v>
      </c>
      <c r="D6766" t="s">
        <v>12682</v>
      </c>
      <c r="E6766" t="s">
        <v>12683</v>
      </c>
      <c r="G6766">
        <v>6</v>
      </c>
      <c r="H6766">
        <v>0</v>
      </c>
      <c r="I6766" t="s">
        <v>276</v>
      </c>
    </row>
    <row r="6767" spans="1:9" x14ac:dyDescent="0.25">
      <c r="A6767">
        <v>38</v>
      </c>
      <c r="B6767" t="s">
        <v>271</v>
      </c>
      <c r="C6767" t="s">
        <v>226</v>
      </c>
      <c r="D6767" t="s">
        <v>12684</v>
      </c>
      <c r="E6767" t="s">
        <v>12685</v>
      </c>
      <c r="G6767">
        <v>6</v>
      </c>
      <c r="H6767">
        <v>1</v>
      </c>
      <c r="I6767" t="s">
        <v>276</v>
      </c>
    </row>
    <row r="6768" spans="1:9" x14ac:dyDescent="0.25">
      <c r="A6768">
        <v>4</v>
      </c>
      <c r="B6768" t="s">
        <v>277</v>
      </c>
      <c r="C6768" t="s">
        <v>121</v>
      </c>
      <c r="D6768" t="s">
        <v>12686</v>
      </c>
      <c r="E6768" t="s">
        <v>12687</v>
      </c>
      <c r="G6768">
        <v>10</v>
      </c>
      <c r="H6768">
        <v>2</v>
      </c>
      <c r="I6768" t="s">
        <v>276</v>
      </c>
    </row>
    <row r="6769" spans="1:9" x14ac:dyDescent="0.25">
      <c r="A6769">
        <v>6</v>
      </c>
      <c r="B6769" t="s">
        <v>271</v>
      </c>
      <c r="C6769" t="s">
        <v>100</v>
      </c>
      <c r="D6769" t="s">
        <v>12688</v>
      </c>
      <c r="E6769" t="s">
        <v>12689</v>
      </c>
      <c r="G6769">
        <v>6</v>
      </c>
      <c r="H6769">
        <v>0</v>
      </c>
      <c r="I6769" t="s">
        <v>276</v>
      </c>
    </row>
    <row r="6770" spans="1:9" x14ac:dyDescent="0.25">
      <c r="A6770">
        <v>8</v>
      </c>
      <c r="B6770" t="s">
        <v>277</v>
      </c>
      <c r="C6770" t="s">
        <v>228</v>
      </c>
      <c r="D6770" t="s">
        <v>12690</v>
      </c>
      <c r="E6770" t="s">
        <v>12691</v>
      </c>
      <c r="G6770">
        <v>10</v>
      </c>
      <c r="H6770">
        <v>0</v>
      </c>
      <c r="I6770" t="s">
        <v>276</v>
      </c>
    </row>
    <row r="6771" spans="1:9" x14ac:dyDescent="0.25">
      <c r="A6771">
        <v>40</v>
      </c>
      <c r="B6771" t="s">
        <v>271</v>
      </c>
      <c r="C6771" t="s">
        <v>162</v>
      </c>
      <c r="D6771" t="s">
        <v>12692</v>
      </c>
      <c r="E6771" t="s">
        <v>12693</v>
      </c>
      <c r="G6771">
        <v>6</v>
      </c>
      <c r="H6771">
        <v>0</v>
      </c>
      <c r="I6771" t="s">
        <v>276</v>
      </c>
    </row>
    <row r="6772" spans="1:9" x14ac:dyDescent="0.25">
      <c r="A6772">
        <v>37</v>
      </c>
      <c r="B6772" t="s">
        <v>277</v>
      </c>
      <c r="C6772" t="s">
        <v>100</v>
      </c>
      <c r="D6772" t="s">
        <v>12694</v>
      </c>
      <c r="E6772" t="s">
        <v>12695</v>
      </c>
      <c r="G6772">
        <v>10</v>
      </c>
      <c r="H6772">
        <v>0</v>
      </c>
      <c r="I6772" t="s">
        <v>276</v>
      </c>
    </row>
    <row r="6773" spans="1:9" x14ac:dyDescent="0.25">
      <c r="A6773">
        <v>41</v>
      </c>
      <c r="B6773" t="s">
        <v>271</v>
      </c>
      <c r="C6773" t="s">
        <v>93</v>
      </c>
      <c r="D6773" t="s">
        <v>12696</v>
      </c>
      <c r="E6773" t="s">
        <v>12697</v>
      </c>
      <c r="G6773">
        <v>5</v>
      </c>
      <c r="H6773">
        <v>0</v>
      </c>
      <c r="I6773" t="s">
        <v>276</v>
      </c>
    </row>
    <row r="6774" spans="1:9" x14ac:dyDescent="0.25">
      <c r="A6774">
        <v>9</v>
      </c>
      <c r="B6774" t="s">
        <v>271</v>
      </c>
      <c r="C6774" t="s">
        <v>250</v>
      </c>
      <c r="D6774" t="s">
        <v>12698</v>
      </c>
      <c r="E6774" t="s">
        <v>12699</v>
      </c>
      <c r="G6774">
        <v>4</v>
      </c>
      <c r="H6774">
        <v>1</v>
      </c>
      <c r="I6774" t="s">
        <v>276</v>
      </c>
    </row>
    <row r="6775" spans="1:9" x14ac:dyDescent="0.25">
      <c r="A6775">
        <v>38</v>
      </c>
      <c r="B6775" t="s">
        <v>271</v>
      </c>
      <c r="C6775" t="s">
        <v>224</v>
      </c>
      <c r="D6775" t="s">
        <v>12700</v>
      </c>
      <c r="E6775" t="s">
        <v>12701</v>
      </c>
      <c r="G6775">
        <v>6</v>
      </c>
      <c r="H6775">
        <v>2</v>
      </c>
      <c r="I6775" t="s">
        <v>276</v>
      </c>
    </row>
    <row r="6776" spans="1:9" x14ac:dyDescent="0.25">
      <c r="A6776">
        <v>10</v>
      </c>
      <c r="B6776" t="s">
        <v>271</v>
      </c>
      <c r="C6776" t="s">
        <v>110</v>
      </c>
      <c r="D6776" t="s">
        <v>12702</v>
      </c>
      <c r="E6776" t="s">
        <v>12703</v>
      </c>
      <c r="G6776">
        <v>3</v>
      </c>
      <c r="H6776">
        <v>0</v>
      </c>
      <c r="I6776" t="s">
        <v>276</v>
      </c>
    </row>
    <row r="6777" spans="1:9" x14ac:dyDescent="0.25">
      <c r="A6777">
        <v>28</v>
      </c>
      <c r="B6777" t="s">
        <v>271</v>
      </c>
      <c r="C6777" t="s">
        <v>241</v>
      </c>
      <c r="D6777" t="s">
        <v>12704</v>
      </c>
      <c r="E6777" t="s">
        <v>12705</v>
      </c>
      <c r="G6777">
        <v>4</v>
      </c>
      <c r="H6777">
        <v>0</v>
      </c>
      <c r="I6777" t="s">
        <v>276</v>
      </c>
    </row>
    <row r="6778" spans="1:9" x14ac:dyDescent="0.25">
      <c r="A6778">
        <v>4</v>
      </c>
      <c r="B6778" t="s">
        <v>277</v>
      </c>
      <c r="C6778" t="s">
        <v>243</v>
      </c>
      <c r="D6778" t="s">
        <v>12706</v>
      </c>
      <c r="E6778" t="s">
        <v>12707</v>
      </c>
      <c r="G6778">
        <v>6</v>
      </c>
      <c r="H6778">
        <v>0</v>
      </c>
      <c r="I6778" t="s">
        <v>276</v>
      </c>
    </row>
    <row r="6779" spans="1:9" x14ac:dyDescent="0.25">
      <c r="A6779">
        <v>7</v>
      </c>
      <c r="B6779" t="s">
        <v>271</v>
      </c>
      <c r="C6779" t="s">
        <v>241</v>
      </c>
      <c r="D6779" t="s">
        <v>12704</v>
      </c>
      <c r="E6779" t="s">
        <v>12708</v>
      </c>
      <c r="G6779">
        <v>10</v>
      </c>
      <c r="H6779">
        <v>0</v>
      </c>
      <c r="I6779" t="s">
        <v>276</v>
      </c>
    </row>
    <row r="6780" spans="1:9" x14ac:dyDescent="0.25">
      <c r="A6780">
        <v>5</v>
      </c>
      <c r="B6780" t="s">
        <v>271</v>
      </c>
      <c r="C6780" t="s">
        <v>169</v>
      </c>
      <c r="D6780" t="s">
        <v>12709</v>
      </c>
      <c r="E6780" t="s">
        <v>12710</v>
      </c>
      <c r="G6780">
        <v>6</v>
      </c>
      <c r="H6780">
        <v>0</v>
      </c>
      <c r="I6780" t="s">
        <v>276</v>
      </c>
    </row>
    <row r="6781" spans="1:9" x14ac:dyDescent="0.25">
      <c r="A6781">
        <v>27</v>
      </c>
      <c r="B6781" t="s">
        <v>271</v>
      </c>
      <c r="C6781" t="s">
        <v>152</v>
      </c>
      <c r="D6781" t="s">
        <v>12711</v>
      </c>
      <c r="E6781" t="s">
        <v>12712</v>
      </c>
      <c r="G6781">
        <v>6</v>
      </c>
      <c r="H6781">
        <v>0</v>
      </c>
      <c r="I6781" t="s">
        <v>276</v>
      </c>
    </row>
    <row r="6782" spans="1:9" x14ac:dyDescent="0.25">
      <c r="A6782">
        <v>6</v>
      </c>
      <c r="B6782" t="s">
        <v>277</v>
      </c>
      <c r="C6782" t="s">
        <v>62</v>
      </c>
      <c r="D6782" t="s">
        <v>12713</v>
      </c>
      <c r="E6782" t="s">
        <v>12714</v>
      </c>
      <c r="G6782">
        <v>6</v>
      </c>
      <c r="H6782">
        <v>1</v>
      </c>
      <c r="I6782" t="s">
        <v>276</v>
      </c>
    </row>
    <row r="6783" spans="1:9" x14ac:dyDescent="0.25">
      <c r="A6783">
        <v>5</v>
      </c>
      <c r="B6783" t="s">
        <v>271</v>
      </c>
      <c r="C6783" t="s">
        <v>241</v>
      </c>
      <c r="D6783" t="s">
        <v>12704</v>
      </c>
      <c r="E6783" t="s">
        <v>12715</v>
      </c>
      <c r="G6783">
        <v>10</v>
      </c>
      <c r="H6783">
        <v>0</v>
      </c>
      <c r="I6783" t="s">
        <v>276</v>
      </c>
    </row>
    <row r="6784" spans="1:9" x14ac:dyDescent="0.25">
      <c r="A6784">
        <v>2</v>
      </c>
      <c r="B6784" t="s">
        <v>277</v>
      </c>
      <c r="C6784" t="s">
        <v>241</v>
      </c>
      <c r="D6784" t="s">
        <v>12704</v>
      </c>
      <c r="E6784" t="s">
        <v>12716</v>
      </c>
      <c r="G6784">
        <v>10</v>
      </c>
      <c r="H6784">
        <v>0</v>
      </c>
      <c r="I6784" t="s">
        <v>276</v>
      </c>
    </row>
    <row r="6785" spans="1:9" x14ac:dyDescent="0.25">
      <c r="A6785">
        <v>54</v>
      </c>
      <c r="B6785" t="s">
        <v>271</v>
      </c>
      <c r="C6785" t="s">
        <v>228</v>
      </c>
      <c r="D6785" t="s">
        <v>12717</v>
      </c>
      <c r="E6785" t="s">
        <v>12718</v>
      </c>
      <c r="G6785">
        <v>6</v>
      </c>
      <c r="H6785">
        <v>0</v>
      </c>
      <c r="I6785" t="s">
        <v>276</v>
      </c>
    </row>
    <row r="6786" spans="1:9" x14ac:dyDescent="0.25">
      <c r="A6786">
        <v>47</v>
      </c>
      <c r="B6786" t="s">
        <v>277</v>
      </c>
      <c r="D6786" t="s">
        <v>12719</v>
      </c>
      <c r="E6786" t="s">
        <v>12720</v>
      </c>
      <c r="G6786">
        <v>6</v>
      </c>
      <c r="H6786">
        <v>0</v>
      </c>
      <c r="I6786" t="s">
        <v>276</v>
      </c>
    </row>
    <row r="6787" spans="1:9" x14ac:dyDescent="0.25">
      <c r="A6787">
        <v>10</v>
      </c>
      <c r="B6787" t="s">
        <v>277</v>
      </c>
      <c r="C6787" t="s">
        <v>192</v>
      </c>
      <c r="D6787" t="s">
        <v>12721</v>
      </c>
      <c r="E6787" t="s">
        <v>12722</v>
      </c>
      <c r="G6787">
        <v>6</v>
      </c>
      <c r="H6787">
        <v>0</v>
      </c>
      <c r="I6787" t="s">
        <v>276</v>
      </c>
    </row>
    <row r="6788" spans="1:9" x14ac:dyDescent="0.25">
      <c r="A6788">
        <v>42</v>
      </c>
      <c r="B6788" t="s">
        <v>277</v>
      </c>
      <c r="C6788" t="s">
        <v>98</v>
      </c>
      <c r="D6788" t="s">
        <v>12723</v>
      </c>
      <c r="E6788" t="s">
        <v>12724</v>
      </c>
      <c r="G6788">
        <v>12</v>
      </c>
      <c r="H6788">
        <v>0</v>
      </c>
      <c r="I6788" t="s">
        <v>276</v>
      </c>
    </row>
    <row r="6789" spans="1:9" x14ac:dyDescent="0.25">
      <c r="A6789">
        <v>14</v>
      </c>
      <c r="B6789" t="s">
        <v>271</v>
      </c>
      <c r="C6789" t="s">
        <v>223</v>
      </c>
      <c r="D6789" t="s">
        <v>12725</v>
      </c>
      <c r="E6789" t="s">
        <v>12726</v>
      </c>
      <c r="G6789">
        <v>5</v>
      </c>
      <c r="H6789">
        <v>0</v>
      </c>
      <c r="I6789" t="s">
        <v>276</v>
      </c>
    </row>
    <row r="6790" spans="1:9" x14ac:dyDescent="0.25">
      <c r="A6790">
        <v>34</v>
      </c>
      <c r="B6790" t="s">
        <v>271</v>
      </c>
      <c r="D6790" t="s">
        <v>12727</v>
      </c>
      <c r="E6790" t="s">
        <v>12728</v>
      </c>
      <c r="G6790">
        <v>6</v>
      </c>
      <c r="H6790">
        <v>1</v>
      </c>
      <c r="I6790" t="s">
        <v>276</v>
      </c>
    </row>
    <row r="6791" spans="1:9" x14ac:dyDescent="0.25">
      <c r="A6791">
        <v>45</v>
      </c>
      <c r="B6791" t="s">
        <v>277</v>
      </c>
      <c r="D6791" t="s">
        <v>12729</v>
      </c>
      <c r="E6791" t="s">
        <v>12730</v>
      </c>
      <c r="G6791">
        <v>6</v>
      </c>
      <c r="H6791">
        <v>0</v>
      </c>
      <c r="I6791" t="s">
        <v>276</v>
      </c>
    </row>
    <row r="6792" spans="1:9" x14ac:dyDescent="0.25">
      <c r="A6792">
        <v>42</v>
      </c>
      <c r="B6792" t="s">
        <v>271</v>
      </c>
      <c r="C6792" t="s">
        <v>62</v>
      </c>
      <c r="D6792" t="s">
        <v>12731</v>
      </c>
      <c r="E6792" t="s">
        <v>12732</v>
      </c>
      <c r="G6792">
        <v>10</v>
      </c>
      <c r="H6792">
        <v>0</v>
      </c>
      <c r="I6792" t="s">
        <v>276</v>
      </c>
    </row>
    <row r="6793" spans="1:9" x14ac:dyDescent="0.25">
      <c r="A6793">
        <v>4</v>
      </c>
      <c r="B6793" t="s">
        <v>310</v>
      </c>
      <c r="C6793" t="s">
        <v>185</v>
      </c>
      <c r="D6793" t="s">
        <v>12733</v>
      </c>
      <c r="E6793" t="s">
        <v>12734</v>
      </c>
      <c r="G6793">
        <v>6</v>
      </c>
      <c r="H6793">
        <v>2</v>
      </c>
      <c r="I6793" t="s">
        <v>276</v>
      </c>
    </row>
    <row r="6794" spans="1:9" x14ac:dyDescent="0.25">
      <c r="A6794">
        <v>39</v>
      </c>
      <c r="B6794" t="s">
        <v>271</v>
      </c>
      <c r="C6794" t="s">
        <v>52</v>
      </c>
      <c r="D6794" t="s">
        <v>12379</v>
      </c>
      <c r="E6794" t="s">
        <v>12735</v>
      </c>
      <c r="F6794" t="s">
        <v>12736</v>
      </c>
      <c r="G6794">
        <v>6</v>
      </c>
      <c r="H6794">
        <v>6</v>
      </c>
      <c r="I6794" t="s">
        <v>299</v>
      </c>
    </row>
    <row r="6795" spans="1:9" x14ac:dyDescent="0.25">
      <c r="A6795">
        <v>5</v>
      </c>
      <c r="B6795" t="s">
        <v>277</v>
      </c>
      <c r="C6795" t="s">
        <v>220</v>
      </c>
      <c r="D6795" t="s">
        <v>12737</v>
      </c>
      <c r="E6795" t="s">
        <v>12738</v>
      </c>
      <c r="G6795">
        <v>6</v>
      </c>
      <c r="H6795">
        <v>0</v>
      </c>
      <c r="I6795" t="s">
        <v>276</v>
      </c>
    </row>
    <row r="6796" spans="1:9" x14ac:dyDescent="0.25">
      <c r="A6796">
        <v>5</v>
      </c>
      <c r="B6796" t="s">
        <v>277</v>
      </c>
      <c r="D6796" t="s">
        <v>12739</v>
      </c>
      <c r="E6796" t="s">
        <v>12740</v>
      </c>
      <c r="G6796">
        <v>6</v>
      </c>
      <c r="H6796">
        <v>0</v>
      </c>
      <c r="I6796" t="s">
        <v>276</v>
      </c>
    </row>
    <row r="6797" spans="1:9" x14ac:dyDescent="0.25">
      <c r="A6797">
        <v>8</v>
      </c>
      <c r="B6797" t="s">
        <v>271</v>
      </c>
      <c r="C6797" t="s">
        <v>247</v>
      </c>
      <c r="D6797" t="s">
        <v>12741</v>
      </c>
      <c r="E6797" t="s">
        <v>12742</v>
      </c>
      <c r="G6797">
        <v>6</v>
      </c>
      <c r="H6797">
        <v>0</v>
      </c>
      <c r="I6797" t="s">
        <v>276</v>
      </c>
    </row>
    <row r="6798" spans="1:9" x14ac:dyDescent="0.25">
      <c r="A6798">
        <v>31</v>
      </c>
      <c r="B6798" t="s">
        <v>277</v>
      </c>
      <c r="C6798" t="s">
        <v>100</v>
      </c>
      <c r="D6798" t="s">
        <v>12743</v>
      </c>
      <c r="E6798" t="s">
        <v>12744</v>
      </c>
      <c r="G6798">
        <v>6</v>
      </c>
      <c r="H6798">
        <v>0</v>
      </c>
      <c r="I6798" t="s">
        <v>276</v>
      </c>
    </row>
    <row r="6799" spans="1:9" x14ac:dyDescent="0.25">
      <c r="A6799">
        <v>29</v>
      </c>
      <c r="B6799" t="s">
        <v>271</v>
      </c>
      <c r="C6799" t="s">
        <v>243</v>
      </c>
      <c r="D6799" t="s">
        <v>12745</v>
      </c>
      <c r="E6799" t="s">
        <v>12746</v>
      </c>
      <c r="G6799">
        <v>2</v>
      </c>
      <c r="H6799">
        <v>0</v>
      </c>
      <c r="I6799" t="s">
        <v>276</v>
      </c>
    </row>
    <row r="6800" spans="1:9" x14ac:dyDescent="0.25">
      <c r="A6800">
        <v>40</v>
      </c>
      <c r="B6800" t="s">
        <v>271</v>
      </c>
      <c r="C6800" t="s">
        <v>99</v>
      </c>
      <c r="D6800" t="s">
        <v>12747</v>
      </c>
      <c r="E6800" t="s">
        <v>12746</v>
      </c>
      <c r="G6800">
        <v>2</v>
      </c>
      <c r="H6800">
        <v>0</v>
      </c>
      <c r="I6800" t="s">
        <v>276</v>
      </c>
    </row>
    <row r="6801" spans="1:9" x14ac:dyDescent="0.25">
      <c r="A6801">
        <v>41</v>
      </c>
      <c r="B6801" t="s">
        <v>277</v>
      </c>
      <c r="C6801" t="s">
        <v>85</v>
      </c>
      <c r="D6801" t="s">
        <v>8729</v>
      </c>
      <c r="E6801" t="s">
        <v>12748</v>
      </c>
      <c r="G6801">
        <v>12</v>
      </c>
      <c r="H6801">
        <v>1</v>
      </c>
      <c r="I6801" t="s">
        <v>276</v>
      </c>
    </row>
    <row r="6802" spans="1:9" x14ac:dyDescent="0.25">
      <c r="A6802">
        <v>6</v>
      </c>
      <c r="B6802" t="s">
        <v>277</v>
      </c>
      <c r="C6802" t="s">
        <v>204</v>
      </c>
      <c r="D6802" t="s">
        <v>12749</v>
      </c>
      <c r="E6802" t="s">
        <v>12750</v>
      </c>
      <c r="G6802">
        <v>20</v>
      </c>
      <c r="H6802">
        <v>0</v>
      </c>
      <c r="I6802" t="s">
        <v>276</v>
      </c>
    </row>
    <row r="6803" spans="1:9" x14ac:dyDescent="0.25">
      <c r="A6803">
        <v>35</v>
      </c>
      <c r="B6803" t="s">
        <v>271</v>
      </c>
      <c r="C6803" t="s">
        <v>178</v>
      </c>
      <c r="D6803" t="s">
        <v>12751</v>
      </c>
      <c r="E6803" t="s">
        <v>12752</v>
      </c>
      <c r="G6803">
        <v>6</v>
      </c>
      <c r="H6803">
        <v>0</v>
      </c>
      <c r="I6803" t="s">
        <v>276</v>
      </c>
    </row>
    <row r="6804" spans="1:9" x14ac:dyDescent="0.25">
      <c r="A6804">
        <v>3</v>
      </c>
      <c r="B6804" t="s">
        <v>271</v>
      </c>
      <c r="C6804" t="s">
        <v>99</v>
      </c>
      <c r="D6804" t="s">
        <v>12747</v>
      </c>
      <c r="E6804" t="s">
        <v>12753</v>
      </c>
      <c r="G6804">
        <v>6</v>
      </c>
      <c r="H6804">
        <v>3</v>
      </c>
      <c r="I6804" t="s">
        <v>276</v>
      </c>
    </row>
    <row r="6805" spans="1:9" x14ac:dyDescent="0.25">
      <c r="A6805">
        <v>8</v>
      </c>
      <c r="B6805" t="s">
        <v>277</v>
      </c>
      <c r="C6805" t="s">
        <v>148</v>
      </c>
      <c r="D6805" t="s">
        <v>12754</v>
      </c>
      <c r="E6805" t="s">
        <v>12755</v>
      </c>
      <c r="G6805">
        <v>6</v>
      </c>
      <c r="H6805">
        <v>0</v>
      </c>
      <c r="I6805" t="s">
        <v>276</v>
      </c>
    </row>
    <row r="6806" spans="1:9" x14ac:dyDescent="0.25">
      <c r="A6806">
        <v>6</v>
      </c>
      <c r="B6806" t="s">
        <v>277</v>
      </c>
      <c r="C6806" t="s">
        <v>174</v>
      </c>
      <c r="D6806" t="s">
        <v>12756</v>
      </c>
      <c r="E6806" t="s">
        <v>12757</v>
      </c>
      <c r="G6806">
        <v>6</v>
      </c>
      <c r="H6806">
        <v>0</v>
      </c>
      <c r="I6806" t="s">
        <v>276</v>
      </c>
    </row>
    <row r="6807" spans="1:9" x14ac:dyDescent="0.25">
      <c r="A6807">
        <v>10</v>
      </c>
      <c r="B6807" t="s">
        <v>277</v>
      </c>
      <c r="C6807" t="s">
        <v>128</v>
      </c>
      <c r="D6807" t="s">
        <v>12758</v>
      </c>
      <c r="E6807" t="s">
        <v>12759</v>
      </c>
      <c r="G6807">
        <v>10</v>
      </c>
      <c r="H6807">
        <v>1</v>
      </c>
      <c r="I6807" t="s">
        <v>276</v>
      </c>
    </row>
    <row r="6808" spans="1:9" x14ac:dyDescent="0.25">
      <c r="A6808">
        <v>7</v>
      </c>
      <c r="B6808" t="s">
        <v>271</v>
      </c>
      <c r="C6808" t="s">
        <v>128</v>
      </c>
      <c r="D6808" t="s">
        <v>12760</v>
      </c>
      <c r="E6808" t="s">
        <v>12761</v>
      </c>
      <c r="G6808">
        <v>10</v>
      </c>
      <c r="H6808">
        <v>0</v>
      </c>
      <c r="I6808" t="s">
        <v>276</v>
      </c>
    </row>
    <row r="6809" spans="1:9" x14ac:dyDescent="0.25">
      <c r="A6809">
        <v>11</v>
      </c>
      <c r="B6809" t="s">
        <v>277</v>
      </c>
      <c r="C6809" t="s">
        <v>85</v>
      </c>
      <c r="D6809" t="s">
        <v>12762</v>
      </c>
      <c r="E6809" t="s">
        <v>12763</v>
      </c>
      <c r="G6809">
        <v>10</v>
      </c>
      <c r="H6809">
        <v>1</v>
      </c>
      <c r="I6809" t="s">
        <v>276</v>
      </c>
    </row>
    <row r="6810" spans="1:9" x14ac:dyDescent="0.25">
      <c r="A6810">
        <v>7</v>
      </c>
      <c r="B6810" t="s">
        <v>277</v>
      </c>
      <c r="C6810" t="s">
        <v>90</v>
      </c>
      <c r="D6810" t="s">
        <v>12764</v>
      </c>
      <c r="E6810" t="s">
        <v>12765</v>
      </c>
      <c r="G6810">
        <v>6</v>
      </c>
      <c r="H6810">
        <v>0</v>
      </c>
      <c r="I6810" t="s">
        <v>276</v>
      </c>
    </row>
    <row r="6811" spans="1:9" x14ac:dyDescent="0.25">
      <c r="A6811">
        <v>35</v>
      </c>
      <c r="B6811" t="s">
        <v>271</v>
      </c>
      <c r="C6811" t="s">
        <v>100</v>
      </c>
      <c r="D6811" t="s">
        <v>12766</v>
      </c>
      <c r="E6811" t="s">
        <v>12767</v>
      </c>
      <c r="G6811">
        <v>2</v>
      </c>
      <c r="H6811">
        <v>0</v>
      </c>
      <c r="I6811" t="s">
        <v>276</v>
      </c>
    </row>
    <row r="6812" spans="1:9" x14ac:dyDescent="0.25">
      <c r="A6812">
        <v>8</v>
      </c>
      <c r="B6812" t="s">
        <v>277</v>
      </c>
      <c r="C6812" t="s">
        <v>127</v>
      </c>
      <c r="D6812" t="s">
        <v>12768</v>
      </c>
      <c r="E6812" t="s">
        <v>12769</v>
      </c>
      <c r="G6812">
        <v>8</v>
      </c>
      <c r="H6812">
        <v>0</v>
      </c>
      <c r="I6812" t="s">
        <v>276</v>
      </c>
    </row>
    <row r="6813" spans="1:9" x14ac:dyDescent="0.25">
      <c r="A6813">
        <v>7</v>
      </c>
      <c r="B6813" t="s">
        <v>271</v>
      </c>
      <c r="C6813" t="s">
        <v>86</v>
      </c>
      <c r="D6813" t="s">
        <v>12770</v>
      </c>
      <c r="E6813" t="s">
        <v>12771</v>
      </c>
      <c r="G6813">
        <v>4</v>
      </c>
      <c r="H6813">
        <v>3</v>
      </c>
      <c r="I6813" t="s">
        <v>276</v>
      </c>
    </row>
    <row r="6814" spans="1:9" x14ac:dyDescent="0.25">
      <c r="A6814">
        <v>8</v>
      </c>
      <c r="B6814" t="s">
        <v>277</v>
      </c>
      <c r="C6814" t="s">
        <v>174</v>
      </c>
      <c r="D6814" t="s">
        <v>12772</v>
      </c>
      <c r="E6814" t="s">
        <v>12773</v>
      </c>
      <c r="G6814">
        <v>6</v>
      </c>
      <c r="H6814">
        <v>0</v>
      </c>
      <c r="I6814" t="s">
        <v>276</v>
      </c>
    </row>
    <row r="6815" spans="1:9" x14ac:dyDescent="0.25">
      <c r="A6815">
        <v>43</v>
      </c>
      <c r="B6815" t="s">
        <v>271</v>
      </c>
      <c r="C6815" t="s">
        <v>60</v>
      </c>
      <c r="D6815" t="s">
        <v>12774</v>
      </c>
      <c r="E6815" t="s">
        <v>12775</v>
      </c>
      <c r="G6815">
        <v>6</v>
      </c>
      <c r="H6815">
        <v>0</v>
      </c>
      <c r="I6815" t="s">
        <v>276</v>
      </c>
    </row>
    <row r="6816" spans="1:9" x14ac:dyDescent="0.25">
      <c r="A6816">
        <v>45</v>
      </c>
      <c r="B6816" t="s">
        <v>271</v>
      </c>
      <c r="C6816" t="s">
        <v>228</v>
      </c>
      <c r="D6816" t="s">
        <v>12776</v>
      </c>
      <c r="E6816" t="s">
        <v>12777</v>
      </c>
      <c r="G6816">
        <v>6</v>
      </c>
      <c r="H6816">
        <v>0</v>
      </c>
      <c r="I6816" t="s">
        <v>276</v>
      </c>
    </row>
    <row r="6817" spans="1:9" x14ac:dyDescent="0.25">
      <c r="A6817">
        <v>41</v>
      </c>
      <c r="B6817" t="s">
        <v>271</v>
      </c>
      <c r="C6817" t="s">
        <v>220</v>
      </c>
      <c r="D6817" t="s">
        <v>12778</v>
      </c>
      <c r="E6817" t="s">
        <v>12779</v>
      </c>
      <c r="G6817">
        <v>6</v>
      </c>
      <c r="H6817">
        <v>1</v>
      </c>
      <c r="I6817" t="s">
        <v>276</v>
      </c>
    </row>
    <row r="6818" spans="1:9" x14ac:dyDescent="0.25">
      <c r="A6818">
        <v>8</v>
      </c>
      <c r="B6818" t="s">
        <v>277</v>
      </c>
      <c r="C6818" t="s">
        <v>228</v>
      </c>
      <c r="D6818" t="s">
        <v>12776</v>
      </c>
      <c r="E6818" t="s">
        <v>12780</v>
      </c>
      <c r="G6818">
        <v>6</v>
      </c>
      <c r="H6818">
        <v>0</v>
      </c>
      <c r="I6818" t="s">
        <v>276</v>
      </c>
    </row>
    <row r="6819" spans="1:9" x14ac:dyDescent="0.25">
      <c r="A6819">
        <v>5</v>
      </c>
      <c r="B6819" t="s">
        <v>271</v>
      </c>
      <c r="C6819" t="s">
        <v>191</v>
      </c>
      <c r="D6819" t="s">
        <v>12781</v>
      </c>
      <c r="E6819" t="s">
        <v>12782</v>
      </c>
      <c r="G6819">
        <v>6</v>
      </c>
      <c r="H6819">
        <v>0</v>
      </c>
      <c r="I6819" t="s">
        <v>276</v>
      </c>
    </row>
    <row r="6820" spans="1:9" x14ac:dyDescent="0.25">
      <c r="A6820">
        <v>40</v>
      </c>
      <c r="B6820" t="s">
        <v>271</v>
      </c>
      <c r="C6820" t="s">
        <v>135</v>
      </c>
      <c r="D6820" t="s">
        <v>12783</v>
      </c>
      <c r="E6820" t="s">
        <v>12784</v>
      </c>
      <c r="G6820">
        <v>20</v>
      </c>
      <c r="H6820">
        <v>0</v>
      </c>
      <c r="I6820" t="s">
        <v>276</v>
      </c>
    </row>
    <row r="6821" spans="1:9" x14ac:dyDescent="0.25">
      <c r="A6821">
        <v>7</v>
      </c>
      <c r="E6821" t="s">
        <v>12785</v>
      </c>
      <c r="F6821" t="s">
        <v>12786</v>
      </c>
      <c r="G6821">
        <v>6</v>
      </c>
      <c r="H6821">
        <v>6</v>
      </c>
      <c r="I6821" t="s">
        <v>299</v>
      </c>
    </row>
    <row r="6822" spans="1:9" x14ac:dyDescent="0.25">
      <c r="A6822">
        <v>6</v>
      </c>
      <c r="B6822" t="s">
        <v>277</v>
      </c>
      <c r="C6822" t="s">
        <v>135</v>
      </c>
      <c r="D6822" t="s">
        <v>12783</v>
      </c>
      <c r="E6822" t="s">
        <v>12787</v>
      </c>
      <c r="G6822">
        <v>20</v>
      </c>
      <c r="H6822">
        <v>0</v>
      </c>
      <c r="I6822" t="s">
        <v>276</v>
      </c>
    </row>
    <row r="6823" spans="1:9" x14ac:dyDescent="0.25">
      <c r="A6823">
        <v>9</v>
      </c>
      <c r="B6823" t="s">
        <v>271</v>
      </c>
      <c r="C6823" t="s">
        <v>212</v>
      </c>
      <c r="D6823" t="s">
        <v>12788</v>
      </c>
      <c r="E6823" t="s">
        <v>12789</v>
      </c>
      <c r="G6823">
        <v>6</v>
      </c>
      <c r="H6823">
        <v>0</v>
      </c>
      <c r="I6823" t="s">
        <v>276</v>
      </c>
    </row>
    <row r="6824" spans="1:9" x14ac:dyDescent="0.25">
      <c r="A6824">
        <v>49</v>
      </c>
      <c r="B6824" t="s">
        <v>277</v>
      </c>
      <c r="C6824" t="s">
        <v>168</v>
      </c>
      <c r="D6824" t="s">
        <v>12790</v>
      </c>
      <c r="E6824" t="s">
        <v>12791</v>
      </c>
      <c r="G6824">
        <v>6</v>
      </c>
      <c r="H6824">
        <v>0</v>
      </c>
      <c r="I6824" t="s">
        <v>276</v>
      </c>
    </row>
    <row r="6825" spans="1:9" x14ac:dyDescent="0.25">
      <c r="A6825">
        <v>36</v>
      </c>
      <c r="B6825" t="s">
        <v>271</v>
      </c>
      <c r="C6825" t="s">
        <v>247</v>
      </c>
      <c r="D6825" t="s">
        <v>12792</v>
      </c>
      <c r="E6825" t="s">
        <v>12793</v>
      </c>
      <c r="G6825">
        <v>6</v>
      </c>
      <c r="H6825">
        <v>0</v>
      </c>
      <c r="I6825" t="s">
        <v>276</v>
      </c>
    </row>
    <row r="6826" spans="1:9" x14ac:dyDescent="0.25">
      <c r="A6826">
        <v>37</v>
      </c>
      <c r="B6826" t="s">
        <v>271</v>
      </c>
      <c r="C6826" t="s">
        <v>157</v>
      </c>
      <c r="D6826" t="s">
        <v>12794</v>
      </c>
      <c r="E6826" t="s">
        <v>12795</v>
      </c>
      <c r="G6826">
        <v>3</v>
      </c>
      <c r="H6826">
        <v>0</v>
      </c>
      <c r="I6826" t="s">
        <v>276</v>
      </c>
    </row>
    <row r="6827" spans="1:9" x14ac:dyDescent="0.25">
      <c r="A6827">
        <v>33</v>
      </c>
      <c r="B6827" t="s">
        <v>271</v>
      </c>
      <c r="C6827" t="s">
        <v>88</v>
      </c>
      <c r="D6827" t="s">
        <v>12796</v>
      </c>
      <c r="E6827" t="s">
        <v>12797</v>
      </c>
      <c r="G6827">
        <v>6</v>
      </c>
      <c r="H6827">
        <v>0</v>
      </c>
      <c r="I6827" t="s">
        <v>276</v>
      </c>
    </row>
    <row r="6828" spans="1:9" x14ac:dyDescent="0.25">
      <c r="A6828">
        <v>9</v>
      </c>
      <c r="B6828" t="s">
        <v>271</v>
      </c>
      <c r="C6828" t="s">
        <v>238</v>
      </c>
      <c r="D6828" t="s">
        <v>12798</v>
      </c>
      <c r="E6828" t="s">
        <v>12799</v>
      </c>
      <c r="G6828">
        <v>6</v>
      </c>
      <c r="H6828">
        <v>4</v>
      </c>
      <c r="I6828" t="s">
        <v>276</v>
      </c>
    </row>
    <row r="6829" spans="1:9" x14ac:dyDescent="0.25">
      <c r="A6829">
        <v>0</v>
      </c>
      <c r="B6829" t="s">
        <v>277</v>
      </c>
      <c r="C6829" t="s">
        <v>219</v>
      </c>
      <c r="D6829" t="s">
        <v>12800</v>
      </c>
      <c r="E6829" t="s">
        <v>12801</v>
      </c>
      <c r="G6829">
        <v>6</v>
      </c>
      <c r="H6829">
        <v>4</v>
      </c>
      <c r="I6829" t="s">
        <v>276</v>
      </c>
    </row>
    <row r="6830" spans="1:9" x14ac:dyDescent="0.25">
      <c r="A6830">
        <v>35</v>
      </c>
      <c r="B6830" t="s">
        <v>277</v>
      </c>
      <c r="C6830" t="s">
        <v>121</v>
      </c>
      <c r="D6830" t="s">
        <v>12802</v>
      </c>
      <c r="E6830" t="s">
        <v>12803</v>
      </c>
      <c r="G6830">
        <v>6</v>
      </c>
      <c r="H6830">
        <v>0</v>
      </c>
      <c r="I6830" t="s">
        <v>276</v>
      </c>
    </row>
    <row r="6831" spans="1:9" x14ac:dyDescent="0.25">
      <c r="A6831">
        <v>25</v>
      </c>
      <c r="B6831" t="s">
        <v>271</v>
      </c>
      <c r="C6831" t="s">
        <v>141</v>
      </c>
      <c r="D6831" t="s">
        <v>12804</v>
      </c>
      <c r="E6831" t="s">
        <v>12805</v>
      </c>
      <c r="G6831">
        <v>6</v>
      </c>
      <c r="H6831">
        <v>1</v>
      </c>
      <c r="I6831" t="s">
        <v>276</v>
      </c>
    </row>
    <row r="6832" spans="1:9" x14ac:dyDescent="0.25">
      <c r="A6832">
        <v>35</v>
      </c>
      <c r="B6832" t="s">
        <v>271</v>
      </c>
      <c r="C6832" t="s">
        <v>174</v>
      </c>
      <c r="D6832" t="s">
        <v>12806</v>
      </c>
      <c r="E6832" t="s">
        <v>12807</v>
      </c>
      <c r="G6832">
        <v>2</v>
      </c>
      <c r="H6832">
        <v>0</v>
      </c>
      <c r="I6832" t="s">
        <v>276</v>
      </c>
    </row>
    <row r="6833" spans="1:9" x14ac:dyDescent="0.25">
      <c r="A6833">
        <v>7</v>
      </c>
      <c r="B6833" t="s">
        <v>271</v>
      </c>
      <c r="C6833" t="s">
        <v>61</v>
      </c>
      <c r="D6833" t="s">
        <v>12808</v>
      </c>
      <c r="E6833" t="s">
        <v>12809</v>
      </c>
      <c r="G6833">
        <v>10</v>
      </c>
      <c r="H6833">
        <v>0</v>
      </c>
      <c r="I6833" t="s">
        <v>276</v>
      </c>
    </row>
    <row r="6834" spans="1:9" x14ac:dyDescent="0.25">
      <c r="A6834">
        <v>28</v>
      </c>
      <c r="B6834" t="s">
        <v>271</v>
      </c>
      <c r="C6834" t="s">
        <v>249</v>
      </c>
      <c r="D6834" t="s">
        <v>12810</v>
      </c>
      <c r="E6834" t="s">
        <v>12811</v>
      </c>
      <c r="G6834">
        <v>6</v>
      </c>
      <c r="H6834">
        <v>1</v>
      </c>
      <c r="I6834" t="s">
        <v>276</v>
      </c>
    </row>
    <row r="6835" spans="1:9" x14ac:dyDescent="0.25">
      <c r="A6835">
        <v>7</v>
      </c>
      <c r="B6835" t="s">
        <v>277</v>
      </c>
      <c r="C6835" t="s">
        <v>100</v>
      </c>
      <c r="D6835" t="s">
        <v>12812</v>
      </c>
      <c r="E6835" t="s">
        <v>12813</v>
      </c>
      <c r="G6835">
        <v>6</v>
      </c>
      <c r="H6835">
        <v>0</v>
      </c>
      <c r="I6835" t="s">
        <v>276</v>
      </c>
    </row>
    <row r="6836" spans="1:9" x14ac:dyDescent="0.25">
      <c r="A6836">
        <v>44</v>
      </c>
      <c r="B6836" t="s">
        <v>271</v>
      </c>
      <c r="C6836" t="s">
        <v>73</v>
      </c>
      <c r="D6836" t="s">
        <v>12814</v>
      </c>
      <c r="E6836" t="s">
        <v>12815</v>
      </c>
      <c r="G6836">
        <v>3</v>
      </c>
      <c r="H6836">
        <v>0</v>
      </c>
      <c r="I6836" t="s">
        <v>276</v>
      </c>
    </row>
    <row r="6837" spans="1:9" x14ac:dyDescent="0.25">
      <c r="A6837">
        <v>6</v>
      </c>
      <c r="B6837" t="s">
        <v>271</v>
      </c>
      <c r="C6837" t="s">
        <v>99</v>
      </c>
      <c r="D6837" t="s">
        <v>12816</v>
      </c>
      <c r="E6837" t="s">
        <v>12817</v>
      </c>
      <c r="G6837">
        <v>30</v>
      </c>
      <c r="H6837">
        <v>1</v>
      </c>
      <c r="I6837" t="s">
        <v>276</v>
      </c>
    </row>
    <row r="6838" spans="1:9" x14ac:dyDescent="0.25">
      <c r="A6838">
        <v>42</v>
      </c>
      <c r="B6838" t="s">
        <v>271</v>
      </c>
      <c r="C6838" t="s">
        <v>185</v>
      </c>
      <c r="D6838" t="s">
        <v>12818</v>
      </c>
      <c r="E6838" t="s">
        <v>12819</v>
      </c>
      <c r="G6838">
        <v>8</v>
      </c>
      <c r="H6838">
        <v>0</v>
      </c>
      <c r="I6838" t="s">
        <v>276</v>
      </c>
    </row>
    <row r="6839" spans="1:9" x14ac:dyDescent="0.25">
      <c r="A6839">
        <v>7</v>
      </c>
      <c r="B6839" t="s">
        <v>277</v>
      </c>
      <c r="C6839" t="s">
        <v>183</v>
      </c>
      <c r="D6839" t="s">
        <v>12820</v>
      </c>
      <c r="E6839" t="s">
        <v>12821</v>
      </c>
      <c r="G6839">
        <v>20</v>
      </c>
      <c r="H6839">
        <v>6</v>
      </c>
      <c r="I6839" t="s">
        <v>276</v>
      </c>
    </row>
    <row r="6840" spans="1:9" x14ac:dyDescent="0.25">
      <c r="A6840">
        <v>9</v>
      </c>
      <c r="B6840" t="s">
        <v>277</v>
      </c>
      <c r="C6840" t="s">
        <v>183</v>
      </c>
      <c r="D6840" t="s">
        <v>12822</v>
      </c>
      <c r="E6840" t="s">
        <v>12823</v>
      </c>
      <c r="G6840">
        <v>6</v>
      </c>
      <c r="H6840">
        <v>0</v>
      </c>
      <c r="I6840" t="s">
        <v>276</v>
      </c>
    </row>
    <row r="6841" spans="1:9" x14ac:dyDescent="0.25">
      <c r="A6841">
        <v>34</v>
      </c>
      <c r="B6841" t="s">
        <v>271</v>
      </c>
      <c r="C6841" t="s">
        <v>109</v>
      </c>
      <c r="D6841" t="s">
        <v>12824</v>
      </c>
      <c r="E6841" t="s">
        <v>12825</v>
      </c>
      <c r="G6841">
        <v>6</v>
      </c>
      <c r="H6841">
        <v>1</v>
      </c>
      <c r="I6841" t="s">
        <v>276</v>
      </c>
    </row>
    <row r="6842" spans="1:9" x14ac:dyDescent="0.25">
      <c r="A6842">
        <v>31</v>
      </c>
      <c r="B6842" t="s">
        <v>277</v>
      </c>
      <c r="C6842" t="s">
        <v>65</v>
      </c>
      <c r="D6842" t="s">
        <v>12826</v>
      </c>
      <c r="E6842" t="s">
        <v>12827</v>
      </c>
      <c r="G6842">
        <v>6</v>
      </c>
      <c r="H6842">
        <v>0</v>
      </c>
      <c r="I6842" t="s">
        <v>276</v>
      </c>
    </row>
    <row r="6843" spans="1:9" x14ac:dyDescent="0.25">
      <c r="A6843">
        <v>39</v>
      </c>
      <c r="B6843" t="s">
        <v>277</v>
      </c>
      <c r="C6843" t="s">
        <v>204</v>
      </c>
      <c r="D6843" t="s">
        <v>12828</v>
      </c>
      <c r="E6843" t="s">
        <v>12829</v>
      </c>
      <c r="G6843">
        <v>6</v>
      </c>
      <c r="H6843">
        <v>0</v>
      </c>
      <c r="I6843" t="s">
        <v>276</v>
      </c>
    </row>
    <row r="6844" spans="1:9" x14ac:dyDescent="0.25">
      <c r="A6844">
        <v>34</v>
      </c>
      <c r="B6844" t="s">
        <v>271</v>
      </c>
      <c r="C6844" t="s">
        <v>169</v>
      </c>
      <c r="D6844" t="s">
        <v>12830</v>
      </c>
      <c r="E6844" t="s">
        <v>12831</v>
      </c>
      <c r="G6844">
        <v>6</v>
      </c>
      <c r="H6844">
        <v>0</v>
      </c>
      <c r="I6844" t="s">
        <v>276</v>
      </c>
    </row>
    <row r="6845" spans="1:9" x14ac:dyDescent="0.25">
      <c r="A6845">
        <v>42</v>
      </c>
      <c r="B6845" t="s">
        <v>271</v>
      </c>
      <c r="C6845" t="s">
        <v>82</v>
      </c>
      <c r="D6845" t="s">
        <v>12832</v>
      </c>
      <c r="E6845" t="s">
        <v>12833</v>
      </c>
      <c r="G6845">
        <v>6</v>
      </c>
      <c r="H6845">
        <v>0</v>
      </c>
      <c r="I6845" t="s">
        <v>276</v>
      </c>
    </row>
    <row r="6846" spans="1:9" x14ac:dyDescent="0.25">
      <c r="A6846">
        <v>8</v>
      </c>
      <c r="B6846" t="s">
        <v>271</v>
      </c>
      <c r="C6846" t="s">
        <v>218</v>
      </c>
      <c r="D6846" t="s">
        <v>12834</v>
      </c>
      <c r="E6846" t="s">
        <v>12835</v>
      </c>
      <c r="G6846">
        <v>6</v>
      </c>
      <c r="H6846">
        <v>0</v>
      </c>
      <c r="I6846" t="s">
        <v>276</v>
      </c>
    </row>
    <row r="6847" spans="1:9" x14ac:dyDescent="0.25">
      <c r="A6847">
        <v>41</v>
      </c>
      <c r="B6847" t="s">
        <v>271</v>
      </c>
      <c r="C6847" t="s">
        <v>65</v>
      </c>
      <c r="D6847" t="s">
        <v>12836</v>
      </c>
      <c r="E6847" t="s">
        <v>12837</v>
      </c>
      <c r="G6847">
        <v>6</v>
      </c>
      <c r="H6847">
        <v>0</v>
      </c>
      <c r="I6847" t="s">
        <v>276</v>
      </c>
    </row>
    <row r="6848" spans="1:9" x14ac:dyDescent="0.25">
      <c r="A6848">
        <v>8</v>
      </c>
      <c r="B6848" t="s">
        <v>271</v>
      </c>
      <c r="C6848" t="s">
        <v>50</v>
      </c>
      <c r="D6848" t="s">
        <v>12838</v>
      </c>
      <c r="E6848" t="s">
        <v>12839</v>
      </c>
      <c r="G6848">
        <v>8</v>
      </c>
      <c r="H6848">
        <v>0</v>
      </c>
      <c r="I6848" t="s">
        <v>276</v>
      </c>
    </row>
    <row r="6849" spans="1:9" x14ac:dyDescent="0.25">
      <c r="A6849">
        <v>34</v>
      </c>
      <c r="B6849" t="s">
        <v>271</v>
      </c>
      <c r="C6849" t="s">
        <v>199</v>
      </c>
      <c r="D6849" t="s">
        <v>12840</v>
      </c>
      <c r="E6849" t="s">
        <v>12841</v>
      </c>
      <c r="G6849">
        <v>6</v>
      </c>
      <c r="H6849">
        <v>0</v>
      </c>
      <c r="I6849" t="s">
        <v>276</v>
      </c>
    </row>
    <row r="6850" spans="1:9" x14ac:dyDescent="0.25">
      <c r="A6850">
        <v>6</v>
      </c>
      <c r="B6850" t="s">
        <v>271</v>
      </c>
      <c r="C6850" t="s">
        <v>252</v>
      </c>
      <c r="D6850" t="s">
        <v>12842</v>
      </c>
      <c r="E6850" t="s">
        <v>12843</v>
      </c>
      <c r="G6850">
        <v>6</v>
      </c>
      <c r="H6850">
        <v>0</v>
      </c>
      <c r="I6850" t="s">
        <v>276</v>
      </c>
    </row>
    <row r="6851" spans="1:9" x14ac:dyDescent="0.25">
      <c r="A6851">
        <v>39</v>
      </c>
      <c r="B6851" t="s">
        <v>271</v>
      </c>
      <c r="C6851" t="s">
        <v>121</v>
      </c>
      <c r="D6851" t="s">
        <v>12844</v>
      </c>
      <c r="E6851" t="s">
        <v>12845</v>
      </c>
      <c r="G6851">
        <v>6</v>
      </c>
      <c r="H6851">
        <v>0</v>
      </c>
      <c r="I6851" t="s">
        <v>276</v>
      </c>
    </row>
    <row r="6852" spans="1:9" x14ac:dyDescent="0.25">
      <c r="A6852">
        <v>32</v>
      </c>
      <c r="B6852" t="s">
        <v>271</v>
      </c>
      <c r="C6852" t="s">
        <v>220</v>
      </c>
      <c r="D6852" t="s">
        <v>12846</v>
      </c>
      <c r="E6852" t="s">
        <v>12847</v>
      </c>
      <c r="G6852">
        <v>6</v>
      </c>
      <c r="H6852">
        <v>0</v>
      </c>
      <c r="I6852" t="s">
        <v>276</v>
      </c>
    </row>
    <row r="6853" spans="1:9" x14ac:dyDescent="0.25">
      <c r="A6853">
        <v>8</v>
      </c>
      <c r="B6853" t="s">
        <v>277</v>
      </c>
      <c r="C6853" t="s">
        <v>126</v>
      </c>
      <c r="D6853" t="s">
        <v>12848</v>
      </c>
      <c r="E6853" t="s">
        <v>12849</v>
      </c>
      <c r="G6853">
        <v>2</v>
      </c>
      <c r="H6853">
        <v>0</v>
      </c>
      <c r="I6853" t="s">
        <v>276</v>
      </c>
    </row>
    <row r="6854" spans="1:9" x14ac:dyDescent="0.25">
      <c r="A6854">
        <v>8</v>
      </c>
      <c r="B6854" t="s">
        <v>277</v>
      </c>
      <c r="C6854" t="s">
        <v>230</v>
      </c>
      <c r="D6854" t="s">
        <v>12850</v>
      </c>
      <c r="E6854" t="s">
        <v>12851</v>
      </c>
      <c r="G6854">
        <v>6</v>
      </c>
      <c r="H6854">
        <v>0</v>
      </c>
      <c r="I6854" t="s">
        <v>276</v>
      </c>
    </row>
    <row r="6855" spans="1:9" x14ac:dyDescent="0.25">
      <c r="A6855">
        <v>5</v>
      </c>
      <c r="B6855" t="s">
        <v>271</v>
      </c>
      <c r="C6855" t="s">
        <v>187</v>
      </c>
      <c r="D6855" t="s">
        <v>12852</v>
      </c>
      <c r="E6855" t="s">
        <v>12853</v>
      </c>
      <c r="G6855">
        <v>20</v>
      </c>
      <c r="H6855">
        <v>0</v>
      </c>
      <c r="I6855" t="s">
        <v>276</v>
      </c>
    </row>
    <row r="6856" spans="1:9" x14ac:dyDescent="0.25">
      <c r="A6856">
        <v>33</v>
      </c>
      <c r="B6856" t="s">
        <v>880</v>
      </c>
      <c r="C6856" t="s">
        <v>220</v>
      </c>
      <c r="D6856" t="s">
        <v>12854</v>
      </c>
      <c r="E6856" t="s">
        <v>12855</v>
      </c>
      <c r="G6856">
        <v>6</v>
      </c>
      <c r="H6856">
        <v>0</v>
      </c>
      <c r="I6856" t="s">
        <v>276</v>
      </c>
    </row>
    <row r="6857" spans="1:9" x14ac:dyDescent="0.25">
      <c r="A6857">
        <v>27</v>
      </c>
      <c r="B6857" t="s">
        <v>271</v>
      </c>
      <c r="D6857" t="s">
        <v>12856</v>
      </c>
      <c r="E6857" t="s">
        <v>12857</v>
      </c>
      <c r="G6857">
        <v>6</v>
      </c>
      <c r="H6857">
        <v>0</v>
      </c>
      <c r="I6857" t="s">
        <v>276</v>
      </c>
    </row>
    <row r="6858" spans="1:9" x14ac:dyDescent="0.25">
      <c r="A6858">
        <v>46</v>
      </c>
      <c r="B6858" t="s">
        <v>271</v>
      </c>
      <c r="C6858" t="s">
        <v>140</v>
      </c>
      <c r="D6858" t="s">
        <v>12858</v>
      </c>
      <c r="E6858" t="s">
        <v>12859</v>
      </c>
      <c r="G6858">
        <v>50</v>
      </c>
      <c r="H6858">
        <v>0</v>
      </c>
      <c r="I6858" t="s">
        <v>276</v>
      </c>
    </row>
    <row r="6859" spans="1:9" x14ac:dyDescent="0.25">
      <c r="A6859">
        <v>30</v>
      </c>
      <c r="B6859" t="s">
        <v>277</v>
      </c>
      <c r="C6859" t="s">
        <v>174</v>
      </c>
      <c r="D6859" t="s">
        <v>12860</v>
      </c>
      <c r="E6859" t="s">
        <v>12861</v>
      </c>
      <c r="G6859">
        <v>6</v>
      </c>
      <c r="H6859">
        <v>0</v>
      </c>
      <c r="I6859" t="s">
        <v>276</v>
      </c>
    </row>
    <row r="6860" spans="1:9" x14ac:dyDescent="0.25">
      <c r="A6860">
        <v>5</v>
      </c>
      <c r="B6860" t="s">
        <v>271</v>
      </c>
      <c r="D6860" t="s">
        <v>12856</v>
      </c>
      <c r="E6860" t="s">
        <v>12862</v>
      </c>
      <c r="G6860">
        <v>6</v>
      </c>
      <c r="H6860">
        <v>0</v>
      </c>
      <c r="I6860" t="s">
        <v>276</v>
      </c>
    </row>
    <row r="6861" spans="1:9" x14ac:dyDescent="0.25">
      <c r="A6861">
        <v>8</v>
      </c>
      <c r="B6861" t="s">
        <v>271</v>
      </c>
      <c r="C6861" t="s">
        <v>155</v>
      </c>
      <c r="D6861" t="s">
        <v>9097</v>
      </c>
      <c r="E6861" t="s">
        <v>12863</v>
      </c>
      <c r="G6861">
        <v>8</v>
      </c>
      <c r="H6861">
        <v>2</v>
      </c>
      <c r="I6861" t="s">
        <v>276</v>
      </c>
    </row>
    <row r="6862" spans="1:9" x14ac:dyDescent="0.25">
      <c r="A6862">
        <v>8</v>
      </c>
      <c r="B6862" t="s">
        <v>271</v>
      </c>
      <c r="C6862" t="s">
        <v>226</v>
      </c>
      <c r="D6862" t="s">
        <v>12864</v>
      </c>
      <c r="E6862" t="s">
        <v>12865</v>
      </c>
      <c r="G6862">
        <v>6</v>
      </c>
      <c r="H6862">
        <v>1</v>
      </c>
      <c r="I6862" t="s">
        <v>276</v>
      </c>
    </row>
    <row r="6863" spans="1:9" x14ac:dyDescent="0.25">
      <c r="A6863">
        <v>41</v>
      </c>
      <c r="B6863" t="s">
        <v>271</v>
      </c>
      <c r="D6863" t="s">
        <v>12866</v>
      </c>
      <c r="E6863" t="s">
        <v>12867</v>
      </c>
      <c r="G6863">
        <v>12</v>
      </c>
      <c r="H6863">
        <v>0</v>
      </c>
      <c r="I6863" t="s">
        <v>276</v>
      </c>
    </row>
    <row r="6864" spans="1:9" x14ac:dyDescent="0.25">
      <c r="A6864">
        <v>32</v>
      </c>
      <c r="B6864" t="s">
        <v>271</v>
      </c>
      <c r="C6864" t="s">
        <v>126</v>
      </c>
      <c r="D6864" t="s">
        <v>12868</v>
      </c>
      <c r="E6864" t="s">
        <v>12869</v>
      </c>
      <c r="G6864">
        <v>10</v>
      </c>
      <c r="H6864">
        <v>0</v>
      </c>
      <c r="I6864" t="s">
        <v>276</v>
      </c>
    </row>
    <row r="6865" spans="1:9" x14ac:dyDescent="0.25">
      <c r="A6865">
        <v>43</v>
      </c>
      <c r="B6865" t="s">
        <v>271</v>
      </c>
      <c r="C6865" t="s">
        <v>152</v>
      </c>
      <c r="D6865" t="s">
        <v>12870</v>
      </c>
      <c r="E6865" t="s">
        <v>12871</v>
      </c>
      <c r="G6865">
        <v>6</v>
      </c>
      <c r="H6865">
        <v>0</v>
      </c>
      <c r="I6865" t="s">
        <v>276</v>
      </c>
    </row>
    <row r="6866" spans="1:9" x14ac:dyDescent="0.25">
      <c r="A6866">
        <v>40</v>
      </c>
      <c r="B6866" t="s">
        <v>271</v>
      </c>
      <c r="C6866" t="s">
        <v>228</v>
      </c>
      <c r="D6866" t="s">
        <v>12872</v>
      </c>
      <c r="E6866" t="s">
        <v>12873</v>
      </c>
      <c r="G6866">
        <v>10</v>
      </c>
      <c r="H6866">
        <v>0</v>
      </c>
      <c r="I6866" t="s">
        <v>276</v>
      </c>
    </row>
    <row r="6867" spans="1:9" x14ac:dyDescent="0.25">
      <c r="A6867">
        <v>9</v>
      </c>
      <c r="B6867" t="s">
        <v>277</v>
      </c>
      <c r="C6867" t="s">
        <v>190</v>
      </c>
      <c r="D6867" t="s">
        <v>12874</v>
      </c>
      <c r="E6867" t="s">
        <v>12875</v>
      </c>
      <c r="G6867">
        <v>6</v>
      </c>
      <c r="H6867">
        <v>0</v>
      </c>
      <c r="I6867" t="s">
        <v>276</v>
      </c>
    </row>
    <row r="6868" spans="1:9" x14ac:dyDescent="0.25">
      <c r="A6868">
        <v>32</v>
      </c>
      <c r="B6868" t="s">
        <v>271</v>
      </c>
      <c r="C6868" t="s">
        <v>190</v>
      </c>
      <c r="D6868" t="s">
        <v>12874</v>
      </c>
      <c r="E6868" t="s">
        <v>12876</v>
      </c>
      <c r="G6868">
        <v>6</v>
      </c>
      <c r="H6868">
        <v>0</v>
      </c>
      <c r="I6868" t="s">
        <v>276</v>
      </c>
    </row>
    <row r="6869" spans="1:9" x14ac:dyDescent="0.25">
      <c r="A6869">
        <v>36</v>
      </c>
      <c r="B6869" t="s">
        <v>271</v>
      </c>
      <c r="C6869" t="s">
        <v>147</v>
      </c>
      <c r="D6869" t="s">
        <v>12877</v>
      </c>
      <c r="E6869" t="s">
        <v>12878</v>
      </c>
      <c r="G6869">
        <v>6</v>
      </c>
      <c r="H6869">
        <v>0</v>
      </c>
      <c r="I6869" t="s">
        <v>276</v>
      </c>
    </row>
    <row r="6870" spans="1:9" x14ac:dyDescent="0.25">
      <c r="A6870">
        <v>4</v>
      </c>
      <c r="B6870" t="s">
        <v>271</v>
      </c>
      <c r="C6870" t="s">
        <v>110</v>
      </c>
      <c r="D6870" t="s">
        <v>12879</v>
      </c>
      <c r="E6870" t="s">
        <v>12880</v>
      </c>
      <c r="G6870">
        <v>6</v>
      </c>
      <c r="H6870">
        <v>0</v>
      </c>
      <c r="I6870" t="s">
        <v>276</v>
      </c>
    </row>
    <row r="6871" spans="1:9" x14ac:dyDescent="0.25">
      <c r="A6871">
        <v>22</v>
      </c>
      <c r="B6871" t="s">
        <v>271</v>
      </c>
      <c r="C6871" t="s">
        <v>113</v>
      </c>
      <c r="D6871" t="s">
        <v>12881</v>
      </c>
      <c r="E6871" t="s">
        <v>12882</v>
      </c>
      <c r="G6871">
        <v>4</v>
      </c>
      <c r="H6871">
        <v>0</v>
      </c>
      <c r="I6871" t="s">
        <v>276</v>
      </c>
    </row>
    <row r="6872" spans="1:9" x14ac:dyDescent="0.25">
      <c r="A6872">
        <v>5</v>
      </c>
      <c r="B6872" t="s">
        <v>271</v>
      </c>
      <c r="C6872" t="s">
        <v>110</v>
      </c>
      <c r="D6872" t="s">
        <v>12879</v>
      </c>
      <c r="E6872" t="s">
        <v>12883</v>
      </c>
      <c r="G6872">
        <v>6</v>
      </c>
      <c r="H6872">
        <v>0</v>
      </c>
      <c r="I6872" t="s">
        <v>276</v>
      </c>
    </row>
    <row r="6873" spans="1:9" x14ac:dyDescent="0.25">
      <c r="A6873">
        <v>9</v>
      </c>
      <c r="B6873" t="s">
        <v>277</v>
      </c>
      <c r="C6873" t="s">
        <v>110</v>
      </c>
      <c r="D6873" t="s">
        <v>12884</v>
      </c>
      <c r="E6873" t="s">
        <v>12885</v>
      </c>
      <c r="G6873">
        <v>6</v>
      </c>
      <c r="H6873">
        <v>0</v>
      </c>
      <c r="I6873" t="s">
        <v>276</v>
      </c>
    </row>
    <row r="6874" spans="1:9" x14ac:dyDescent="0.25">
      <c r="A6874">
        <v>7</v>
      </c>
      <c r="B6874" t="s">
        <v>277</v>
      </c>
      <c r="C6874" t="s">
        <v>137</v>
      </c>
      <c r="D6874" t="s">
        <v>12886</v>
      </c>
      <c r="E6874" t="s">
        <v>12887</v>
      </c>
      <c r="G6874">
        <v>7</v>
      </c>
      <c r="H6874">
        <v>0</v>
      </c>
      <c r="I6874" t="s">
        <v>276</v>
      </c>
    </row>
    <row r="6875" spans="1:9" x14ac:dyDescent="0.25">
      <c r="A6875">
        <v>10</v>
      </c>
      <c r="B6875" t="s">
        <v>277</v>
      </c>
      <c r="C6875" t="s">
        <v>174</v>
      </c>
      <c r="D6875" t="s">
        <v>12888</v>
      </c>
      <c r="E6875" t="s">
        <v>12889</v>
      </c>
      <c r="G6875">
        <v>7</v>
      </c>
      <c r="H6875">
        <v>2</v>
      </c>
      <c r="I6875" t="s">
        <v>276</v>
      </c>
    </row>
    <row r="6876" spans="1:9" x14ac:dyDescent="0.25">
      <c r="A6876">
        <v>48</v>
      </c>
      <c r="B6876" t="s">
        <v>277</v>
      </c>
      <c r="C6876" t="s">
        <v>121</v>
      </c>
      <c r="D6876" t="s">
        <v>12890</v>
      </c>
      <c r="E6876" t="s">
        <v>12891</v>
      </c>
      <c r="G6876">
        <v>12</v>
      </c>
      <c r="H6876">
        <v>1</v>
      </c>
      <c r="I6876" t="s">
        <v>276</v>
      </c>
    </row>
    <row r="6877" spans="1:9" x14ac:dyDescent="0.25">
      <c r="A6877">
        <v>40</v>
      </c>
      <c r="B6877" t="s">
        <v>271</v>
      </c>
      <c r="C6877" t="s">
        <v>182</v>
      </c>
      <c r="D6877" t="s">
        <v>12892</v>
      </c>
      <c r="E6877" t="s">
        <v>12893</v>
      </c>
      <c r="G6877">
        <v>6</v>
      </c>
      <c r="H6877">
        <v>0</v>
      </c>
      <c r="I6877" t="s">
        <v>276</v>
      </c>
    </row>
    <row r="6878" spans="1:9" x14ac:dyDescent="0.25">
      <c r="A6878">
        <v>5</v>
      </c>
      <c r="B6878" t="s">
        <v>277</v>
      </c>
      <c r="C6878" t="s">
        <v>174</v>
      </c>
      <c r="D6878" t="s">
        <v>12894</v>
      </c>
      <c r="E6878" t="s">
        <v>12895</v>
      </c>
      <c r="G6878">
        <v>6</v>
      </c>
      <c r="H6878">
        <v>0</v>
      </c>
      <c r="I6878" t="s">
        <v>276</v>
      </c>
    </row>
    <row r="6879" spans="1:9" x14ac:dyDescent="0.25">
      <c r="A6879">
        <v>34</v>
      </c>
      <c r="B6879" t="s">
        <v>271</v>
      </c>
      <c r="C6879" t="s">
        <v>127</v>
      </c>
      <c r="D6879" t="s">
        <v>12896</v>
      </c>
      <c r="E6879" t="s">
        <v>12897</v>
      </c>
      <c r="G6879">
        <v>6</v>
      </c>
      <c r="H6879">
        <v>0</v>
      </c>
      <c r="I6879" t="s">
        <v>276</v>
      </c>
    </row>
    <row r="6880" spans="1:9" x14ac:dyDescent="0.25">
      <c r="A6880">
        <v>5</v>
      </c>
      <c r="B6880" t="s">
        <v>271</v>
      </c>
      <c r="C6880" t="s">
        <v>110</v>
      </c>
      <c r="D6880" t="s">
        <v>12898</v>
      </c>
      <c r="E6880" t="s">
        <v>12899</v>
      </c>
      <c r="G6880">
        <v>12</v>
      </c>
      <c r="H6880">
        <v>0</v>
      </c>
      <c r="I6880" t="s">
        <v>276</v>
      </c>
    </row>
    <row r="6881" spans="1:9" x14ac:dyDescent="0.25">
      <c r="A6881">
        <v>5</v>
      </c>
      <c r="B6881" t="s">
        <v>271</v>
      </c>
      <c r="C6881" t="s">
        <v>152</v>
      </c>
      <c r="D6881" t="s">
        <v>12900</v>
      </c>
      <c r="E6881" t="s">
        <v>12901</v>
      </c>
      <c r="G6881">
        <v>10</v>
      </c>
      <c r="H6881">
        <v>0</v>
      </c>
      <c r="I6881" t="s">
        <v>276</v>
      </c>
    </row>
    <row r="6882" spans="1:9" x14ac:dyDescent="0.25">
      <c r="A6882">
        <v>34</v>
      </c>
      <c r="B6882" t="s">
        <v>277</v>
      </c>
      <c r="C6882" t="s">
        <v>112</v>
      </c>
      <c r="D6882" t="s">
        <v>12902</v>
      </c>
      <c r="E6882" t="s">
        <v>12903</v>
      </c>
      <c r="G6882">
        <v>4</v>
      </c>
      <c r="H6882">
        <v>0</v>
      </c>
      <c r="I6882" t="s">
        <v>276</v>
      </c>
    </row>
    <row r="6883" spans="1:9" x14ac:dyDescent="0.25">
      <c r="A6883">
        <v>38</v>
      </c>
      <c r="B6883" t="s">
        <v>271</v>
      </c>
      <c r="C6883" t="s">
        <v>98</v>
      </c>
      <c r="D6883" t="s">
        <v>12904</v>
      </c>
      <c r="E6883" t="s">
        <v>12905</v>
      </c>
      <c r="G6883">
        <v>6</v>
      </c>
      <c r="H6883">
        <v>0</v>
      </c>
      <c r="I6883" t="s">
        <v>276</v>
      </c>
    </row>
    <row r="6884" spans="1:9" x14ac:dyDescent="0.25">
      <c r="A6884">
        <v>10</v>
      </c>
      <c r="B6884" t="s">
        <v>271</v>
      </c>
      <c r="C6884" t="s">
        <v>185</v>
      </c>
      <c r="D6884" t="s">
        <v>12906</v>
      </c>
      <c r="E6884" t="s">
        <v>12907</v>
      </c>
      <c r="G6884">
        <v>6</v>
      </c>
      <c r="H6884">
        <v>2</v>
      </c>
      <c r="I6884" t="s">
        <v>276</v>
      </c>
    </row>
    <row r="6885" spans="1:9" x14ac:dyDescent="0.25">
      <c r="A6885">
        <v>11</v>
      </c>
      <c r="B6885" t="s">
        <v>277</v>
      </c>
      <c r="C6885" t="s">
        <v>120</v>
      </c>
      <c r="D6885" t="s">
        <v>12908</v>
      </c>
      <c r="E6885" t="s">
        <v>12909</v>
      </c>
      <c r="G6885">
        <v>3</v>
      </c>
      <c r="H6885">
        <v>0</v>
      </c>
      <c r="I6885" t="s">
        <v>276</v>
      </c>
    </row>
    <row r="6886" spans="1:9" x14ac:dyDescent="0.25">
      <c r="A6886">
        <v>9</v>
      </c>
      <c r="B6886" t="s">
        <v>271</v>
      </c>
      <c r="C6886" t="s">
        <v>120</v>
      </c>
      <c r="D6886" t="s">
        <v>12910</v>
      </c>
      <c r="E6886" t="s">
        <v>12911</v>
      </c>
      <c r="G6886">
        <v>8</v>
      </c>
      <c r="H6886">
        <v>0</v>
      </c>
      <c r="I6886" t="s">
        <v>276</v>
      </c>
    </row>
    <row r="6887" spans="1:9" x14ac:dyDescent="0.25">
      <c r="A6887">
        <v>31</v>
      </c>
      <c r="B6887" t="s">
        <v>271</v>
      </c>
      <c r="C6887" t="s">
        <v>212</v>
      </c>
      <c r="D6887" t="s">
        <v>12912</v>
      </c>
      <c r="E6887" t="s">
        <v>12913</v>
      </c>
      <c r="G6887">
        <v>6</v>
      </c>
      <c r="H6887">
        <v>0</v>
      </c>
      <c r="I6887" t="s">
        <v>276</v>
      </c>
    </row>
    <row r="6888" spans="1:9" x14ac:dyDescent="0.25">
      <c r="A6888">
        <v>6</v>
      </c>
      <c r="B6888" t="s">
        <v>277</v>
      </c>
      <c r="C6888" t="s">
        <v>206</v>
      </c>
      <c r="D6888" t="s">
        <v>12914</v>
      </c>
      <c r="E6888" t="s">
        <v>12915</v>
      </c>
      <c r="G6888">
        <v>6</v>
      </c>
      <c r="H6888">
        <v>0</v>
      </c>
      <c r="I6888" t="s">
        <v>276</v>
      </c>
    </row>
    <row r="6889" spans="1:9" x14ac:dyDescent="0.25">
      <c r="A6889">
        <v>35</v>
      </c>
      <c r="B6889" t="s">
        <v>271</v>
      </c>
      <c r="C6889" t="s">
        <v>135</v>
      </c>
      <c r="D6889" t="s">
        <v>12205</v>
      </c>
      <c r="E6889" t="s">
        <v>12916</v>
      </c>
      <c r="G6889">
        <v>10</v>
      </c>
      <c r="H6889">
        <v>0</v>
      </c>
      <c r="I6889" t="s">
        <v>276</v>
      </c>
    </row>
    <row r="6890" spans="1:9" x14ac:dyDescent="0.25">
      <c r="A6890">
        <v>7</v>
      </c>
      <c r="B6890" t="s">
        <v>271</v>
      </c>
      <c r="C6890" t="s">
        <v>61</v>
      </c>
      <c r="D6890" t="s">
        <v>9739</v>
      </c>
      <c r="E6890" t="s">
        <v>12917</v>
      </c>
      <c r="G6890">
        <v>6</v>
      </c>
      <c r="H6890">
        <v>0</v>
      </c>
      <c r="I6890" t="s">
        <v>276</v>
      </c>
    </row>
    <row r="6891" spans="1:9" x14ac:dyDescent="0.25">
      <c r="A6891">
        <v>37</v>
      </c>
      <c r="B6891" t="s">
        <v>271</v>
      </c>
      <c r="C6891" t="s">
        <v>135</v>
      </c>
      <c r="D6891" t="s">
        <v>12918</v>
      </c>
      <c r="E6891" t="s">
        <v>12919</v>
      </c>
      <c r="G6891">
        <v>2</v>
      </c>
      <c r="H6891">
        <v>0</v>
      </c>
      <c r="I6891" t="s">
        <v>276</v>
      </c>
    </row>
    <row r="6892" spans="1:9" x14ac:dyDescent="0.25">
      <c r="A6892">
        <v>23</v>
      </c>
      <c r="B6892" t="s">
        <v>271</v>
      </c>
      <c r="C6892" t="s">
        <v>180</v>
      </c>
      <c r="D6892" t="s">
        <v>12920</v>
      </c>
      <c r="E6892" t="s">
        <v>12921</v>
      </c>
      <c r="G6892">
        <v>15</v>
      </c>
      <c r="H6892">
        <v>0</v>
      </c>
      <c r="I6892" t="s">
        <v>276</v>
      </c>
    </row>
    <row r="6893" spans="1:9" x14ac:dyDescent="0.25">
      <c r="A6893">
        <v>38</v>
      </c>
      <c r="B6893" t="s">
        <v>277</v>
      </c>
      <c r="C6893" t="s">
        <v>126</v>
      </c>
      <c r="D6893" t="s">
        <v>7143</v>
      </c>
      <c r="E6893" t="s">
        <v>12922</v>
      </c>
      <c r="G6893">
        <v>6</v>
      </c>
      <c r="H6893">
        <v>0</v>
      </c>
      <c r="I6893" t="s">
        <v>276</v>
      </c>
    </row>
    <row r="6894" spans="1:9" x14ac:dyDescent="0.25">
      <c r="A6894">
        <v>40</v>
      </c>
      <c r="B6894" t="s">
        <v>271</v>
      </c>
      <c r="C6894" t="s">
        <v>85</v>
      </c>
      <c r="D6894" t="s">
        <v>12923</v>
      </c>
      <c r="E6894" t="s">
        <v>12924</v>
      </c>
      <c r="G6894">
        <v>6</v>
      </c>
      <c r="H6894">
        <v>0</v>
      </c>
      <c r="I6894" t="s">
        <v>276</v>
      </c>
    </row>
    <row r="6895" spans="1:9" x14ac:dyDescent="0.25">
      <c r="A6895">
        <v>37</v>
      </c>
      <c r="B6895" t="s">
        <v>271</v>
      </c>
      <c r="C6895" t="s">
        <v>174</v>
      </c>
      <c r="D6895" t="s">
        <v>12925</v>
      </c>
      <c r="E6895" t="s">
        <v>12926</v>
      </c>
      <c r="G6895">
        <v>100</v>
      </c>
      <c r="H6895">
        <v>0</v>
      </c>
      <c r="I6895" t="s">
        <v>276</v>
      </c>
    </row>
    <row r="6896" spans="1:9" x14ac:dyDescent="0.25">
      <c r="A6896">
        <v>16</v>
      </c>
      <c r="B6896" t="s">
        <v>277</v>
      </c>
      <c r="C6896" t="s">
        <v>141</v>
      </c>
      <c r="D6896" t="s">
        <v>12927</v>
      </c>
      <c r="E6896" t="s">
        <v>12928</v>
      </c>
      <c r="G6896">
        <v>6</v>
      </c>
      <c r="H6896">
        <v>0</v>
      </c>
      <c r="I6896" t="s">
        <v>276</v>
      </c>
    </row>
    <row r="6897" spans="1:9" x14ac:dyDescent="0.25">
      <c r="A6897">
        <v>7</v>
      </c>
      <c r="B6897" t="s">
        <v>310</v>
      </c>
      <c r="C6897" t="s">
        <v>75</v>
      </c>
      <c r="D6897" t="s">
        <v>12929</v>
      </c>
      <c r="E6897" t="s">
        <v>12930</v>
      </c>
      <c r="G6897">
        <v>7</v>
      </c>
      <c r="H6897">
        <v>0</v>
      </c>
      <c r="I6897" t="s">
        <v>276</v>
      </c>
    </row>
    <row r="6898" spans="1:9" x14ac:dyDescent="0.25">
      <c r="A6898">
        <v>37</v>
      </c>
      <c r="B6898" t="s">
        <v>271</v>
      </c>
      <c r="C6898" t="s">
        <v>148</v>
      </c>
      <c r="D6898" t="s">
        <v>12754</v>
      </c>
      <c r="E6898" t="s">
        <v>12931</v>
      </c>
      <c r="G6898">
        <v>6</v>
      </c>
      <c r="H6898">
        <v>0</v>
      </c>
      <c r="I6898" t="s">
        <v>276</v>
      </c>
    </row>
    <row r="6899" spans="1:9" x14ac:dyDescent="0.25">
      <c r="A6899">
        <v>39</v>
      </c>
      <c r="B6899" t="s">
        <v>277</v>
      </c>
      <c r="C6899" t="s">
        <v>110</v>
      </c>
      <c r="D6899" t="s">
        <v>12932</v>
      </c>
      <c r="E6899" t="s">
        <v>12933</v>
      </c>
      <c r="G6899">
        <v>10</v>
      </c>
      <c r="H6899">
        <v>0</v>
      </c>
      <c r="I6899" t="s">
        <v>276</v>
      </c>
    </row>
    <row r="6900" spans="1:9" x14ac:dyDescent="0.25">
      <c r="A6900">
        <v>35</v>
      </c>
      <c r="B6900" t="s">
        <v>271</v>
      </c>
      <c r="C6900" t="s">
        <v>187</v>
      </c>
      <c r="D6900" t="s">
        <v>12934</v>
      </c>
      <c r="E6900" t="s">
        <v>12935</v>
      </c>
      <c r="G6900">
        <v>6</v>
      </c>
      <c r="H6900">
        <v>0</v>
      </c>
      <c r="I6900" t="s">
        <v>276</v>
      </c>
    </row>
    <row r="6901" spans="1:9" x14ac:dyDescent="0.25">
      <c r="A6901">
        <v>5</v>
      </c>
      <c r="B6901" t="s">
        <v>271</v>
      </c>
      <c r="C6901" t="s">
        <v>63</v>
      </c>
      <c r="D6901" t="s">
        <v>12936</v>
      </c>
      <c r="E6901" t="s">
        <v>12937</v>
      </c>
      <c r="G6901">
        <v>14</v>
      </c>
      <c r="H6901">
        <v>0</v>
      </c>
      <c r="I6901" t="s">
        <v>276</v>
      </c>
    </row>
    <row r="6902" spans="1:9" x14ac:dyDescent="0.25">
      <c r="A6902">
        <v>6</v>
      </c>
      <c r="B6902" t="s">
        <v>271</v>
      </c>
      <c r="C6902" t="s">
        <v>174</v>
      </c>
      <c r="D6902" t="s">
        <v>12925</v>
      </c>
      <c r="E6902" t="s">
        <v>12938</v>
      </c>
      <c r="G6902">
        <v>100</v>
      </c>
      <c r="H6902">
        <v>0</v>
      </c>
      <c r="I6902" t="s">
        <v>276</v>
      </c>
    </row>
    <row r="6903" spans="1:9" x14ac:dyDescent="0.25">
      <c r="A6903">
        <v>10</v>
      </c>
      <c r="B6903" t="s">
        <v>271</v>
      </c>
      <c r="D6903" t="s">
        <v>12939</v>
      </c>
      <c r="E6903" t="s">
        <v>12940</v>
      </c>
      <c r="G6903">
        <v>6</v>
      </c>
      <c r="H6903">
        <v>0</v>
      </c>
      <c r="I6903" t="s">
        <v>276</v>
      </c>
    </row>
    <row r="6904" spans="1:9" x14ac:dyDescent="0.25">
      <c r="A6904">
        <v>6</v>
      </c>
      <c r="B6904" t="s">
        <v>277</v>
      </c>
      <c r="C6904" t="s">
        <v>76</v>
      </c>
      <c r="D6904" t="s">
        <v>12941</v>
      </c>
      <c r="E6904" t="s">
        <v>12942</v>
      </c>
      <c r="G6904">
        <v>6</v>
      </c>
      <c r="H6904">
        <v>1</v>
      </c>
      <c r="I6904" t="s">
        <v>276</v>
      </c>
    </row>
    <row r="6905" spans="1:9" x14ac:dyDescent="0.25">
      <c r="A6905">
        <v>48</v>
      </c>
      <c r="B6905" t="s">
        <v>271</v>
      </c>
      <c r="C6905" t="s">
        <v>144</v>
      </c>
      <c r="D6905" t="s">
        <v>12943</v>
      </c>
      <c r="E6905" t="s">
        <v>12944</v>
      </c>
      <c r="F6905" t="s">
        <v>12945</v>
      </c>
      <c r="G6905">
        <v>2</v>
      </c>
      <c r="H6905">
        <v>2</v>
      </c>
      <c r="I6905" t="s">
        <v>299</v>
      </c>
    </row>
    <row r="6906" spans="1:9" x14ac:dyDescent="0.25">
      <c r="A6906">
        <v>5</v>
      </c>
      <c r="B6906" t="s">
        <v>271</v>
      </c>
      <c r="C6906" t="s">
        <v>121</v>
      </c>
      <c r="D6906" t="s">
        <v>12946</v>
      </c>
      <c r="E6906" t="s">
        <v>12947</v>
      </c>
      <c r="G6906">
        <v>6</v>
      </c>
      <c r="H6906">
        <v>0</v>
      </c>
      <c r="I6906" t="s">
        <v>276</v>
      </c>
    </row>
    <row r="6907" spans="1:9" x14ac:dyDescent="0.25">
      <c r="A6907">
        <v>8</v>
      </c>
      <c r="B6907" t="s">
        <v>271</v>
      </c>
      <c r="C6907" t="s">
        <v>100</v>
      </c>
      <c r="D6907" t="s">
        <v>12948</v>
      </c>
      <c r="E6907" t="s">
        <v>12949</v>
      </c>
      <c r="G6907">
        <v>6</v>
      </c>
      <c r="H6907">
        <v>0</v>
      </c>
      <c r="I6907" t="s">
        <v>276</v>
      </c>
    </row>
    <row r="6908" spans="1:9" x14ac:dyDescent="0.25">
      <c r="A6908">
        <v>40</v>
      </c>
      <c r="B6908" t="s">
        <v>271</v>
      </c>
      <c r="C6908" t="s">
        <v>182</v>
      </c>
      <c r="D6908" t="s">
        <v>12950</v>
      </c>
      <c r="E6908" t="s">
        <v>12951</v>
      </c>
      <c r="G6908">
        <v>8</v>
      </c>
      <c r="H6908">
        <v>1</v>
      </c>
      <c r="I6908" t="s">
        <v>276</v>
      </c>
    </row>
    <row r="6909" spans="1:9" x14ac:dyDescent="0.25">
      <c r="A6909">
        <v>33</v>
      </c>
      <c r="B6909" t="s">
        <v>271</v>
      </c>
      <c r="C6909" t="s">
        <v>134</v>
      </c>
      <c r="D6909" t="s">
        <v>12952</v>
      </c>
      <c r="E6909" t="s">
        <v>12953</v>
      </c>
      <c r="G6909">
        <v>6</v>
      </c>
      <c r="H6909">
        <v>0</v>
      </c>
      <c r="I6909" t="s">
        <v>276</v>
      </c>
    </row>
    <row r="6910" spans="1:9" x14ac:dyDescent="0.25">
      <c r="A6910">
        <v>8</v>
      </c>
      <c r="B6910" t="s">
        <v>277</v>
      </c>
      <c r="C6910" t="s">
        <v>168</v>
      </c>
      <c r="D6910" t="s">
        <v>12954</v>
      </c>
      <c r="E6910" t="s">
        <v>12955</v>
      </c>
      <c r="G6910">
        <v>10</v>
      </c>
      <c r="H6910">
        <v>1</v>
      </c>
      <c r="I6910" t="s">
        <v>276</v>
      </c>
    </row>
    <row r="6911" spans="1:9" x14ac:dyDescent="0.25">
      <c r="A6911">
        <v>8</v>
      </c>
      <c r="B6911" t="s">
        <v>277</v>
      </c>
      <c r="C6911" t="s">
        <v>141</v>
      </c>
      <c r="D6911" t="s">
        <v>12927</v>
      </c>
      <c r="E6911" t="s">
        <v>12956</v>
      </c>
      <c r="G6911">
        <v>6</v>
      </c>
      <c r="H6911">
        <v>4</v>
      </c>
      <c r="I6911" t="s">
        <v>276</v>
      </c>
    </row>
    <row r="6912" spans="1:9" x14ac:dyDescent="0.25">
      <c r="A6912">
        <v>30</v>
      </c>
      <c r="B6912" t="s">
        <v>271</v>
      </c>
      <c r="C6912" t="s">
        <v>135</v>
      </c>
      <c r="D6912" t="s">
        <v>12957</v>
      </c>
      <c r="E6912" t="s">
        <v>12958</v>
      </c>
      <c r="G6912">
        <v>10</v>
      </c>
      <c r="H6912">
        <v>0</v>
      </c>
      <c r="I6912" t="s">
        <v>276</v>
      </c>
    </row>
    <row r="6913" spans="1:9" x14ac:dyDescent="0.25">
      <c r="A6913">
        <v>48</v>
      </c>
      <c r="B6913" t="s">
        <v>277</v>
      </c>
      <c r="C6913" t="s">
        <v>110</v>
      </c>
      <c r="D6913" t="s">
        <v>12959</v>
      </c>
      <c r="E6913" t="s">
        <v>12960</v>
      </c>
      <c r="G6913">
        <v>128</v>
      </c>
      <c r="H6913">
        <v>0</v>
      </c>
      <c r="I6913" t="s">
        <v>276</v>
      </c>
    </row>
    <row r="6914" spans="1:9" x14ac:dyDescent="0.25">
      <c r="A6914">
        <v>10</v>
      </c>
      <c r="B6914" t="s">
        <v>271</v>
      </c>
      <c r="C6914" t="s">
        <v>67</v>
      </c>
      <c r="D6914" t="s">
        <v>12961</v>
      </c>
      <c r="E6914" t="s">
        <v>12962</v>
      </c>
      <c r="G6914">
        <v>6</v>
      </c>
      <c r="H6914">
        <v>0</v>
      </c>
      <c r="I6914" t="s">
        <v>276</v>
      </c>
    </row>
    <row r="6915" spans="1:9" x14ac:dyDescent="0.25">
      <c r="A6915">
        <v>7</v>
      </c>
      <c r="B6915" t="s">
        <v>271</v>
      </c>
      <c r="C6915" t="s">
        <v>180</v>
      </c>
      <c r="D6915" t="s">
        <v>12963</v>
      </c>
      <c r="E6915" t="s">
        <v>12964</v>
      </c>
      <c r="G6915">
        <v>6</v>
      </c>
      <c r="H6915">
        <v>0</v>
      </c>
      <c r="I6915" t="s">
        <v>276</v>
      </c>
    </row>
    <row r="6916" spans="1:9" x14ac:dyDescent="0.25">
      <c r="A6916">
        <v>35</v>
      </c>
      <c r="B6916" t="s">
        <v>271</v>
      </c>
      <c r="C6916" t="s">
        <v>75</v>
      </c>
      <c r="D6916" t="s">
        <v>12965</v>
      </c>
      <c r="E6916" t="s">
        <v>12966</v>
      </c>
      <c r="F6916" t="s">
        <v>12967</v>
      </c>
      <c r="G6916">
        <v>10</v>
      </c>
      <c r="H6916">
        <v>14</v>
      </c>
      <c r="I6916" t="s">
        <v>299</v>
      </c>
    </row>
    <row r="6917" spans="1:9" x14ac:dyDescent="0.25">
      <c r="A6917">
        <v>33</v>
      </c>
      <c r="B6917" t="s">
        <v>271</v>
      </c>
      <c r="C6917" t="s">
        <v>191</v>
      </c>
      <c r="D6917" t="s">
        <v>12968</v>
      </c>
      <c r="E6917" t="s">
        <v>12969</v>
      </c>
      <c r="G6917">
        <v>6</v>
      </c>
      <c r="H6917">
        <v>0</v>
      </c>
      <c r="I6917" t="s">
        <v>276</v>
      </c>
    </row>
    <row r="6918" spans="1:9" x14ac:dyDescent="0.25">
      <c r="A6918">
        <v>38</v>
      </c>
      <c r="B6918" t="s">
        <v>271</v>
      </c>
      <c r="C6918" t="s">
        <v>206</v>
      </c>
      <c r="D6918" t="s">
        <v>12970</v>
      </c>
      <c r="E6918" t="s">
        <v>12971</v>
      </c>
      <c r="G6918">
        <v>6</v>
      </c>
      <c r="H6918">
        <v>1</v>
      </c>
      <c r="I6918" t="s">
        <v>276</v>
      </c>
    </row>
    <row r="6919" spans="1:9" x14ac:dyDescent="0.25">
      <c r="A6919">
        <v>47</v>
      </c>
      <c r="B6919" t="s">
        <v>271</v>
      </c>
      <c r="C6919" t="s">
        <v>110</v>
      </c>
      <c r="D6919" t="s">
        <v>12972</v>
      </c>
      <c r="E6919" t="s">
        <v>12973</v>
      </c>
      <c r="G6919">
        <v>8</v>
      </c>
      <c r="H6919">
        <v>0</v>
      </c>
      <c r="I6919" t="s">
        <v>276</v>
      </c>
    </row>
    <row r="6920" spans="1:9" x14ac:dyDescent="0.25">
      <c r="A6920">
        <v>46</v>
      </c>
      <c r="B6920" t="s">
        <v>271</v>
      </c>
      <c r="C6920" t="s">
        <v>121</v>
      </c>
      <c r="D6920" t="s">
        <v>12974</v>
      </c>
      <c r="E6920" t="s">
        <v>12975</v>
      </c>
      <c r="G6920">
        <v>6</v>
      </c>
      <c r="H6920">
        <v>0</v>
      </c>
      <c r="I6920" t="s">
        <v>276</v>
      </c>
    </row>
    <row r="6921" spans="1:9" x14ac:dyDescent="0.25">
      <c r="A6921">
        <v>5</v>
      </c>
      <c r="B6921" t="s">
        <v>271</v>
      </c>
      <c r="C6921" t="s">
        <v>135</v>
      </c>
      <c r="D6921" t="s">
        <v>12957</v>
      </c>
      <c r="E6921" t="s">
        <v>12976</v>
      </c>
      <c r="G6921">
        <v>10</v>
      </c>
      <c r="H6921">
        <v>0</v>
      </c>
      <c r="I6921" t="s">
        <v>276</v>
      </c>
    </row>
    <row r="6922" spans="1:9" x14ac:dyDescent="0.25">
      <c r="A6922">
        <v>6</v>
      </c>
      <c r="B6922" t="s">
        <v>271</v>
      </c>
      <c r="C6922" t="s">
        <v>126</v>
      </c>
      <c r="D6922" t="s">
        <v>12977</v>
      </c>
      <c r="E6922" t="s">
        <v>12978</v>
      </c>
      <c r="G6922">
        <v>6</v>
      </c>
      <c r="H6922">
        <v>0</v>
      </c>
      <c r="I6922" t="s">
        <v>276</v>
      </c>
    </row>
    <row r="6923" spans="1:9" x14ac:dyDescent="0.25">
      <c r="A6923">
        <v>7</v>
      </c>
      <c r="B6923" t="s">
        <v>271</v>
      </c>
      <c r="C6923" t="s">
        <v>61</v>
      </c>
      <c r="D6923" t="s">
        <v>12979</v>
      </c>
      <c r="E6923" t="s">
        <v>12980</v>
      </c>
      <c r="G6923">
        <v>3</v>
      </c>
      <c r="H6923">
        <v>0</v>
      </c>
      <c r="I6923" t="s">
        <v>276</v>
      </c>
    </row>
    <row r="6924" spans="1:9" x14ac:dyDescent="0.25">
      <c r="A6924">
        <v>35</v>
      </c>
      <c r="B6924" t="s">
        <v>271</v>
      </c>
      <c r="C6924" t="s">
        <v>146</v>
      </c>
      <c r="D6924" t="s">
        <v>12981</v>
      </c>
      <c r="E6924" t="s">
        <v>12982</v>
      </c>
      <c r="G6924">
        <v>8</v>
      </c>
      <c r="H6924">
        <v>0</v>
      </c>
      <c r="I6924" t="s">
        <v>276</v>
      </c>
    </row>
    <row r="6925" spans="1:9" x14ac:dyDescent="0.25">
      <c r="A6925">
        <v>9</v>
      </c>
      <c r="B6925" t="s">
        <v>277</v>
      </c>
      <c r="C6925" t="s">
        <v>100</v>
      </c>
      <c r="D6925" t="s">
        <v>12983</v>
      </c>
      <c r="E6925" t="s">
        <v>12984</v>
      </c>
      <c r="G6925">
        <v>6</v>
      </c>
      <c r="H6925">
        <v>1</v>
      </c>
      <c r="I6925" t="s">
        <v>276</v>
      </c>
    </row>
    <row r="6926" spans="1:9" x14ac:dyDescent="0.25">
      <c r="A6926">
        <v>7</v>
      </c>
      <c r="B6926" t="s">
        <v>277</v>
      </c>
      <c r="C6926" t="s">
        <v>156</v>
      </c>
      <c r="D6926" t="s">
        <v>12985</v>
      </c>
      <c r="E6926" t="s">
        <v>12986</v>
      </c>
      <c r="G6926">
        <v>6</v>
      </c>
      <c r="H6926">
        <v>0</v>
      </c>
      <c r="I6926" t="s">
        <v>276</v>
      </c>
    </row>
    <row r="6927" spans="1:9" x14ac:dyDescent="0.25">
      <c r="A6927">
        <v>44</v>
      </c>
      <c r="B6927" t="s">
        <v>271</v>
      </c>
      <c r="C6927" t="s">
        <v>51</v>
      </c>
      <c r="D6927" t="s">
        <v>12987</v>
      </c>
      <c r="E6927" t="s">
        <v>12988</v>
      </c>
      <c r="G6927">
        <v>5</v>
      </c>
      <c r="H6927">
        <v>0</v>
      </c>
      <c r="I6927" t="s">
        <v>276</v>
      </c>
    </row>
    <row r="6928" spans="1:9" x14ac:dyDescent="0.25">
      <c r="A6928">
        <v>10</v>
      </c>
      <c r="B6928" t="s">
        <v>271</v>
      </c>
      <c r="C6928" t="s">
        <v>172</v>
      </c>
      <c r="D6928" t="s">
        <v>12989</v>
      </c>
      <c r="E6928" t="s">
        <v>12990</v>
      </c>
      <c r="G6928">
        <v>4</v>
      </c>
      <c r="H6928">
        <v>0</v>
      </c>
      <c r="I6928" t="s">
        <v>276</v>
      </c>
    </row>
    <row r="6929" spans="1:9" x14ac:dyDescent="0.25">
      <c r="A6929">
        <v>6</v>
      </c>
      <c r="B6929" t="s">
        <v>277</v>
      </c>
      <c r="C6929" t="s">
        <v>100</v>
      </c>
      <c r="D6929" t="s">
        <v>12991</v>
      </c>
      <c r="E6929" t="s">
        <v>12992</v>
      </c>
      <c r="G6929">
        <v>6</v>
      </c>
      <c r="H6929">
        <v>0</v>
      </c>
      <c r="I6929" t="s">
        <v>276</v>
      </c>
    </row>
    <row r="6930" spans="1:9" x14ac:dyDescent="0.25">
      <c r="A6930">
        <v>47</v>
      </c>
      <c r="B6930" t="s">
        <v>277</v>
      </c>
      <c r="C6930" t="s">
        <v>65</v>
      </c>
      <c r="D6930" t="s">
        <v>12993</v>
      </c>
      <c r="E6930" t="s">
        <v>12994</v>
      </c>
      <c r="G6930">
        <v>6</v>
      </c>
      <c r="H6930">
        <v>4</v>
      </c>
      <c r="I6930" t="s">
        <v>276</v>
      </c>
    </row>
    <row r="6931" spans="1:9" x14ac:dyDescent="0.25">
      <c r="A6931">
        <v>5</v>
      </c>
      <c r="B6931" t="s">
        <v>271</v>
      </c>
      <c r="C6931" t="s">
        <v>121</v>
      </c>
      <c r="D6931" t="s">
        <v>12995</v>
      </c>
      <c r="E6931" t="s">
        <v>12996</v>
      </c>
      <c r="G6931">
        <v>6</v>
      </c>
      <c r="H6931">
        <v>0</v>
      </c>
      <c r="I6931" t="s">
        <v>276</v>
      </c>
    </row>
    <row r="6932" spans="1:9" x14ac:dyDescent="0.25">
      <c r="A6932">
        <v>45</v>
      </c>
      <c r="B6932" t="s">
        <v>271</v>
      </c>
      <c r="C6932" t="s">
        <v>138</v>
      </c>
      <c r="D6932" t="s">
        <v>12997</v>
      </c>
      <c r="E6932" t="s">
        <v>12998</v>
      </c>
      <c r="G6932">
        <v>6</v>
      </c>
      <c r="H6932">
        <v>5</v>
      </c>
      <c r="I6932" t="s">
        <v>276</v>
      </c>
    </row>
    <row r="6933" spans="1:9" x14ac:dyDescent="0.25">
      <c r="A6933">
        <v>36</v>
      </c>
      <c r="B6933" t="s">
        <v>271</v>
      </c>
      <c r="C6933" t="s">
        <v>228</v>
      </c>
      <c r="D6933" t="s">
        <v>12999</v>
      </c>
      <c r="E6933" t="s">
        <v>13000</v>
      </c>
      <c r="G6933">
        <v>3</v>
      </c>
      <c r="H6933">
        <v>0</v>
      </c>
      <c r="I6933" t="s">
        <v>276</v>
      </c>
    </row>
    <row r="6934" spans="1:9" x14ac:dyDescent="0.25">
      <c r="A6934">
        <v>28</v>
      </c>
      <c r="B6934" t="s">
        <v>271</v>
      </c>
      <c r="C6934" t="s">
        <v>141</v>
      </c>
      <c r="D6934" t="s">
        <v>13001</v>
      </c>
      <c r="E6934" t="s">
        <v>13002</v>
      </c>
      <c r="G6934">
        <v>2</v>
      </c>
      <c r="H6934">
        <v>0</v>
      </c>
      <c r="I6934" t="s">
        <v>276</v>
      </c>
    </row>
    <row r="6935" spans="1:9" x14ac:dyDescent="0.25">
      <c r="A6935">
        <v>38</v>
      </c>
      <c r="B6935" t="s">
        <v>271</v>
      </c>
      <c r="C6935" t="s">
        <v>179</v>
      </c>
      <c r="D6935" t="s">
        <v>13003</v>
      </c>
      <c r="E6935" t="s">
        <v>13004</v>
      </c>
      <c r="G6935">
        <v>6</v>
      </c>
      <c r="H6935">
        <v>0</v>
      </c>
      <c r="I6935" t="s">
        <v>276</v>
      </c>
    </row>
    <row r="6936" spans="1:9" x14ac:dyDescent="0.25">
      <c r="A6936">
        <v>6</v>
      </c>
      <c r="B6936" t="s">
        <v>277</v>
      </c>
      <c r="C6936" t="s">
        <v>231</v>
      </c>
      <c r="D6936" t="s">
        <v>13005</v>
      </c>
      <c r="E6936" t="s">
        <v>13006</v>
      </c>
      <c r="G6936">
        <v>6</v>
      </c>
      <c r="H6936">
        <v>0</v>
      </c>
      <c r="I6936" t="s">
        <v>276</v>
      </c>
    </row>
    <row r="6937" spans="1:9" x14ac:dyDescent="0.25">
      <c r="A6937">
        <v>32</v>
      </c>
      <c r="B6937" t="s">
        <v>271</v>
      </c>
      <c r="C6937" t="s">
        <v>182</v>
      </c>
      <c r="D6937" t="s">
        <v>13007</v>
      </c>
      <c r="E6937" t="s">
        <v>13008</v>
      </c>
      <c r="G6937">
        <v>6</v>
      </c>
      <c r="H6937">
        <v>0</v>
      </c>
      <c r="I6937" t="s">
        <v>276</v>
      </c>
    </row>
    <row r="6938" spans="1:9" x14ac:dyDescent="0.25">
      <c r="A6938">
        <v>52</v>
      </c>
      <c r="B6938" t="s">
        <v>271</v>
      </c>
      <c r="C6938" t="s">
        <v>161</v>
      </c>
      <c r="D6938" t="s">
        <v>13009</v>
      </c>
      <c r="E6938" t="s">
        <v>13010</v>
      </c>
      <c r="G6938">
        <v>6</v>
      </c>
      <c r="H6938">
        <v>1</v>
      </c>
      <c r="I6938" t="s">
        <v>276</v>
      </c>
    </row>
    <row r="6939" spans="1:9" x14ac:dyDescent="0.25">
      <c r="A6939">
        <v>33</v>
      </c>
      <c r="B6939" t="s">
        <v>271</v>
      </c>
      <c r="C6939" t="s">
        <v>178</v>
      </c>
      <c r="D6939" t="s">
        <v>13011</v>
      </c>
      <c r="E6939" t="s">
        <v>13012</v>
      </c>
      <c r="G6939">
        <v>6</v>
      </c>
      <c r="H6939">
        <v>0</v>
      </c>
      <c r="I6939" t="s">
        <v>276</v>
      </c>
    </row>
    <row r="6940" spans="1:9" x14ac:dyDescent="0.25">
      <c r="A6940">
        <v>4</v>
      </c>
      <c r="B6940" t="s">
        <v>271</v>
      </c>
      <c r="C6940" t="s">
        <v>110</v>
      </c>
      <c r="D6940" t="s">
        <v>13013</v>
      </c>
      <c r="E6940" t="s">
        <v>13014</v>
      </c>
      <c r="G6940">
        <v>6</v>
      </c>
      <c r="H6940">
        <v>0</v>
      </c>
      <c r="I6940" t="s">
        <v>276</v>
      </c>
    </row>
    <row r="6941" spans="1:9" x14ac:dyDescent="0.25">
      <c r="A6941">
        <v>10</v>
      </c>
      <c r="B6941" t="s">
        <v>271</v>
      </c>
      <c r="C6941" t="s">
        <v>138</v>
      </c>
      <c r="D6941" t="s">
        <v>13015</v>
      </c>
      <c r="E6941" t="s">
        <v>13016</v>
      </c>
      <c r="G6941">
        <v>6</v>
      </c>
      <c r="H6941">
        <v>0</v>
      </c>
      <c r="I6941" t="s">
        <v>276</v>
      </c>
    </row>
    <row r="6942" spans="1:9" x14ac:dyDescent="0.25">
      <c r="A6942">
        <v>44</v>
      </c>
      <c r="B6942" t="s">
        <v>271</v>
      </c>
      <c r="C6942" t="s">
        <v>201</v>
      </c>
      <c r="D6942" t="s">
        <v>13017</v>
      </c>
      <c r="E6942" t="s">
        <v>13018</v>
      </c>
      <c r="G6942">
        <v>6</v>
      </c>
      <c r="H6942">
        <v>0</v>
      </c>
      <c r="I6942" t="s">
        <v>276</v>
      </c>
    </row>
    <row r="6943" spans="1:9" x14ac:dyDescent="0.25">
      <c r="A6943">
        <v>6</v>
      </c>
      <c r="B6943" t="s">
        <v>277</v>
      </c>
      <c r="C6943" t="s">
        <v>62</v>
      </c>
      <c r="D6943" t="s">
        <v>13019</v>
      </c>
      <c r="E6943" t="s">
        <v>13020</v>
      </c>
      <c r="G6943">
        <v>9</v>
      </c>
      <c r="H6943">
        <v>0</v>
      </c>
      <c r="I6943" t="s">
        <v>276</v>
      </c>
    </row>
    <row r="6944" spans="1:9" x14ac:dyDescent="0.25">
      <c r="A6944">
        <v>33</v>
      </c>
      <c r="B6944" t="s">
        <v>271</v>
      </c>
      <c r="C6944" t="s">
        <v>182</v>
      </c>
      <c r="D6944" t="s">
        <v>13021</v>
      </c>
      <c r="E6944" t="s">
        <v>13022</v>
      </c>
      <c r="G6944">
        <v>5</v>
      </c>
      <c r="H6944">
        <v>0</v>
      </c>
      <c r="I6944" t="s">
        <v>276</v>
      </c>
    </row>
    <row r="6945" spans="1:9" x14ac:dyDescent="0.25">
      <c r="A6945">
        <v>29</v>
      </c>
      <c r="B6945" t="s">
        <v>271</v>
      </c>
      <c r="C6945" t="s">
        <v>113</v>
      </c>
      <c r="D6945" t="s">
        <v>13023</v>
      </c>
      <c r="E6945" t="s">
        <v>13024</v>
      </c>
      <c r="G6945">
        <v>6</v>
      </c>
      <c r="H6945">
        <v>0</v>
      </c>
      <c r="I6945" t="s">
        <v>276</v>
      </c>
    </row>
    <row r="6946" spans="1:9" x14ac:dyDescent="0.25">
      <c r="A6946">
        <v>21</v>
      </c>
      <c r="B6946" t="s">
        <v>271</v>
      </c>
      <c r="C6946" t="s">
        <v>93</v>
      </c>
      <c r="D6946" t="s">
        <v>13025</v>
      </c>
      <c r="E6946" t="s">
        <v>13026</v>
      </c>
      <c r="G6946">
        <v>2</v>
      </c>
      <c r="H6946">
        <v>0</v>
      </c>
      <c r="I6946" t="s">
        <v>276</v>
      </c>
    </row>
    <row r="6947" spans="1:9" x14ac:dyDescent="0.25">
      <c r="A6947">
        <v>5</v>
      </c>
      <c r="B6947" t="s">
        <v>277</v>
      </c>
      <c r="C6947" t="s">
        <v>115</v>
      </c>
      <c r="D6947" t="s">
        <v>13027</v>
      </c>
      <c r="E6947" t="s">
        <v>13028</v>
      </c>
      <c r="G6947">
        <v>7</v>
      </c>
      <c r="H6947">
        <v>0</v>
      </c>
      <c r="I6947" t="s">
        <v>276</v>
      </c>
    </row>
    <row r="6948" spans="1:9" x14ac:dyDescent="0.25">
      <c r="A6948">
        <v>10</v>
      </c>
      <c r="B6948" t="s">
        <v>277</v>
      </c>
      <c r="C6948" t="s">
        <v>100</v>
      </c>
      <c r="D6948" t="s">
        <v>13029</v>
      </c>
      <c r="E6948" t="s">
        <v>13030</v>
      </c>
      <c r="G6948">
        <v>8</v>
      </c>
      <c r="H6948">
        <v>1</v>
      </c>
      <c r="I6948" t="s">
        <v>276</v>
      </c>
    </row>
    <row r="6949" spans="1:9" x14ac:dyDescent="0.25">
      <c r="A6949">
        <v>6</v>
      </c>
      <c r="B6949" t="s">
        <v>271</v>
      </c>
      <c r="C6949" t="s">
        <v>80</v>
      </c>
      <c r="D6949" t="s">
        <v>13031</v>
      </c>
      <c r="E6949" t="s">
        <v>13032</v>
      </c>
      <c r="G6949">
        <v>12</v>
      </c>
      <c r="H6949">
        <v>0</v>
      </c>
      <c r="I6949" t="s">
        <v>276</v>
      </c>
    </row>
    <row r="6950" spans="1:9" x14ac:dyDescent="0.25">
      <c r="A6950">
        <v>39</v>
      </c>
      <c r="B6950" t="s">
        <v>277</v>
      </c>
      <c r="C6950" t="s">
        <v>209</v>
      </c>
      <c r="D6950" t="s">
        <v>13033</v>
      </c>
      <c r="E6950" t="s">
        <v>13034</v>
      </c>
      <c r="G6950">
        <v>10</v>
      </c>
      <c r="H6950">
        <v>3</v>
      </c>
      <c r="I6950" t="s">
        <v>276</v>
      </c>
    </row>
    <row r="6951" spans="1:9" x14ac:dyDescent="0.25">
      <c r="A6951">
        <v>50</v>
      </c>
      <c r="B6951" t="s">
        <v>271</v>
      </c>
      <c r="C6951" t="s">
        <v>169</v>
      </c>
      <c r="D6951" t="s">
        <v>13035</v>
      </c>
      <c r="E6951" t="s">
        <v>13036</v>
      </c>
      <c r="G6951">
        <v>2</v>
      </c>
      <c r="H6951">
        <v>0</v>
      </c>
      <c r="I6951" t="s">
        <v>276</v>
      </c>
    </row>
    <row r="6952" spans="1:9" x14ac:dyDescent="0.25">
      <c r="A6952">
        <v>6</v>
      </c>
      <c r="B6952" t="s">
        <v>277</v>
      </c>
      <c r="C6952" t="s">
        <v>135</v>
      </c>
      <c r="D6952" t="s">
        <v>13037</v>
      </c>
      <c r="E6952" t="s">
        <v>13038</v>
      </c>
      <c r="G6952">
        <v>6</v>
      </c>
      <c r="H6952">
        <v>0</v>
      </c>
      <c r="I6952" t="s">
        <v>276</v>
      </c>
    </row>
    <row r="6953" spans="1:9" x14ac:dyDescent="0.25">
      <c r="A6953">
        <v>30</v>
      </c>
      <c r="B6953" t="s">
        <v>271</v>
      </c>
      <c r="C6953" t="s">
        <v>225</v>
      </c>
      <c r="D6953" t="s">
        <v>13039</v>
      </c>
      <c r="E6953" t="s">
        <v>13040</v>
      </c>
      <c r="G6953">
        <v>5</v>
      </c>
      <c r="H6953">
        <v>0</v>
      </c>
      <c r="I6953" t="s">
        <v>276</v>
      </c>
    </row>
    <row r="6954" spans="1:9" x14ac:dyDescent="0.25">
      <c r="A6954">
        <v>4</v>
      </c>
      <c r="B6954" t="s">
        <v>271</v>
      </c>
      <c r="C6954" t="s">
        <v>183</v>
      </c>
      <c r="D6954" t="s">
        <v>13041</v>
      </c>
      <c r="E6954" t="s">
        <v>13042</v>
      </c>
      <c r="G6954">
        <v>6</v>
      </c>
      <c r="H6954">
        <v>0</v>
      </c>
      <c r="I6954" t="s">
        <v>276</v>
      </c>
    </row>
    <row r="6955" spans="1:9" x14ac:dyDescent="0.25">
      <c r="A6955">
        <v>33</v>
      </c>
      <c r="B6955" t="s">
        <v>271</v>
      </c>
      <c r="C6955" t="s">
        <v>130</v>
      </c>
      <c r="D6955" t="s">
        <v>13043</v>
      </c>
      <c r="E6955" t="s">
        <v>13044</v>
      </c>
      <c r="G6955">
        <v>6</v>
      </c>
      <c r="H6955">
        <v>0</v>
      </c>
      <c r="I6955" t="s">
        <v>276</v>
      </c>
    </row>
    <row r="6956" spans="1:9" x14ac:dyDescent="0.25">
      <c r="A6956">
        <v>9</v>
      </c>
      <c r="B6956" t="s">
        <v>277</v>
      </c>
      <c r="C6956" t="s">
        <v>121</v>
      </c>
      <c r="D6956" t="s">
        <v>13045</v>
      </c>
      <c r="E6956" t="s">
        <v>13046</v>
      </c>
      <c r="G6956">
        <v>6</v>
      </c>
      <c r="H6956">
        <v>0</v>
      </c>
      <c r="I6956" t="s">
        <v>276</v>
      </c>
    </row>
    <row r="6957" spans="1:9" x14ac:dyDescent="0.25">
      <c r="A6957">
        <v>9</v>
      </c>
      <c r="B6957" t="s">
        <v>271</v>
      </c>
      <c r="C6957" t="s">
        <v>183</v>
      </c>
      <c r="D6957" t="s">
        <v>13047</v>
      </c>
      <c r="E6957" t="s">
        <v>13048</v>
      </c>
      <c r="G6957">
        <v>6</v>
      </c>
      <c r="H6957">
        <v>0</v>
      </c>
      <c r="I6957" t="s">
        <v>276</v>
      </c>
    </row>
    <row r="6958" spans="1:9" x14ac:dyDescent="0.25">
      <c r="A6958">
        <v>5</v>
      </c>
      <c r="B6958" t="s">
        <v>277</v>
      </c>
      <c r="C6958" t="s">
        <v>221</v>
      </c>
      <c r="D6958" t="s">
        <v>13049</v>
      </c>
      <c r="E6958" t="s">
        <v>13050</v>
      </c>
      <c r="G6958">
        <v>10</v>
      </c>
      <c r="H6958">
        <v>0</v>
      </c>
      <c r="I6958" t="s">
        <v>276</v>
      </c>
    </row>
    <row r="6959" spans="1:9" x14ac:dyDescent="0.25">
      <c r="A6959">
        <v>43</v>
      </c>
      <c r="B6959" t="s">
        <v>271</v>
      </c>
      <c r="C6959" t="s">
        <v>181</v>
      </c>
      <c r="D6959" t="s">
        <v>13051</v>
      </c>
      <c r="E6959" t="s">
        <v>13052</v>
      </c>
      <c r="G6959">
        <v>6</v>
      </c>
      <c r="H6959">
        <v>4</v>
      </c>
      <c r="I6959" t="s">
        <v>276</v>
      </c>
    </row>
    <row r="6960" spans="1:9" x14ac:dyDescent="0.25">
      <c r="A6960">
        <v>7</v>
      </c>
      <c r="B6960" t="s">
        <v>271</v>
      </c>
      <c r="C6960" t="s">
        <v>100</v>
      </c>
      <c r="D6960" t="s">
        <v>13053</v>
      </c>
      <c r="E6960" t="s">
        <v>13054</v>
      </c>
      <c r="G6960">
        <v>20</v>
      </c>
      <c r="H6960">
        <v>0</v>
      </c>
      <c r="I6960" t="s">
        <v>276</v>
      </c>
    </row>
    <row r="6961" spans="1:9" x14ac:dyDescent="0.25">
      <c r="A6961">
        <v>3</v>
      </c>
      <c r="B6961" t="s">
        <v>277</v>
      </c>
      <c r="C6961" t="s">
        <v>138</v>
      </c>
      <c r="D6961" t="s">
        <v>13015</v>
      </c>
      <c r="E6961" t="s">
        <v>13055</v>
      </c>
      <c r="G6961">
        <v>6</v>
      </c>
      <c r="H6961">
        <v>0</v>
      </c>
      <c r="I6961" t="s">
        <v>276</v>
      </c>
    </row>
    <row r="6962" spans="1:9" x14ac:dyDescent="0.25">
      <c r="A6962">
        <v>7</v>
      </c>
      <c r="B6962" t="s">
        <v>277</v>
      </c>
      <c r="C6962" t="s">
        <v>73</v>
      </c>
      <c r="D6962" t="s">
        <v>13056</v>
      </c>
      <c r="E6962" t="s">
        <v>13057</v>
      </c>
      <c r="G6962">
        <v>5</v>
      </c>
      <c r="H6962">
        <v>0</v>
      </c>
      <c r="I6962" t="s">
        <v>276</v>
      </c>
    </row>
    <row r="6963" spans="1:9" x14ac:dyDescent="0.25">
      <c r="A6963">
        <v>43</v>
      </c>
      <c r="B6963" t="s">
        <v>277</v>
      </c>
      <c r="C6963" t="s">
        <v>228</v>
      </c>
      <c r="D6963" t="s">
        <v>13058</v>
      </c>
      <c r="E6963" t="s">
        <v>13059</v>
      </c>
      <c r="F6963" t="s">
        <v>13060</v>
      </c>
      <c r="G6963">
        <v>25</v>
      </c>
      <c r="H6963">
        <v>12</v>
      </c>
      <c r="I6963" t="s">
        <v>299</v>
      </c>
    </row>
    <row r="6964" spans="1:9" x14ac:dyDescent="0.25">
      <c r="A6964">
        <v>8</v>
      </c>
      <c r="B6964" t="s">
        <v>277</v>
      </c>
      <c r="C6964" t="s">
        <v>66</v>
      </c>
      <c r="D6964" t="s">
        <v>13061</v>
      </c>
      <c r="E6964" t="s">
        <v>13062</v>
      </c>
      <c r="G6964">
        <v>10</v>
      </c>
      <c r="H6964">
        <v>0</v>
      </c>
      <c r="I6964" t="s">
        <v>276</v>
      </c>
    </row>
    <row r="6965" spans="1:9" x14ac:dyDescent="0.25">
      <c r="A6965">
        <v>6</v>
      </c>
      <c r="B6965" t="s">
        <v>277</v>
      </c>
      <c r="C6965" t="s">
        <v>58</v>
      </c>
      <c r="D6965" t="s">
        <v>13063</v>
      </c>
      <c r="E6965" t="s">
        <v>13064</v>
      </c>
      <c r="G6965">
        <v>6</v>
      </c>
      <c r="H6965">
        <v>0</v>
      </c>
      <c r="I6965" t="s">
        <v>276</v>
      </c>
    </row>
    <row r="6966" spans="1:9" x14ac:dyDescent="0.25">
      <c r="A6966">
        <v>38</v>
      </c>
      <c r="B6966" t="s">
        <v>277</v>
      </c>
      <c r="C6966" t="s">
        <v>226</v>
      </c>
      <c r="D6966" t="s">
        <v>13065</v>
      </c>
      <c r="E6966" t="s">
        <v>13066</v>
      </c>
      <c r="G6966">
        <v>6</v>
      </c>
      <c r="H6966">
        <v>0</v>
      </c>
      <c r="I6966" t="s">
        <v>276</v>
      </c>
    </row>
    <row r="6967" spans="1:9" x14ac:dyDescent="0.25">
      <c r="A6967">
        <v>7</v>
      </c>
      <c r="B6967" t="s">
        <v>271</v>
      </c>
      <c r="C6967" t="s">
        <v>100</v>
      </c>
      <c r="D6967" t="s">
        <v>13067</v>
      </c>
      <c r="E6967" t="s">
        <v>13068</v>
      </c>
      <c r="G6967">
        <v>3</v>
      </c>
      <c r="H6967">
        <v>0</v>
      </c>
      <c r="I6967" t="s">
        <v>276</v>
      </c>
    </row>
    <row r="6968" spans="1:9" x14ac:dyDescent="0.25">
      <c r="A6968">
        <v>34</v>
      </c>
      <c r="B6968" t="s">
        <v>277</v>
      </c>
      <c r="C6968" t="s">
        <v>126</v>
      </c>
      <c r="D6968" t="s">
        <v>13069</v>
      </c>
      <c r="E6968" t="s">
        <v>13070</v>
      </c>
      <c r="G6968">
        <v>6</v>
      </c>
      <c r="H6968">
        <v>0</v>
      </c>
      <c r="I6968" t="s">
        <v>276</v>
      </c>
    </row>
    <row r="6969" spans="1:9" x14ac:dyDescent="0.25">
      <c r="A6969">
        <v>45</v>
      </c>
      <c r="B6969" t="s">
        <v>277</v>
      </c>
      <c r="C6969" t="s">
        <v>100</v>
      </c>
      <c r="D6969" t="s">
        <v>13071</v>
      </c>
      <c r="E6969" t="s">
        <v>13072</v>
      </c>
      <c r="G6969">
        <v>9</v>
      </c>
      <c r="H6969">
        <v>5</v>
      </c>
      <c r="I6969" t="s">
        <v>276</v>
      </c>
    </row>
    <row r="6970" spans="1:9" x14ac:dyDescent="0.25">
      <c r="A6970">
        <v>6</v>
      </c>
      <c r="B6970" t="s">
        <v>277</v>
      </c>
      <c r="C6970" t="s">
        <v>58</v>
      </c>
      <c r="D6970" t="s">
        <v>13073</v>
      </c>
      <c r="E6970" t="s">
        <v>13074</v>
      </c>
      <c r="G6970">
        <v>10</v>
      </c>
      <c r="H6970">
        <v>0</v>
      </c>
      <c r="I6970" t="s">
        <v>276</v>
      </c>
    </row>
    <row r="6971" spans="1:9" x14ac:dyDescent="0.25">
      <c r="A6971">
        <v>5</v>
      </c>
      <c r="B6971" t="s">
        <v>271</v>
      </c>
      <c r="C6971" t="s">
        <v>191</v>
      </c>
      <c r="D6971" t="s">
        <v>13075</v>
      </c>
      <c r="E6971" t="s">
        <v>13076</v>
      </c>
      <c r="G6971">
        <v>10</v>
      </c>
      <c r="H6971">
        <v>0</v>
      </c>
      <c r="I6971" t="s">
        <v>276</v>
      </c>
    </row>
    <row r="6972" spans="1:9" x14ac:dyDescent="0.25">
      <c r="A6972">
        <v>38</v>
      </c>
      <c r="B6972" t="s">
        <v>271</v>
      </c>
      <c r="C6972" t="s">
        <v>59</v>
      </c>
      <c r="D6972" t="s">
        <v>13077</v>
      </c>
      <c r="E6972" t="s">
        <v>13078</v>
      </c>
      <c r="G6972">
        <v>6</v>
      </c>
      <c r="H6972">
        <v>0</v>
      </c>
      <c r="I6972" t="s">
        <v>276</v>
      </c>
    </row>
    <row r="6973" spans="1:9" x14ac:dyDescent="0.25">
      <c r="A6973">
        <v>10</v>
      </c>
      <c r="B6973" t="s">
        <v>271</v>
      </c>
      <c r="C6973" t="s">
        <v>228</v>
      </c>
      <c r="D6973" t="s">
        <v>13079</v>
      </c>
      <c r="E6973" t="s">
        <v>13080</v>
      </c>
      <c r="G6973">
        <v>2</v>
      </c>
      <c r="H6973">
        <v>0</v>
      </c>
      <c r="I6973" t="s">
        <v>276</v>
      </c>
    </row>
    <row r="6974" spans="1:9" x14ac:dyDescent="0.25">
      <c r="A6974">
        <v>34</v>
      </c>
      <c r="B6974" t="s">
        <v>271</v>
      </c>
      <c r="C6974" t="s">
        <v>121</v>
      </c>
      <c r="D6974" t="s">
        <v>13081</v>
      </c>
      <c r="E6974" t="s">
        <v>13082</v>
      </c>
      <c r="G6974">
        <v>6</v>
      </c>
      <c r="H6974">
        <v>0</v>
      </c>
      <c r="I6974" t="s">
        <v>276</v>
      </c>
    </row>
    <row r="6975" spans="1:9" x14ac:dyDescent="0.25">
      <c r="A6975">
        <v>5</v>
      </c>
      <c r="B6975" t="s">
        <v>277</v>
      </c>
      <c r="C6975" t="s">
        <v>183</v>
      </c>
      <c r="D6975" t="s">
        <v>13083</v>
      </c>
      <c r="E6975" t="s">
        <v>13084</v>
      </c>
      <c r="G6975">
        <v>6</v>
      </c>
      <c r="H6975">
        <v>0</v>
      </c>
      <c r="I6975" t="s">
        <v>276</v>
      </c>
    </row>
    <row r="6976" spans="1:9" x14ac:dyDescent="0.25">
      <c r="A6976">
        <v>5</v>
      </c>
      <c r="B6976" t="s">
        <v>271</v>
      </c>
      <c r="C6976" t="s">
        <v>241</v>
      </c>
      <c r="D6976" t="s">
        <v>13085</v>
      </c>
      <c r="E6976" t="s">
        <v>13086</v>
      </c>
      <c r="G6976">
        <v>20</v>
      </c>
      <c r="H6976">
        <v>0</v>
      </c>
      <c r="I6976" t="s">
        <v>276</v>
      </c>
    </row>
    <row r="6977" spans="1:9" x14ac:dyDescent="0.25">
      <c r="A6977">
        <v>7</v>
      </c>
      <c r="B6977" t="s">
        <v>277</v>
      </c>
      <c r="C6977" t="s">
        <v>183</v>
      </c>
      <c r="D6977" t="s">
        <v>13087</v>
      </c>
      <c r="E6977" t="s">
        <v>13088</v>
      </c>
      <c r="G6977">
        <v>6</v>
      </c>
      <c r="H6977">
        <v>0</v>
      </c>
      <c r="I6977" t="s">
        <v>276</v>
      </c>
    </row>
    <row r="6978" spans="1:9" x14ac:dyDescent="0.25">
      <c r="A6978">
        <v>7</v>
      </c>
      <c r="B6978" t="s">
        <v>277</v>
      </c>
      <c r="C6978" t="s">
        <v>252</v>
      </c>
      <c r="D6978" t="s">
        <v>13089</v>
      </c>
      <c r="E6978" t="s">
        <v>13090</v>
      </c>
      <c r="G6978">
        <v>6</v>
      </c>
      <c r="H6978">
        <v>0</v>
      </c>
      <c r="I6978" t="s">
        <v>276</v>
      </c>
    </row>
    <row r="6979" spans="1:9" x14ac:dyDescent="0.25">
      <c r="A6979">
        <v>62</v>
      </c>
      <c r="B6979" t="s">
        <v>277</v>
      </c>
      <c r="C6979" t="s">
        <v>182</v>
      </c>
      <c r="D6979" t="s">
        <v>13091</v>
      </c>
      <c r="E6979" t="s">
        <v>13092</v>
      </c>
      <c r="G6979">
        <v>6</v>
      </c>
      <c r="H6979">
        <v>0</v>
      </c>
      <c r="I6979" t="s">
        <v>276</v>
      </c>
    </row>
    <row r="6980" spans="1:9" x14ac:dyDescent="0.25">
      <c r="A6980">
        <v>5</v>
      </c>
      <c r="B6980" t="s">
        <v>271</v>
      </c>
      <c r="C6980" t="s">
        <v>130</v>
      </c>
      <c r="D6980" t="s">
        <v>13093</v>
      </c>
      <c r="E6980" t="s">
        <v>13094</v>
      </c>
      <c r="G6980">
        <v>6</v>
      </c>
      <c r="H6980">
        <v>0</v>
      </c>
      <c r="I6980" t="s">
        <v>276</v>
      </c>
    </row>
    <row r="6981" spans="1:9" x14ac:dyDescent="0.25">
      <c r="A6981">
        <v>5</v>
      </c>
      <c r="B6981" t="s">
        <v>271</v>
      </c>
      <c r="C6981" t="s">
        <v>182</v>
      </c>
      <c r="D6981" t="s">
        <v>13095</v>
      </c>
      <c r="E6981" t="s">
        <v>13096</v>
      </c>
      <c r="G6981">
        <v>10</v>
      </c>
      <c r="H6981">
        <v>0</v>
      </c>
      <c r="I6981" t="s">
        <v>276</v>
      </c>
    </row>
    <row r="6982" spans="1:9" x14ac:dyDescent="0.25">
      <c r="A6982">
        <v>16</v>
      </c>
      <c r="B6982" t="s">
        <v>310</v>
      </c>
      <c r="C6982" t="s">
        <v>57</v>
      </c>
      <c r="D6982" t="s">
        <v>13097</v>
      </c>
      <c r="E6982" t="s">
        <v>13098</v>
      </c>
      <c r="G6982">
        <v>10</v>
      </c>
      <c r="H6982">
        <v>0</v>
      </c>
      <c r="I6982" t="s">
        <v>276</v>
      </c>
    </row>
    <row r="6983" spans="1:9" x14ac:dyDescent="0.25">
      <c r="A6983">
        <v>34</v>
      </c>
      <c r="B6983" t="s">
        <v>277</v>
      </c>
      <c r="C6983" t="s">
        <v>212</v>
      </c>
      <c r="D6983" t="s">
        <v>13099</v>
      </c>
      <c r="E6983" t="s">
        <v>13100</v>
      </c>
      <c r="G6983">
        <v>6</v>
      </c>
      <c r="H6983">
        <v>0</v>
      </c>
      <c r="I6983" t="s">
        <v>276</v>
      </c>
    </row>
    <row r="6984" spans="1:9" x14ac:dyDescent="0.25">
      <c r="A6984">
        <v>10</v>
      </c>
      <c r="B6984" t="s">
        <v>271</v>
      </c>
      <c r="C6984" t="s">
        <v>87</v>
      </c>
      <c r="D6984" t="s">
        <v>13101</v>
      </c>
      <c r="E6984" t="s">
        <v>13102</v>
      </c>
      <c r="G6984">
        <v>7</v>
      </c>
      <c r="H6984">
        <v>0</v>
      </c>
      <c r="I6984" t="s">
        <v>276</v>
      </c>
    </row>
    <row r="6985" spans="1:9" x14ac:dyDescent="0.25">
      <c r="A6985">
        <v>7</v>
      </c>
      <c r="B6985" t="s">
        <v>277</v>
      </c>
      <c r="C6985" t="s">
        <v>130</v>
      </c>
      <c r="D6985" t="s">
        <v>13103</v>
      </c>
      <c r="E6985" t="s">
        <v>13104</v>
      </c>
      <c r="G6985">
        <v>20</v>
      </c>
      <c r="H6985">
        <v>0</v>
      </c>
      <c r="I6985" t="s">
        <v>276</v>
      </c>
    </row>
    <row r="6986" spans="1:9" x14ac:dyDescent="0.25">
      <c r="A6986">
        <v>10</v>
      </c>
      <c r="B6986" t="s">
        <v>277</v>
      </c>
      <c r="C6986" t="s">
        <v>138</v>
      </c>
      <c r="D6986" t="s">
        <v>13105</v>
      </c>
      <c r="E6986" t="s">
        <v>13106</v>
      </c>
      <c r="G6986">
        <v>6</v>
      </c>
      <c r="H6986">
        <v>2</v>
      </c>
      <c r="I6986" t="s">
        <v>276</v>
      </c>
    </row>
    <row r="6987" spans="1:9" x14ac:dyDescent="0.25">
      <c r="A6987">
        <v>36</v>
      </c>
      <c r="B6987" t="s">
        <v>271</v>
      </c>
      <c r="C6987" t="s">
        <v>113</v>
      </c>
      <c r="D6987" t="s">
        <v>13107</v>
      </c>
      <c r="E6987" t="s">
        <v>13108</v>
      </c>
      <c r="G6987">
        <v>6</v>
      </c>
      <c r="H6987">
        <v>0</v>
      </c>
      <c r="I6987" t="s">
        <v>276</v>
      </c>
    </row>
    <row r="6988" spans="1:9" x14ac:dyDescent="0.25">
      <c r="A6988">
        <v>38</v>
      </c>
      <c r="B6988" t="s">
        <v>271</v>
      </c>
      <c r="C6988" t="s">
        <v>233</v>
      </c>
      <c r="D6988" t="s">
        <v>13109</v>
      </c>
      <c r="E6988" t="s">
        <v>13110</v>
      </c>
      <c r="F6988" t="s">
        <v>13111</v>
      </c>
      <c r="G6988">
        <v>6</v>
      </c>
      <c r="H6988">
        <v>50</v>
      </c>
      <c r="I6988" t="s">
        <v>299</v>
      </c>
    </row>
    <row r="6989" spans="1:9" x14ac:dyDescent="0.25">
      <c r="A6989">
        <v>43</v>
      </c>
      <c r="B6989" t="s">
        <v>271</v>
      </c>
      <c r="C6989" t="s">
        <v>191</v>
      </c>
      <c r="D6989" t="s">
        <v>13112</v>
      </c>
      <c r="E6989" t="s">
        <v>13113</v>
      </c>
      <c r="F6989" t="s">
        <v>13114</v>
      </c>
      <c r="G6989">
        <v>10</v>
      </c>
      <c r="H6989">
        <v>12</v>
      </c>
      <c r="I6989" t="s">
        <v>299</v>
      </c>
    </row>
    <row r="6990" spans="1:9" x14ac:dyDescent="0.25">
      <c r="A6990">
        <v>49</v>
      </c>
      <c r="B6990" t="s">
        <v>271</v>
      </c>
      <c r="C6990" t="s">
        <v>15</v>
      </c>
      <c r="D6990" t="s">
        <v>13115</v>
      </c>
      <c r="E6990" t="s">
        <v>13116</v>
      </c>
      <c r="G6990">
        <v>6</v>
      </c>
      <c r="H6990">
        <v>4</v>
      </c>
      <c r="I6990" t="s">
        <v>276</v>
      </c>
    </row>
    <row r="6991" spans="1:9" x14ac:dyDescent="0.25">
      <c r="A6991">
        <v>7</v>
      </c>
      <c r="B6991" t="s">
        <v>271</v>
      </c>
      <c r="C6991" t="s">
        <v>99</v>
      </c>
      <c r="D6991" t="s">
        <v>13117</v>
      </c>
      <c r="E6991" t="s">
        <v>13118</v>
      </c>
      <c r="G6991">
        <v>6</v>
      </c>
      <c r="H6991">
        <v>2</v>
      </c>
      <c r="I6991" t="s">
        <v>276</v>
      </c>
    </row>
    <row r="6992" spans="1:9" x14ac:dyDescent="0.25">
      <c r="A6992">
        <v>7</v>
      </c>
      <c r="B6992" t="s">
        <v>271</v>
      </c>
      <c r="C6992" t="s">
        <v>141</v>
      </c>
      <c r="D6992" t="s">
        <v>13119</v>
      </c>
      <c r="E6992" t="s">
        <v>13120</v>
      </c>
      <c r="G6992">
        <v>6</v>
      </c>
      <c r="H6992">
        <v>2</v>
      </c>
      <c r="I6992" t="s">
        <v>276</v>
      </c>
    </row>
    <row r="6993" spans="1:9" x14ac:dyDescent="0.25">
      <c r="A6993">
        <v>9</v>
      </c>
      <c r="B6993" t="s">
        <v>271</v>
      </c>
      <c r="C6993">
        <v>5001</v>
      </c>
      <c r="D6993" t="s">
        <v>13121</v>
      </c>
      <c r="E6993" t="s">
        <v>13122</v>
      </c>
      <c r="G6993">
        <v>6</v>
      </c>
      <c r="H6993">
        <v>1</v>
      </c>
      <c r="I6993" t="s">
        <v>276</v>
      </c>
    </row>
    <row r="6994" spans="1:9" x14ac:dyDescent="0.25">
      <c r="A6994">
        <v>6</v>
      </c>
      <c r="B6994" t="s">
        <v>277</v>
      </c>
      <c r="C6994" t="s">
        <v>121</v>
      </c>
      <c r="D6994" t="s">
        <v>13081</v>
      </c>
      <c r="E6994" t="s">
        <v>13123</v>
      </c>
      <c r="G6994">
        <v>6</v>
      </c>
      <c r="H6994">
        <v>0</v>
      </c>
      <c r="I6994" t="s">
        <v>276</v>
      </c>
    </row>
    <row r="6995" spans="1:9" x14ac:dyDescent="0.25">
      <c r="A6995">
        <v>7</v>
      </c>
      <c r="B6995" t="s">
        <v>277</v>
      </c>
      <c r="C6995" t="s">
        <v>207</v>
      </c>
      <c r="D6995" t="s">
        <v>13124</v>
      </c>
      <c r="E6995" t="s">
        <v>13125</v>
      </c>
      <c r="G6995">
        <v>6</v>
      </c>
      <c r="H6995">
        <v>0</v>
      </c>
      <c r="I6995" t="s">
        <v>276</v>
      </c>
    </row>
    <row r="6996" spans="1:9" x14ac:dyDescent="0.25">
      <c r="A6996">
        <v>40</v>
      </c>
      <c r="B6996" t="s">
        <v>277</v>
      </c>
      <c r="C6996" t="s">
        <v>163</v>
      </c>
      <c r="D6996" t="s">
        <v>13126</v>
      </c>
      <c r="E6996" t="s">
        <v>13127</v>
      </c>
      <c r="G6996">
        <v>6</v>
      </c>
      <c r="H6996">
        <v>0</v>
      </c>
      <c r="I6996" t="s">
        <v>276</v>
      </c>
    </row>
    <row r="6997" spans="1:9" x14ac:dyDescent="0.25">
      <c r="A6997">
        <v>10</v>
      </c>
      <c r="B6997" t="s">
        <v>271</v>
      </c>
      <c r="C6997" t="s">
        <v>126</v>
      </c>
      <c r="D6997" t="s">
        <v>13128</v>
      </c>
      <c r="E6997" t="s">
        <v>13127</v>
      </c>
      <c r="G6997">
        <v>6</v>
      </c>
      <c r="H6997">
        <v>0</v>
      </c>
      <c r="I6997" t="s">
        <v>276</v>
      </c>
    </row>
    <row r="6998" spans="1:9" x14ac:dyDescent="0.25">
      <c r="A6998">
        <v>23</v>
      </c>
      <c r="B6998" t="s">
        <v>271</v>
      </c>
      <c r="C6998" t="s">
        <v>162</v>
      </c>
      <c r="D6998" t="s">
        <v>13129</v>
      </c>
      <c r="E6998" t="s">
        <v>13130</v>
      </c>
      <c r="G6998">
        <v>6</v>
      </c>
      <c r="H6998">
        <v>0</v>
      </c>
      <c r="I6998" t="s">
        <v>276</v>
      </c>
    </row>
    <row r="6999" spans="1:9" x14ac:dyDescent="0.25">
      <c r="A6999">
        <v>8</v>
      </c>
      <c r="B6999" t="s">
        <v>277</v>
      </c>
      <c r="C6999" t="s">
        <v>155</v>
      </c>
      <c r="D6999" t="s">
        <v>13131</v>
      </c>
      <c r="E6999" t="s">
        <v>13132</v>
      </c>
      <c r="G6999">
        <v>30</v>
      </c>
      <c r="H6999">
        <v>2</v>
      </c>
      <c r="I6999" t="s">
        <v>276</v>
      </c>
    </row>
    <row r="7000" spans="1:9" x14ac:dyDescent="0.25">
      <c r="A7000">
        <v>37</v>
      </c>
      <c r="B7000" t="s">
        <v>277</v>
      </c>
      <c r="C7000" t="s">
        <v>207</v>
      </c>
      <c r="D7000" t="s">
        <v>13133</v>
      </c>
      <c r="E7000" t="s">
        <v>13134</v>
      </c>
      <c r="G7000">
        <v>6</v>
      </c>
      <c r="H7000">
        <v>1</v>
      </c>
      <c r="I7000" t="s">
        <v>276</v>
      </c>
    </row>
    <row r="7001" spans="1:9" x14ac:dyDescent="0.25">
      <c r="A7001">
        <v>47</v>
      </c>
      <c r="B7001" t="s">
        <v>277</v>
      </c>
      <c r="C7001" t="s">
        <v>121</v>
      </c>
      <c r="D7001" t="s">
        <v>13135</v>
      </c>
      <c r="E7001" t="s">
        <v>13136</v>
      </c>
      <c r="G7001">
        <v>8</v>
      </c>
      <c r="H7001">
        <v>0</v>
      </c>
      <c r="I7001" t="s">
        <v>276</v>
      </c>
    </row>
    <row r="7002" spans="1:9" x14ac:dyDescent="0.25">
      <c r="A7002">
        <v>42</v>
      </c>
      <c r="B7002" t="s">
        <v>271</v>
      </c>
      <c r="C7002" t="s">
        <v>139</v>
      </c>
      <c r="D7002" t="s">
        <v>13137</v>
      </c>
      <c r="E7002" t="s">
        <v>13138</v>
      </c>
      <c r="G7002">
        <v>6</v>
      </c>
      <c r="H7002">
        <v>0</v>
      </c>
      <c r="I7002" t="s">
        <v>276</v>
      </c>
    </row>
    <row r="7003" spans="1:9" x14ac:dyDescent="0.25">
      <c r="A7003">
        <v>8</v>
      </c>
      <c r="B7003" t="s">
        <v>277</v>
      </c>
      <c r="C7003" t="s">
        <v>162</v>
      </c>
      <c r="D7003" t="s">
        <v>13129</v>
      </c>
      <c r="E7003" t="s">
        <v>13139</v>
      </c>
      <c r="G7003">
        <v>6</v>
      </c>
      <c r="H7003">
        <v>0</v>
      </c>
      <c r="I7003" t="s">
        <v>276</v>
      </c>
    </row>
    <row r="7004" spans="1:9" x14ac:dyDescent="0.25">
      <c r="A7004">
        <v>31</v>
      </c>
      <c r="B7004" t="s">
        <v>271</v>
      </c>
      <c r="C7004" t="s">
        <v>157</v>
      </c>
      <c r="D7004" t="s">
        <v>13140</v>
      </c>
      <c r="E7004" t="s">
        <v>13141</v>
      </c>
      <c r="G7004">
        <v>8</v>
      </c>
      <c r="H7004">
        <v>0</v>
      </c>
      <c r="I7004" t="s">
        <v>276</v>
      </c>
    </row>
    <row r="7005" spans="1:9" x14ac:dyDescent="0.25">
      <c r="A7005">
        <v>5</v>
      </c>
      <c r="B7005" t="s">
        <v>271</v>
      </c>
      <c r="C7005" t="s">
        <v>225</v>
      </c>
      <c r="D7005" t="s">
        <v>13142</v>
      </c>
      <c r="E7005" t="s">
        <v>13143</v>
      </c>
      <c r="G7005">
        <v>6</v>
      </c>
      <c r="H7005">
        <v>0</v>
      </c>
      <c r="I7005" t="s">
        <v>276</v>
      </c>
    </row>
    <row r="7006" spans="1:9" x14ac:dyDescent="0.25">
      <c r="A7006">
        <v>5</v>
      </c>
      <c r="B7006" t="s">
        <v>277</v>
      </c>
      <c r="C7006" t="s">
        <v>93</v>
      </c>
      <c r="D7006" t="s">
        <v>13144</v>
      </c>
      <c r="E7006" t="s">
        <v>13145</v>
      </c>
      <c r="G7006">
        <v>6</v>
      </c>
      <c r="H7006">
        <v>0</v>
      </c>
      <c r="I7006" t="s">
        <v>276</v>
      </c>
    </row>
    <row r="7007" spans="1:9" x14ac:dyDescent="0.25">
      <c r="A7007">
        <v>34</v>
      </c>
      <c r="B7007" t="s">
        <v>271</v>
      </c>
      <c r="C7007" t="s">
        <v>139</v>
      </c>
      <c r="D7007" t="s">
        <v>13146</v>
      </c>
      <c r="E7007" t="s">
        <v>13147</v>
      </c>
      <c r="G7007">
        <v>6</v>
      </c>
      <c r="H7007">
        <v>1</v>
      </c>
      <c r="I7007" t="s">
        <v>276</v>
      </c>
    </row>
    <row r="7008" spans="1:9" x14ac:dyDescent="0.25">
      <c r="A7008">
        <v>6</v>
      </c>
      <c r="B7008" t="s">
        <v>271</v>
      </c>
      <c r="C7008" t="s">
        <v>126</v>
      </c>
      <c r="D7008" t="s">
        <v>13148</v>
      </c>
      <c r="E7008" t="s">
        <v>13149</v>
      </c>
      <c r="G7008">
        <v>5</v>
      </c>
      <c r="H7008">
        <v>0</v>
      </c>
      <c r="I7008" t="s">
        <v>276</v>
      </c>
    </row>
    <row r="7009" spans="1:9" x14ac:dyDescent="0.25">
      <c r="A7009">
        <v>43</v>
      </c>
      <c r="B7009" t="s">
        <v>310</v>
      </c>
      <c r="C7009" t="s">
        <v>15</v>
      </c>
      <c r="D7009" t="s">
        <v>13150</v>
      </c>
      <c r="E7009" t="s">
        <v>13151</v>
      </c>
      <c r="G7009">
        <v>6</v>
      </c>
      <c r="H7009">
        <v>0</v>
      </c>
      <c r="I7009" t="s">
        <v>276</v>
      </c>
    </row>
    <row r="7010" spans="1:9" x14ac:dyDescent="0.25">
      <c r="A7010">
        <v>2</v>
      </c>
      <c r="B7010" t="s">
        <v>277</v>
      </c>
      <c r="C7010" t="s">
        <v>126</v>
      </c>
      <c r="D7010" t="s">
        <v>13152</v>
      </c>
      <c r="E7010" t="s">
        <v>13153</v>
      </c>
      <c r="G7010">
        <v>100</v>
      </c>
      <c r="H7010">
        <v>1</v>
      </c>
      <c r="I7010" t="s">
        <v>276</v>
      </c>
    </row>
    <row r="7011" spans="1:9" x14ac:dyDescent="0.25">
      <c r="A7011">
        <v>9</v>
      </c>
      <c r="B7011" t="s">
        <v>271</v>
      </c>
      <c r="D7011" t="s">
        <v>13154</v>
      </c>
      <c r="E7011" t="s">
        <v>13155</v>
      </c>
      <c r="G7011">
        <v>20</v>
      </c>
      <c r="H7011">
        <v>6</v>
      </c>
      <c r="I7011" t="s">
        <v>276</v>
      </c>
    </row>
    <row r="7012" spans="1:9" x14ac:dyDescent="0.25">
      <c r="A7012">
        <v>6</v>
      </c>
      <c r="B7012" t="s">
        <v>271</v>
      </c>
      <c r="C7012" t="s">
        <v>100</v>
      </c>
      <c r="D7012" t="s">
        <v>13156</v>
      </c>
      <c r="E7012" t="s">
        <v>13157</v>
      </c>
      <c r="G7012">
        <v>6</v>
      </c>
      <c r="H7012">
        <v>0</v>
      </c>
      <c r="I7012" t="s">
        <v>276</v>
      </c>
    </row>
    <row r="7013" spans="1:9" x14ac:dyDescent="0.25">
      <c r="A7013">
        <v>5</v>
      </c>
      <c r="B7013" t="s">
        <v>271</v>
      </c>
      <c r="C7013" t="s">
        <v>228</v>
      </c>
      <c r="D7013" t="s">
        <v>13158</v>
      </c>
      <c r="E7013" t="s">
        <v>13159</v>
      </c>
      <c r="G7013">
        <v>20</v>
      </c>
      <c r="H7013">
        <v>0</v>
      </c>
      <c r="I7013" t="s">
        <v>276</v>
      </c>
    </row>
    <row r="7014" spans="1:9" x14ac:dyDescent="0.25">
      <c r="A7014">
        <v>35</v>
      </c>
      <c r="B7014" t="s">
        <v>271</v>
      </c>
      <c r="C7014" t="s">
        <v>228</v>
      </c>
      <c r="D7014" t="s">
        <v>13160</v>
      </c>
      <c r="E7014" t="s">
        <v>13161</v>
      </c>
      <c r="G7014">
        <v>6</v>
      </c>
      <c r="H7014">
        <v>0</v>
      </c>
      <c r="I7014" t="s">
        <v>276</v>
      </c>
    </row>
    <row r="7015" spans="1:9" x14ac:dyDescent="0.25">
      <c r="A7015">
        <v>39</v>
      </c>
      <c r="B7015" t="s">
        <v>271</v>
      </c>
      <c r="D7015" t="s">
        <v>13162</v>
      </c>
      <c r="E7015" t="s">
        <v>13163</v>
      </c>
      <c r="G7015">
        <v>6</v>
      </c>
      <c r="H7015">
        <v>0</v>
      </c>
      <c r="I7015" t="s">
        <v>276</v>
      </c>
    </row>
    <row r="7016" spans="1:9" x14ac:dyDescent="0.25">
      <c r="A7016">
        <v>8</v>
      </c>
      <c r="B7016" t="s">
        <v>277</v>
      </c>
      <c r="C7016" t="s">
        <v>209</v>
      </c>
      <c r="D7016" t="s">
        <v>13164</v>
      </c>
      <c r="E7016" t="s">
        <v>13165</v>
      </c>
      <c r="G7016">
        <v>6</v>
      </c>
      <c r="H7016">
        <v>0</v>
      </c>
      <c r="I7016" t="s">
        <v>276</v>
      </c>
    </row>
    <row r="7017" spans="1:9" x14ac:dyDescent="0.25">
      <c r="A7017">
        <v>36</v>
      </c>
      <c r="B7017" t="s">
        <v>271</v>
      </c>
      <c r="C7017" t="s">
        <v>228</v>
      </c>
      <c r="D7017" t="s">
        <v>12253</v>
      </c>
      <c r="E7017" t="s">
        <v>13166</v>
      </c>
      <c r="F7017" t="s">
        <v>13167</v>
      </c>
      <c r="G7017">
        <v>3</v>
      </c>
      <c r="H7017">
        <v>4</v>
      </c>
      <c r="I7017" t="s">
        <v>299</v>
      </c>
    </row>
    <row r="7018" spans="1:9" x14ac:dyDescent="0.25">
      <c r="A7018">
        <v>2</v>
      </c>
      <c r="B7018" t="s">
        <v>271</v>
      </c>
      <c r="C7018" t="s">
        <v>148</v>
      </c>
      <c r="D7018" t="s">
        <v>13168</v>
      </c>
      <c r="E7018" t="s">
        <v>13169</v>
      </c>
      <c r="G7018">
        <v>6</v>
      </c>
      <c r="H7018">
        <v>0</v>
      </c>
      <c r="I7018" t="s">
        <v>276</v>
      </c>
    </row>
    <row r="7019" spans="1:9" x14ac:dyDescent="0.25">
      <c r="A7019">
        <v>39</v>
      </c>
      <c r="B7019" t="s">
        <v>271</v>
      </c>
      <c r="C7019" t="s">
        <v>121</v>
      </c>
      <c r="D7019" t="s">
        <v>13170</v>
      </c>
      <c r="E7019" t="s">
        <v>13171</v>
      </c>
      <c r="G7019">
        <v>6</v>
      </c>
      <c r="H7019">
        <v>0</v>
      </c>
      <c r="I7019" t="s">
        <v>276</v>
      </c>
    </row>
    <row r="7020" spans="1:9" x14ac:dyDescent="0.25">
      <c r="A7020">
        <v>36</v>
      </c>
      <c r="B7020" t="s">
        <v>271</v>
      </c>
      <c r="C7020" t="s">
        <v>91</v>
      </c>
      <c r="D7020" t="s">
        <v>12524</v>
      </c>
      <c r="E7020" t="s">
        <v>13172</v>
      </c>
      <c r="G7020">
        <v>200</v>
      </c>
      <c r="H7020">
        <v>7</v>
      </c>
      <c r="I7020" t="s">
        <v>276</v>
      </c>
    </row>
    <row r="7021" spans="1:9" x14ac:dyDescent="0.25">
      <c r="A7021">
        <v>30</v>
      </c>
      <c r="B7021" t="s">
        <v>271</v>
      </c>
      <c r="C7021" t="s">
        <v>172</v>
      </c>
      <c r="D7021" t="s">
        <v>13173</v>
      </c>
      <c r="E7021" t="s">
        <v>13174</v>
      </c>
      <c r="G7021">
        <v>6</v>
      </c>
      <c r="H7021">
        <v>0</v>
      </c>
      <c r="I7021" t="s">
        <v>276</v>
      </c>
    </row>
    <row r="7022" spans="1:9" x14ac:dyDescent="0.25">
      <c r="A7022">
        <v>6</v>
      </c>
      <c r="B7022" t="s">
        <v>277</v>
      </c>
      <c r="C7022" t="s">
        <v>110</v>
      </c>
      <c r="D7022" t="s">
        <v>13175</v>
      </c>
      <c r="E7022" t="s">
        <v>13176</v>
      </c>
      <c r="G7022">
        <v>6</v>
      </c>
      <c r="H7022">
        <v>0</v>
      </c>
      <c r="I7022" t="s">
        <v>276</v>
      </c>
    </row>
    <row r="7023" spans="1:9" x14ac:dyDescent="0.25">
      <c r="A7023">
        <v>37</v>
      </c>
      <c r="B7023" t="s">
        <v>271</v>
      </c>
      <c r="C7023" t="s">
        <v>160</v>
      </c>
      <c r="D7023" t="s">
        <v>13177</v>
      </c>
      <c r="E7023" t="s">
        <v>13178</v>
      </c>
      <c r="G7023">
        <v>20</v>
      </c>
      <c r="H7023">
        <v>0</v>
      </c>
      <c r="I7023" t="s">
        <v>276</v>
      </c>
    </row>
    <row r="7024" spans="1:9" x14ac:dyDescent="0.25">
      <c r="A7024">
        <v>8</v>
      </c>
      <c r="B7024" t="s">
        <v>271</v>
      </c>
      <c r="C7024" t="s">
        <v>132</v>
      </c>
      <c r="D7024" t="s">
        <v>13179</v>
      </c>
      <c r="E7024" t="s">
        <v>13180</v>
      </c>
      <c r="G7024">
        <v>6</v>
      </c>
      <c r="H7024">
        <v>1</v>
      </c>
      <c r="I7024" t="s">
        <v>276</v>
      </c>
    </row>
    <row r="7025" spans="1:9" x14ac:dyDescent="0.25">
      <c r="A7025">
        <v>5</v>
      </c>
      <c r="B7025" t="s">
        <v>271</v>
      </c>
      <c r="C7025" t="s">
        <v>15</v>
      </c>
      <c r="D7025" t="s">
        <v>13150</v>
      </c>
      <c r="E7025" t="s">
        <v>13181</v>
      </c>
      <c r="G7025">
        <v>6</v>
      </c>
      <c r="H7025">
        <v>0</v>
      </c>
      <c r="I7025" t="s">
        <v>276</v>
      </c>
    </row>
    <row r="7026" spans="1:9" x14ac:dyDescent="0.25">
      <c r="A7026">
        <v>5</v>
      </c>
      <c r="B7026" t="s">
        <v>277</v>
      </c>
      <c r="C7026" t="s">
        <v>168</v>
      </c>
      <c r="D7026" t="s">
        <v>13182</v>
      </c>
      <c r="E7026" t="s">
        <v>13183</v>
      </c>
      <c r="G7026">
        <v>6</v>
      </c>
      <c r="H7026">
        <v>0</v>
      </c>
      <c r="I7026" t="s">
        <v>276</v>
      </c>
    </row>
    <row r="7027" spans="1:9" x14ac:dyDescent="0.25">
      <c r="A7027">
        <v>6</v>
      </c>
      <c r="B7027" t="s">
        <v>277</v>
      </c>
      <c r="C7027" t="s">
        <v>81</v>
      </c>
      <c r="D7027" t="s">
        <v>13184</v>
      </c>
      <c r="E7027" t="s">
        <v>13185</v>
      </c>
      <c r="G7027">
        <v>7</v>
      </c>
      <c r="H7027">
        <v>0</v>
      </c>
      <c r="I7027" t="s">
        <v>276</v>
      </c>
    </row>
    <row r="7028" spans="1:9" x14ac:dyDescent="0.25">
      <c r="A7028">
        <v>9</v>
      </c>
      <c r="B7028" t="s">
        <v>271</v>
      </c>
      <c r="C7028" t="s">
        <v>61</v>
      </c>
      <c r="D7028" t="s">
        <v>13186</v>
      </c>
      <c r="E7028" t="s">
        <v>13187</v>
      </c>
      <c r="G7028">
        <v>6</v>
      </c>
      <c r="H7028">
        <v>2</v>
      </c>
      <c r="I7028" t="s">
        <v>276</v>
      </c>
    </row>
    <row r="7029" spans="1:9" x14ac:dyDescent="0.25">
      <c r="A7029">
        <v>8</v>
      </c>
      <c r="B7029" t="s">
        <v>271</v>
      </c>
      <c r="C7029" t="s">
        <v>182</v>
      </c>
      <c r="D7029" t="s">
        <v>13188</v>
      </c>
      <c r="E7029" t="s">
        <v>13189</v>
      </c>
      <c r="G7029">
        <v>6</v>
      </c>
      <c r="H7029">
        <v>0</v>
      </c>
      <c r="I7029" t="s">
        <v>276</v>
      </c>
    </row>
    <row r="7030" spans="1:9" x14ac:dyDescent="0.25">
      <c r="A7030">
        <v>4</v>
      </c>
      <c r="B7030" t="s">
        <v>271</v>
      </c>
      <c r="C7030" t="s">
        <v>110</v>
      </c>
      <c r="D7030" t="s">
        <v>13190</v>
      </c>
      <c r="E7030" t="s">
        <v>13191</v>
      </c>
      <c r="G7030">
        <v>6</v>
      </c>
      <c r="H7030">
        <v>0</v>
      </c>
      <c r="I7030" t="s">
        <v>276</v>
      </c>
    </row>
    <row r="7031" spans="1:9" x14ac:dyDescent="0.25">
      <c r="A7031">
        <v>8</v>
      </c>
      <c r="B7031" t="s">
        <v>271</v>
      </c>
      <c r="C7031" t="s">
        <v>228</v>
      </c>
      <c r="D7031" t="s">
        <v>13192</v>
      </c>
      <c r="E7031" t="s">
        <v>13193</v>
      </c>
      <c r="G7031">
        <v>6</v>
      </c>
      <c r="H7031">
        <v>3</v>
      </c>
      <c r="I7031" t="s">
        <v>276</v>
      </c>
    </row>
    <row r="7032" spans="1:9" x14ac:dyDescent="0.25">
      <c r="A7032">
        <v>6</v>
      </c>
      <c r="B7032" t="s">
        <v>277</v>
      </c>
      <c r="C7032" t="s">
        <v>220</v>
      </c>
      <c r="D7032" t="s">
        <v>13194</v>
      </c>
      <c r="E7032" t="s">
        <v>13195</v>
      </c>
      <c r="G7032">
        <v>10</v>
      </c>
      <c r="H7032">
        <v>0</v>
      </c>
      <c r="I7032" t="s">
        <v>276</v>
      </c>
    </row>
    <row r="7033" spans="1:9" x14ac:dyDescent="0.25">
      <c r="A7033">
        <v>6</v>
      </c>
      <c r="B7033" t="s">
        <v>271</v>
      </c>
      <c r="C7033" t="s">
        <v>241</v>
      </c>
      <c r="D7033" t="s">
        <v>11971</v>
      </c>
      <c r="E7033" t="s">
        <v>13196</v>
      </c>
      <c r="G7033">
        <v>10</v>
      </c>
      <c r="H7033">
        <v>0</v>
      </c>
      <c r="I7033" t="s">
        <v>276</v>
      </c>
    </row>
    <row r="7034" spans="1:9" x14ac:dyDescent="0.25">
      <c r="A7034">
        <v>9</v>
      </c>
      <c r="B7034" t="s">
        <v>277</v>
      </c>
      <c r="C7034" t="s">
        <v>52</v>
      </c>
      <c r="D7034" t="s">
        <v>13197</v>
      </c>
      <c r="E7034" t="s">
        <v>13198</v>
      </c>
      <c r="G7034">
        <v>3</v>
      </c>
      <c r="H7034">
        <v>1</v>
      </c>
      <c r="I7034" t="s">
        <v>276</v>
      </c>
    </row>
    <row r="7035" spans="1:9" x14ac:dyDescent="0.25">
      <c r="A7035">
        <v>44</v>
      </c>
      <c r="B7035" t="s">
        <v>271</v>
      </c>
      <c r="C7035" t="s">
        <v>86</v>
      </c>
      <c r="D7035" t="s">
        <v>13199</v>
      </c>
      <c r="E7035" t="s">
        <v>13200</v>
      </c>
      <c r="G7035">
        <v>6</v>
      </c>
      <c r="H7035">
        <v>0</v>
      </c>
      <c r="I7035" t="s">
        <v>276</v>
      </c>
    </row>
    <row r="7036" spans="1:9" x14ac:dyDescent="0.25">
      <c r="A7036">
        <v>7</v>
      </c>
      <c r="B7036" t="s">
        <v>271</v>
      </c>
      <c r="C7036" t="s">
        <v>174</v>
      </c>
      <c r="D7036" t="s">
        <v>13201</v>
      </c>
      <c r="E7036" t="s">
        <v>13200</v>
      </c>
      <c r="G7036">
        <v>6</v>
      </c>
      <c r="H7036">
        <v>0</v>
      </c>
      <c r="I7036" t="s">
        <v>276</v>
      </c>
    </row>
    <row r="7037" spans="1:9" x14ac:dyDescent="0.25">
      <c r="A7037">
        <v>38</v>
      </c>
      <c r="B7037" t="s">
        <v>277</v>
      </c>
      <c r="C7037" t="s">
        <v>138</v>
      </c>
      <c r="D7037" t="s">
        <v>13202</v>
      </c>
      <c r="E7037" t="s">
        <v>13203</v>
      </c>
      <c r="G7037">
        <v>7</v>
      </c>
      <c r="H7037">
        <v>2</v>
      </c>
      <c r="I7037" t="s">
        <v>276</v>
      </c>
    </row>
    <row r="7038" spans="1:9" x14ac:dyDescent="0.25">
      <c r="A7038">
        <v>38</v>
      </c>
      <c r="B7038" t="s">
        <v>277</v>
      </c>
      <c r="C7038" t="s">
        <v>81</v>
      </c>
      <c r="D7038" t="s">
        <v>13204</v>
      </c>
      <c r="E7038" t="s">
        <v>13205</v>
      </c>
      <c r="G7038">
        <v>10</v>
      </c>
      <c r="H7038">
        <v>0</v>
      </c>
      <c r="I7038" t="s">
        <v>276</v>
      </c>
    </row>
    <row r="7039" spans="1:9" x14ac:dyDescent="0.25">
      <c r="A7039">
        <v>39</v>
      </c>
      <c r="B7039" t="s">
        <v>271</v>
      </c>
      <c r="C7039" t="s">
        <v>115</v>
      </c>
      <c r="D7039" t="s">
        <v>13206</v>
      </c>
      <c r="E7039" t="s">
        <v>13207</v>
      </c>
      <c r="G7039">
        <v>35</v>
      </c>
      <c r="H7039">
        <v>0</v>
      </c>
      <c r="I7039" t="s">
        <v>276</v>
      </c>
    </row>
    <row r="7040" spans="1:9" x14ac:dyDescent="0.25">
      <c r="A7040">
        <v>48</v>
      </c>
      <c r="B7040" t="s">
        <v>271</v>
      </c>
      <c r="C7040" t="s">
        <v>190</v>
      </c>
      <c r="D7040" t="s">
        <v>13208</v>
      </c>
      <c r="E7040" t="s">
        <v>13209</v>
      </c>
      <c r="G7040">
        <v>6</v>
      </c>
      <c r="H7040">
        <v>0</v>
      </c>
      <c r="I7040" t="s">
        <v>276</v>
      </c>
    </row>
    <row r="7041" spans="1:9" x14ac:dyDescent="0.25">
      <c r="A7041">
        <v>48</v>
      </c>
      <c r="B7041" t="s">
        <v>271</v>
      </c>
      <c r="C7041" t="s">
        <v>150</v>
      </c>
      <c r="D7041" t="s">
        <v>13210</v>
      </c>
      <c r="E7041" t="s">
        <v>13211</v>
      </c>
      <c r="G7041">
        <v>4</v>
      </c>
      <c r="H7041">
        <v>0</v>
      </c>
      <c r="I7041" t="s">
        <v>276</v>
      </c>
    </row>
    <row r="7042" spans="1:9" x14ac:dyDescent="0.25">
      <c r="A7042">
        <v>5</v>
      </c>
      <c r="B7042" t="s">
        <v>277</v>
      </c>
      <c r="C7042" t="s">
        <v>57</v>
      </c>
      <c r="D7042" t="s">
        <v>13212</v>
      </c>
      <c r="E7042" t="s">
        <v>13213</v>
      </c>
      <c r="G7042">
        <v>4</v>
      </c>
      <c r="H7042">
        <v>0</v>
      </c>
      <c r="I7042" t="s">
        <v>276</v>
      </c>
    </row>
    <row r="7043" spans="1:9" x14ac:dyDescent="0.25">
      <c r="A7043">
        <v>40</v>
      </c>
      <c r="B7043" t="s">
        <v>271</v>
      </c>
      <c r="D7043" t="s">
        <v>13214</v>
      </c>
      <c r="E7043" t="s">
        <v>13215</v>
      </c>
      <c r="G7043">
        <v>6</v>
      </c>
      <c r="H7043">
        <v>0</v>
      </c>
      <c r="I7043" t="s">
        <v>276</v>
      </c>
    </row>
    <row r="7044" spans="1:9" x14ac:dyDescent="0.25">
      <c r="A7044">
        <v>44</v>
      </c>
      <c r="B7044" t="s">
        <v>271</v>
      </c>
      <c r="C7044" t="s">
        <v>51</v>
      </c>
      <c r="D7044" t="s">
        <v>13216</v>
      </c>
      <c r="E7044" t="s">
        <v>13217</v>
      </c>
      <c r="G7044">
        <v>20</v>
      </c>
      <c r="H7044">
        <v>0</v>
      </c>
      <c r="I7044" t="s">
        <v>276</v>
      </c>
    </row>
    <row r="7045" spans="1:9" x14ac:dyDescent="0.25">
      <c r="A7045">
        <v>46</v>
      </c>
      <c r="B7045" t="s">
        <v>310</v>
      </c>
      <c r="C7045" t="s">
        <v>75</v>
      </c>
      <c r="D7045" t="s">
        <v>13218</v>
      </c>
      <c r="E7045" t="s">
        <v>13219</v>
      </c>
      <c r="G7045">
        <v>6</v>
      </c>
      <c r="H7045">
        <v>1</v>
      </c>
      <c r="I7045" t="s">
        <v>276</v>
      </c>
    </row>
    <row r="7046" spans="1:9" x14ac:dyDescent="0.25">
      <c r="A7046">
        <v>7</v>
      </c>
      <c r="B7046" t="s">
        <v>271</v>
      </c>
      <c r="C7046" t="s">
        <v>220</v>
      </c>
      <c r="D7046" t="s">
        <v>13220</v>
      </c>
      <c r="E7046" t="s">
        <v>13221</v>
      </c>
      <c r="G7046">
        <v>7</v>
      </c>
      <c r="H7046">
        <v>0</v>
      </c>
      <c r="I7046" t="s">
        <v>276</v>
      </c>
    </row>
    <row r="7047" spans="1:9" x14ac:dyDescent="0.25">
      <c r="A7047">
        <v>36</v>
      </c>
      <c r="B7047" t="s">
        <v>271</v>
      </c>
      <c r="C7047" t="s">
        <v>58</v>
      </c>
      <c r="D7047" t="s">
        <v>13222</v>
      </c>
      <c r="E7047" t="s">
        <v>13223</v>
      </c>
      <c r="G7047">
        <v>6</v>
      </c>
      <c r="H7047">
        <v>0</v>
      </c>
      <c r="I7047" t="s">
        <v>276</v>
      </c>
    </row>
    <row r="7048" spans="1:9" x14ac:dyDescent="0.25">
      <c r="A7048">
        <v>5</v>
      </c>
      <c r="B7048" t="s">
        <v>271</v>
      </c>
      <c r="C7048" t="s">
        <v>100</v>
      </c>
      <c r="D7048" t="s">
        <v>13224</v>
      </c>
      <c r="E7048" t="s">
        <v>13225</v>
      </c>
      <c r="G7048">
        <v>6</v>
      </c>
      <c r="H7048">
        <v>0</v>
      </c>
      <c r="I7048" t="s">
        <v>276</v>
      </c>
    </row>
    <row r="7049" spans="1:9" x14ac:dyDescent="0.25">
      <c r="A7049">
        <v>7</v>
      </c>
      <c r="B7049" t="s">
        <v>271</v>
      </c>
      <c r="C7049" t="s">
        <v>247</v>
      </c>
      <c r="D7049" t="s">
        <v>13226</v>
      </c>
      <c r="E7049" t="s">
        <v>13227</v>
      </c>
      <c r="G7049">
        <v>6</v>
      </c>
      <c r="H7049">
        <v>0</v>
      </c>
      <c r="I7049" t="s">
        <v>276</v>
      </c>
    </row>
    <row r="7050" spans="1:9" x14ac:dyDescent="0.25">
      <c r="A7050">
        <v>4</v>
      </c>
      <c r="B7050" t="s">
        <v>277</v>
      </c>
      <c r="C7050" t="s">
        <v>228</v>
      </c>
      <c r="D7050" t="s">
        <v>13228</v>
      </c>
      <c r="E7050" t="s">
        <v>13229</v>
      </c>
      <c r="G7050">
        <v>6</v>
      </c>
      <c r="H7050">
        <v>0</v>
      </c>
      <c r="I7050" t="s">
        <v>276</v>
      </c>
    </row>
    <row r="7051" spans="1:9" x14ac:dyDescent="0.25">
      <c r="A7051">
        <v>9</v>
      </c>
      <c r="B7051" t="s">
        <v>277</v>
      </c>
      <c r="C7051" t="s">
        <v>247</v>
      </c>
      <c r="D7051" t="s">
        <v>13226</v>
      </c>
      <c r="E7051" t="s">
        <v>13230</v>
      </c>
      <c r="G7051">
        <v>6</v>
      </c>
      <c r="H7051">
        <v>0</v>
      </c>
      <c r="I7051" t="s">
        <v>276</v>
      </c>
    </row>
    <row r="7052" spans="1:9" x14ac:dyDescent="0.25">
      <c r="A7052">
        <v>39</v>
      </c>
      <c r="B7052" t="s">
        <v>271</v>
      </c>
      <c r="C7052" t="s">
        <v>127</v>
      </c>
      <c r="D7052" t="s">
        <v>13231</v>
      </c>
      <c r="E7052" t="s">
        <v>13230</v>
      </c>
      <c r="G7052">
        <v>6</v>
      </c>
      <c r="H7052">
        <v>0</v>
      </c>
      <c r="I7052" t="s">
        <v>276</v>
      </c>
    </row>
    <row r="7053" spans="1:9" x14ac:dyDescent="0.25">
      <c r="A7053">
        <v>7</v>
      </c>
      <c r="B7053" t="s">
        <v>271</v>
      </c>
      <c r="C7053" t="s">
        <v>81</v>
      </c>
      <c r="D7053" t="s">
        <v>13204</v>
      </c>
      <c r="E7053" t="s">
        <v>13232</v>
      </c>
      <c r="G7053">
        <v>10</v>
      </c>
      <c r="H7053">
        <v>0</v>
      </c>
      <c r="I7053" t="s">
        <v>276</v>
      </c>
    </row>
    <row r="7054" spans="1:9" x14ac:dyDescent="0.25">
      <c r="A7054">
        <v>7</v>
      </c>
      <c r="B7054" t="s">
        <v>271</v>
      </c>
      <c r="C7054" t="s">
        <v>102</v>
      </c>
      <c r="D7054" t="s">
        <v>13233</v>
      </c>
      <c r="E7054" t="s">
        <v>13234</v>
      </c>
      <c r="G7054">
        <v>4</v>
      </c>
      <c r="H7054">
        <v>3</v>
      </c>
      <c r="I7054" t="s">
        <v>276</v>
      </c>
    </row>
    <row r="7055" spans="1:9" x14ac:dyDescent="0.25">
      <c r="A7055">
        <v>6</v>
      </c>
      <c r="B7055" t="s">
        <v>271</v>
      </c>
      <c r="C7055" t="s">
        <v>182</v>
      </c>
      <c r="D7055" t="s">
        <v>13235</v>
      </c>
      <c r="E7055" t="s">
        <v>13236</v>
      </c>
      <c r="G7055">
        <v>6</v>
      </c>
      <c r="H7055">
        <v>0</v>
      </c>
      <c r="I7055" t="s">
        <v>276</v>
      </c>
    </row>
    <row r="7056" spans="1:9" x14ac:dyDescent="0.25">
      <c r="A7056">
        <v>37</v>
      </c>
      <c r="B7056" t="s">
        <v>277</v>
      </c>
      <c r="C7056" t="s">
        <v>121</v>
      </c>
      <c r="D7056" t="s">
        <v>10550</v>
      </c>
      <c r="E7056" t="s">
        <v>13237</v>
      </c>
      <c r="G7056">
        <v>6</v>
      </c>
      <c r="H7056">
        <v>0</v>
      </c>
      <c r="I7056" t="s">
        <v>276</v>
      </c>
    </row>
    <row r="7057" spans="1:9" x14ac:dyDescent="0.25">
      <c r="A7057">
        <v>44</v>
      </c>
      <c r="B7057" t="s">
        <v>271</v>
      </c>
      <c r="D7057" t="s">
        <v>8058</v>
      </c>
      <c r="E7057" t="s">
        <v>13238</v>
      </c>
      <c r="G7057">
        <v>10</v>
      </c>
      <c r="H7057">
        <v>3</v>
      </c>
      <c r="I7057" t="s">
        <v>276</v>
      </c>
    </row>
    <row r="7058" spans="1:9" x14ac:dyDescent="0.25">
      <c r="A7058">
        <v>38</v>
      </c>
      <c r="B7058" t="s">
        <v>271</v>
      </c>
      <c r="C7058" t="s">
        <v>128</v>
      </c>
      <c r="D7058" t="s">
        <v>13239</v>
      </c>
      <c r="E7058" t="s">
        <v>13240</v>
      </c>
      <c r="G7058">
        <v>6</v>
      </c>
      <c r="H7058">
        <v>0</v>
      </c>
      <c r="I7058" t="s">
        <v>276</v>
      </c>
    </row>
    <row r="7059" spans="1:9" x14ac:dyDescent="0.25">
      <c r="A7059">
        <v>45</v>
      </c>
      <c r="B7059" t="s">
        <v>271</v>
      </c>
      <c r="C7059" t="s">
        <v>249</v>
      </c>
      <c r="D7059" t="s">
        <v>13241</v>
      </c>
      <c r="E7059" t="s">
        <v>13242</v>
      </c>
      <c r="G7059">
        <v>5</v>
      </c>
      <c r="H7059">
        <v>0</v>
      </c>
      <c r="I7059" t="s">
        <v>276</v>
      </c>
    </row>
    <row r="7060" spans="1:9" x14ac:dyDescent="0.25">
      <c r="A7060">
        <v>7</v>
      </c>
      <c r="B7060" t="s">
        <v>271</v>
      </c>
      <c r="C7060" t="s">
        <v>172</v>
      </c>
      <c r="D7060" t="s">
        <v>13243</v>
      </c>
      <c r="E7060" t="s">
        <v>13244</v>
      </c>
      <c r="G7060">
        <v>6</v>
      </c>
      <c r="H7060">
        <v>2</v>
      </c>
      <c r="I7060" t="s">
        <v>276</v>
      </c>
    </row>
    <row r="7061" spans="1:9" x14ac:dyDescent="0.25">
      <c r="A7061">
        <v>9</v>
      </c>
      <c r="B7061" t="s">
        <v>277</v>
      </c>
      <c r="C7061" t="s">
        <v>61</v>
      </c>
      <c r="D7061" t="s">
        <v>13245</v>
      </c>
      <c r="E7061" t="s">
        <v>13246</v>
      </c>
      <c r="G7061">
        <v>6</v>
      </c>
      <c r="H7061">
        <v>1</v>
      </c>
      <c r="I7061" t="s">
        <v>276</v>
      </c>
    </row>
    <row r="7062" spans="1:9" x14ac:dyDescent="0.25">
      <c r="A7062">
        <v>5</v>
      </c>
      <c r="B7062" t="s">
        <v>277</v>
      </c>
      <c r="C7062" t="s">
        <v>225</v>
      </c>
      <c r="D7062" t="s">
        <v>13247</v>
      </c>
      <c r="E7062" t="s">
        <v>13248</v>
      </c>
      <c r="G7062">
        <v>42</v>
      </c>
      <c r="H7062">
        <v>0</v>
      </c>
      <c r="I7062" t="s">
        <v>276</v>
      </c>
    </row>
    <row r="7063" spans="1:9" x14ac:dyDescent="0.25">
      <c r="A7063">
        <v>43</v>
      </c>
      <c r="B7063" t="s">
        <v>277</v>
      </c>
      <c r="C7063" t="s">
        <v>130</v>
      </c>
      <c r="D7063" t="s">
        <v>13249</v>
      </c>
      <c r="E7063" t="s">
        <v>13250</v>
      </c>
      <c r="G7063">
        <v>30</v>
      </c>
      <c r="H7063">
        <v>5</v>
      </c>
      <c r="I7063" t="s">
        <v>276</v>
      </c>
    </row>
    <row r="7064" spans="1:9" x14ac:dyDescent="0.25">
      <c r="A7064">
        <v>35</v>
      </c>
      <c r="B7064" t="s">
        <v>271</v>
      </c>
      <c r="C7064" t="s">
        <v>220</v>
      </c>
      <c r="D7064" t="s">
        <v>13251</v>
      </c>
      <c r="E7064" t="s">
        <v>13252</v>
      </c>
      <c r="G7064">
        <v>10</v>
      </c>
      <c r="H7064">
        <v>1</v>
      </c>
      <c r="I7064" t="s">
        <v>276</v>
      </c>
    </row>
    <row r="7065" spans="1:9" x14ac:dyDescent="0.25">
      <c r="A7065">
        <v>25</v>
      </c>
      <c r="B7065" t="s">
        <v>271</v>
      </c>
      <c r="C7065" t="s">
        <v>110</v>
      </c>
      <c r="D7065" t="s">
        <v>13253</v>
      </c>
      <c r="E7065" t="s">
        <v>13254</v>
      </c>
      <c r="G7065">
        <v>6</v>
      </c>
      <c r="H7065">
        <v>0</v>
      </c>
      <c r="I7065" t="s">
        <v>276</v>
      </c>
    </row>
    <row r="7066" spans="1:9" x14ac:dyDescent="0.25">
      <c r="A7066">
        <v>9</v>
      </c>
      <c r="B7066" t="s">
        <v>271</v>
      </c>
      <c r="C7066" t="s">
        <v>220</v>
      </c>
      <c r="D7066" t="s">
        <v>13255</v>
      </c>
      <c r="E7066" t="s">
        <v>13256</v>
      </c>
      <c r="G7066">
        <v>35</v>
      </c>
      <c r="H7066">
        <v>1</v>
      </c>
      <c r="I7066" t="s">
        <v>276</v>
      </c>
    </row>
    <row r="7067" spans="1:9" x14ac:dyDescent="0.25">
      <c r="A7067">
        <v>43</v>
      </c>
      <c r="B7067" t="s">
        <v>271</v>
      </c>
      <c r="C7067" t="s">
        <v>100</v>
      </c>
      <c r="D7067" t="s">
        <v>13257</v>
      </c>
      <c r="E7067" t="s">
        <v>13258</v>
      </c>
      <c r="G7067">
        <v>6</v>
      </c>
      <c r="H7067">
        <v>0</v>
      </c>
      <c r="I7067" t="s">
        <v>276</v>
      </c>
    </row>
    <row r="7068" spans="1:9" x14ac:dyDescent="0.25">
      <c r="A7068">
        <v>17</v>
      </c>
      <c r="B7068" t="s">
        <v>277</v>
      </c>
      <c r="C7068" t="s">
        <v>127</v>
      </c>
      <c r="D7068" t="s">
        <v>13259</v>
      </c>
      <c r="E7068" t="s">
        <v>13260</v>
      </c>
      <c r="G7068">
        <v>6</v>
      </c>
      <c r="H7068">
        <v>0</v>
      </c>
      <c r="I7068" t="s">
        <v>276</v>
      </c>
    </row>
    <row r="7069" spans="1:9" x14ac:dyDescent="0.25">
      <c r="A7069">
        <v>10</v>
      </c>
      <c r="B7069" t="s">
        <v>271</v>
      </c>
      <c r="C7069" t="s">
        <v>113</v>
      </c>
      <c r="D7069" t="s">
        <v>13261</v>
      </c>
      <c r="E7069" t="s">
        <v>13262</v>
      </c>
      <c r="G7069">
        <v>8</v>
      </c>
      <c r="H7069">
        <v>1</v>
      </c>
      <c r="I7069" t="s">
        <v>276</v>
      </c>
    </row>
    <row r="7070" spans="1:9" x14ac:dyDescent="0.25">
      <c r="A7070">
        <v>37</v>
      </c>
      <c r="B7070" t="s">
        <v>271</v>
      </c>
      <c r="C7070" t="s">
        <v>183</v>
      </c>
      <c r="D7070" t="s">
        <v>13263</v>
      </c>
      <c r="E7070" t="s">
        <v>13264</v>
      </c>
      <c r="G7070">
        <v>6</v>
      </c>
      <c r="H7070">
        <v>0</v>
      </c>
      <c r="I7070" t="s">
        <v>276</v>
      </c>
    </row>
    <row r="7071" spans="1:9" x14ac:dyDescent="0.25">
      <c r="A7071">
        <v>39</v>
      </c>
      <c r="B7071" t="s">
        <v>277</v>
      </c>
      <c r="C7071" t="s">
        <v>110</v>
      </c>
      <c r="D7071" t="s">
        <v>13265</v>
      </c>
      <c r="E7071" t="s">
        <v>13266</v>
      </c>
      <c r="G7071">
        <v>10</v>
      </c>
      <c r="H7071">
        <v>0</v>
      </c>
      <c r="I7071" t="s">
        <v>276</v>
      </c>
    </row>
    <row r="7072" spans="1:9" x14ac:dyDescent="0.25">
      <c r="A7072">
        <v>10</v>
      </c>
      <c r="B7072" t="s">
        <v>271</v>
      </c>
      <c r="C7072" t="s">
        <v>225</v>
      </c>
      <c r="D7072" t="s">
        <v>13267</v>
      </c>
      <c r="E7072" t="s">
        <v>13268</v>
      </c>
      <c r="F7072" t="s">
        <v>13269</v>
      </c>
      <c r="G7072">
        <v>2</v>
      </c>
      <c r="H7072">
        <v>2</v>
      </c>
      <c r="I7072" t="s">
        <v>299</v>
      </c>
    </row>
    <row r="7073" spans="1:9" x14ac:dyDescent="0.25">
      <c r="A7073">
        <v>4</v>
      </c>
      <c r="B7073" t="s">
        <v>277</v>
      </c>
      <c r="C7073" t="s">
        <v>183</v>
      </c>
      <c r="D7073" t="s">
        <v>13263</v>
      </c>
      <c r="E7073" t="s">
        <v>13270</v>
      </c>
      <c r="G7073">
        <v>12</v>
      </c>
      <c r="H7073">
        <v>3</v>
      </c>
      <c r="I7073" t="s">
        <v>276</v>
      </c>
    </row>
    <row r="7074" spans="1:9" x14ac:dyDescent="0.25">
      <c r="A7074">
        <v>9</v>
      </c>
      <c r="B7074" t="s">
        <v>277</v>
      </c>
      <c r="D7074" t="s">
        <v>13271</v>
      </c>
      <c r="E7074" t="s">
        <v>13272</v>
      </c>
      <c r="G7074">
        <v>6</v>
      </c>
      <c r="H7074">
        <v>0</v>
      </c>
      <c r="I7074" t="s">
        <v>276</v>
      </c>
    </row>
    <row r="7075" spans="1:9" x14ac:dyDescent="0.25">
      <c r="A7075">
        <v>13</v>
      </c>
      <c r="B7075" t="s">
        <v>271</v>
      </c>
      <c r="C7075" t="s">
        <v>120</v>
      </c>
      <c r="D7075" t="s">
        <v>12908</v>
      </c>
      <c r="E7075" t="s">
        <v>13273</v>
      </c>
      <c r="G7075">
        <v>6</v>
      </c>
      <c r="H7075">
        <v>0</v>
      </c>
      <c r="I7075" t="s">
        <v>276</v>
      </c>
    </row>
    <row r="7076" spans="1:9" x14ac:dyDescent="0.25">
      <c r="A7076">
        <v>37</v>
      </c>
      <c r="B7076" t="s">
        <v>271</v>
      </c>
      <c r="C7076" t="s">
        <v>182</v>
      </c>
      <c r="D7076" t="s">
        <v>13274</v>
      </c>
      <c r="E7076" t="s">
        <v>13275</v>
      </c>
      <c r="G7076">
        <v>6</v>
      </c>
      <c r="H7076">
        <v>0</v>
      </c>
      <c r="I7076" t="s">
        <v>276</v>
      </c>
    </row>
    <row r="7077" spans="1:9" x14ac:dyDescent="0.25">
      <c r="A7077">
        <v>8</v>
      </c>
      <c r="B7077" t="s">
        <v>271</v>
      </c>
      <c r="C7077" t="s">
        <v>121</v>
      </c>
      <c r="D7077" t="s">
        <v>6780</v>
      </c>
      <c r="E7077" t="s">
        <v>13276</v>
      </c>
      <c r="G7077">
        <v>10</v>
      </c>
      <c r="H7077">
        <v>2</v>
      </c>
      <c r="I7077" t="s">
        <v>276</v>
      </c>
    </row>
    <row r="7078" spans="1:9" x14ac:dyDescent="0.25">
      <c r="A7078">
        <v>11</v>
      </c>
      <c r="B7078" t="s">
        <v>271</v>
      </c>
      <c r="C7078" t="s">
        <v>225</v>
      </c>
      <c r="D7078" t="s">
        <v>13277</v>
      </c>
      <c r="E7078" t="s">
        <v>13278</v>
      </c>
      <c r="G7078">
        <v>6</v>
      </c>
      <c r="H7078">
        <v>0</v>
      </c>
      <c r="I7078" t="s">
        <v>276</v>
      </c>
    </row>
    <row r="7079" spans="1:9" x14ac:dyDescent="0.25">
      <c r="A7079">
        <v>37</v>
      </c>
      <c r="B7079" t="s">
        <v>271</v>
      </c>
      <c r="C7079" t="s">
        <v>252</v>
      </c>
      <c r="D7079" t="s">
        <v>13279</v>
      </c>
      <c r="E7079" t="s">
        <v>13280</v>
      </c>
      <c r="G7079">
        <v>6</v>
      </c>
      <c r="H7079">
        <v>0</v>
      </c>
      <c r="I7079" t="s">
        <v>276</v>
      </c>
    </row>
    <row r="7080" spans="1:9" x14ac:dyDescent="0.25">
      <c r="A7080">
        <v>5</v>
      </c>
      <c r="B7080" t="s">
        <v>271</v>
      </c>
      <c r="C7080" t="s">
        <v>165</v>
      </c>
      <c r="D7080" t="s">
        <v>13281</v>
      </c>
      <c r="E7080" t="s">
        <v>13282</v>
      </c>
      <c r="G7080">
        <v>6</v>
      </c>
      <c r="H7080">
        <v>0</v>
      </c>
      <c r="I7080" t="s">
        <v>276</v>
      </c>
    </row>
    <row r="7081" spans="1:9" x14ac:dyDescent="0.25">
      <c r="A7081">
        <v>7</v>
      </c>
      <c r="B7081" t="s">
        <v>271</v>
      </c>
      <c r="C7081" t="s">
        <v>110</v>
      </c>
      <c r="D7081" t="s">
        <v>13283</v>
      </c>
      <c r="E7081" t="s">
        <v>13284</v>
      </c>
      <c r="G7081">
        <v>6</v>
      </c>
      <c r="H7081">
        <v>0</v>
      </c>
      <c r="I7081" t="s">
        <v>276</v>
      </c>
    </row>
    <row r="7082" spans="1:9" x14ac:dyDescent="0.25">
      <c r="A7082">
        <v>7</v>
      </c>
      <c r="B7082" t="s">
        <v>277</v>
      </c>
      <c r="C7082" t="s">
        <v>61</v>
      </c>
      <c r="D7082" t="s">
        <v>13285</v>
      </c>
      <c r="E7082" t="s">
        <v>13286</v>
      </c>
      <c r="G7082">
        <v>12</v>
      </c>
      <c r="H7082">
        <v>3</v>
      </c>
      <c r="I7082" t="s">
        <v>276</v>
      </c>
    </row>
    <row r="7083" spans="1:9" x14ac:dyDescent="0.25">
      <c r="A7083">
        <v>7</v>
      </c>
      <c r="B7083" t="s">
        <v>277</v>
      </c>
      <c r="C7083" t="s">
        <v>61</v>
      </c>
      <c r="D7083" t="s">
        <v>13287</v>
      </c>
      <c r="E7083" t="s">
        <v>13288</v>
      </c>
      <c r="G7083">
        <v>15</v>
      </c>
      <c r="H7083">
        <v>4</v>
      </c>
      <c r="I7083" t="s">
        <v>276</v>
      </c>
    </row>
    <row r="7084" spans="1:9" x14ac:dyDescent="0.25">
      <c r="A7084">
        <v>6</v>
      </c>
      <c r="B7084" t="s">
        <v>271</v>
      </c>
      <c r="C7084" t="s">
        <v>181</v>
      </c>
      <c r="D7084" t="s">
        <v>13289</v>
      </c>
      <c r="E7084" t="s">
        <v>13290</v>
      </c>
      <c r="G7084">
        <v>6</v>
      </c>
      <c r="H7084">
        <v>0</v>
      </c>
      <c r="I7084" t="s">
        <v>276</v>
      </c>
    </row>
    <row r="7085" spans="1:9" x14ac:dyDescent="0.25">
      <c r="A7085">
        <v>45</v>
      </c>
      <c r="B7085" t="s">
        <v>271</v>
      </c>
      <c r="C7085" t="s">
        <v>89</v>
      </c>
      <c r="D7085" t="s">
        <v>13291</v>
      </c>
      <c r="E7085" t="s">
        <v>13292</v>
      </c>
      <c r="G7085">
        <v>8</v>
      </c>
      <c r="H7085">
        <v>2</v>
      </c>
      <c r="I7085" t="s">
        <v>276</v>
      </c>
    </row>
    <row r="7086" spans="1:9" x14ac:dyDescent="0.25">
      <c r="A7086">
        <v>5</v>
      </c>
      <c r="B7086" t="s">
        <v>277</v>
      </c>
      <c r="C7086" t="s">
        <v>61</v>
      </c>
      <c r="D7086" t="s">
        <v>13287</v>
      </c>
      <c r="E7086" t="s">
        <v>13293</v>
      </c>
      <c r="G7086">
        <v>5</v>
      </c>
      <c r="H7086">
        <v>0</v>
      </c>
      <c r="I7086" t="s">
        <v>276</v>
      </c>
    </row>
    <row r="7087" spans="1:9" x14ac:dyDescent="0.25">
      <c r="A7087">
        <v>41</v>
      </c>
      <c r="B7087" t="s">
        <v>271</v>
      </c>
      <c r="C7087" t="s">
        <v>152</v>
      </c>
      <c r="D7087" t="s">
        <v>13294</v>
      </c>
      <c r="E7087" t="s">
        <v>13295</v>
      </c>
      <c r="G7087">
        <v>4</v>
      </c>
      <c r="H7087">
        <v>0</v>
      </c>
      <c r="I7087" t="s">
        <v>276</v>
      </c>
    </row>
    <row r="7088" spans="1:9" x14ac:dyDescent="0.25">
      <c r="A7088">
        <v>5</v>
      </c>
      <c r="B7088" t="s">
        <v>277</v>
      </c>
      <c r="C7088" t="s">
        <v>84</v>
      </c>
      <c r="D7088" t="s">
        <v>13296</v>
      </c>
      <c r="E7088" t="s">
        <v>13297</v>
      </c>
      <c r="G7088">
        <v>10</v>
      </c>
      <c r="H7088">
        <v>0</v>
      </c>
      <c r="I7088" t="s">
        <v>276</v>
      </c>
    </row>
    <row r="7089" spans="1:9" x14ac:dyDescent="0.25">
      <c r="A7089">
        <v>10</v>
      </c>
      <c r="B7089" t="s">
        <v>277</v>
      </c>
      <c r="C7089" t="s">
        <v>80</v>
      </c>
      <c r="D7089" t="s">
        <v>13298</v>
      </c>
      <c r="E7089" t="s">
        <v>13299</v>
      </c>
      <c r="G7089">
        <v>6</v>
      </c>
      <c r="H7089">
        <v>0</v>
      </c>
      <c r="I7089" t="s">
        <v>276</v>
      </c>
    </row>
    <row r="7090" spans="1:9" x14ac:dyDescent="0.25">
      <c r="A7090">
        <v>38</v>
      </c>
      <c r="B7090" t="s">
        <v>271</v>
      </c>
      <c r="C7090" t="s">
        <v>76</v>
      </c>
      <c r="D7090" t="s">
        <v>13300</v>
      </c>
      <c r="E7090" t="s">
        <v>13301</v>
      </c>
      <c r="G7090">
        <v>6</v>
      </c>
      <c r="H7090">
        <v>0</v>
      </c>
      <c r="I7090" t="s">
        <v>276</v>
      </c>
    </row>
    <row r="7091" spans="1:9" x14ac:dyDescent="0.25">
      <c r="A7091">
        <v>38</v>
      </c>
      <c r="B7091" t="s">
        <v>271</v>
      </c>
      <c r="C7091" t="s">
        <v>99</v>
      </c>
      <c r="D7091" t="s">
        <v>13302</v>
      </c>
      <c r="E7091" t="s">
        <v>13303</v>
      </c>
      <c r="G7091">
        <v>4</v>
      </c>
      <c r="H7091">
        <v>1</v>
      </c>
      <c r="I7091" t="s">
        <v>276</v>
      </c>
    </row>
    <row r="7092" spans="1:9" x14ac:dyDescent="0.25">
      <c r="A7092">
        <v>7</v>
      </c>
      <c r="B7092" t="s">
        <v>271</v>
      </c>
      <c r="C7092" t="s">
        <v>80</v>
      </c>
      <c r="D7092" t="s">
        <v>13298</v>
      </c>
      <c r="E7092" t="s">
        <v>13304</v>
      </c>
      <c r="G7092">
        <v>6</v>
      </c>
      <c r="H7092">
        <v>0</v>
      </c>
      <c r="I7092" t="s">
        <v>276</v>
      </c>
    </row>
    <row r="7093" spans="1:9" x14ac:dyDescent="0.25">
      <c r="A7093">
        <v>37</v>
      </c>
      <c r="B7093" t="s">
        <v>271</v>
      </c>
      <c r="C7093" t="s">
        <v>162</v>
      </c>
      <c r="D7093" t="s">
        <v>13305</v>
      </c>
      <c r="E7093" t="s">
        <v>13306</v>
      </c>
      <c r="G7093">
        <v>6</v>
      </c>
      <c r="H7093">
        <v>1</v>
      </c>
      <c r="I7093" t="s">
        <v>276</v>
      </c>
    </row>
    <row r="7094" spans="1:9" x14ac:dyDescent="0.25">
      <c r="A7094">
        <v>38</v>
      </c>
      <c r="B7094" t="s">
        <v>271</v>
      </c>
      <c r="C7094" t="s">
        <v>152</v>
      </c>
      <c r="D7094" t="s">
        <v>11508</v>
      </c>
      <c r="E7094" t="s">
        <v>13307</v>
      </c>
      <c r="G7094">
        <v>6</v>
      </c>
      <c r="H7094">
        <v>0</v>
      </c>
      <c r="I7094" t="s">
        <v>276</v>
      </c>
    </row>
    <row r="7095" spans="1:9" x14ac:dyDescent="0.25">
      <c r="A7095">
        <v>29</v>
      </c>
      <c r="B7095" t="s">
        <v>277</v>
      </c>
      <c r="C7095" t="s">
        <v>162</v>
      </c>
      <c r="D7095" t="s">
        <v>13308</v>
      </c>
      <c r="E7095" t="s">
        <v>13309</v>
      </c>
      <c r="G7095">
        <v>10</v>
      </c>
      <c r="H7095">
        <v>0</v>
      </c>
      <c r="I7095" t="s">
        <v>276</v>
      </c>
    </row>
    <row r="7096" spans="1:9" x14ac:dyDescent="0.25">
      <c r="A7096">
        <v>10</v>
      </c>
      <c r="B7096" t="s">
        <v>271</v>
      </c>
      <c r="C7096" t="s">
        <v>112</v>
      </c>
      <c r="D7096" t="s">
        <v>13310</v>
      </c>
      <c r="E7096" t="s">
        <v>13311</v>
      </c>
      <c r="G7096">
        <v>6</v>
      </c>
      <c r="H7096">
        <v>0</v>
      </c>
      <c r="I7096" t="s">
        <v>276</v>
      </c>
    </row>
    <row r="7097" spans="1:9" x14ac:dyDescent="0.25">
      <c r="A7097">
        <v>10</v>
      </c>
      <c r="B7097" t="s">
        <v>271</v>
      </c>
      <c r="C7097" t="s">
        <v>238</v>
      </c>
      <c r="D7097" t="s">
        <v>13312</v>
      </c>
      <c r="E7097" t="s">
        <v>13313</v>
      </c>
      <c r="G7097">
        <v>5</v>
      </c>
      <c r="H7097">
        <v>0</v>
      </c>
      <c r="I7097" t="s">
        <v>276</v>
      </c>
    </row>
    <row r="7098" spans="1:9" x14ac:dyDescent="0.25">
      <c r="A7098">
        <v>6</v>
      </c>
      <c r="B7098" t="s">
        <v>277</v>
      </c>
      <c r="C7098" t="s">
        <v>128</v>
      </c>
      <c r="D7098" t="s">
        <v>13314</v>
      </c>
      <c r="E7098" t="s">
        <v>13315</v>
      </c>
      <c r="G7098">
        <v>6</v>
      </c>
      <c r="H7098">
        <v>0</v>
      </c>
      <c r="I7098" t="s">
        <v>276</v>
      </c>
    </row>
    <row r="7099" spans="1:9" x14ac:dyDescent="0.25">
      <c r="A7099">
        <v>9</v>
      </c>
      <c r="B7099" t="s">
        <v>277</v>
      </c>
      <c r="C7099" t="s">
        <v>168</v>
      </c>
      <c r="D7099" t="s">
        <v>13316</v>
      </c>
      <c r="E7099" t="s">
        <v>13317</v>
      </c>
      <c r="G7099">
        <v>10</v>
      </c>
      <c r="H7099">
        <v>1</v>
      </c>
      <c r="I7099" t="s">
        <v>276</v>
      </c>
    </row>
    <row r="7100" spans="1:9" x14ac:dyDescent="0.25">
      <c r="A7100">
        <v>5</v>
      </c>
      <c r="B7100" t="s">
        <v>271</v>
      </c>
      <c r="C7100" t="s">
        <v>115</v>
      </c>
      <c r="D7100" t="s">
        <v>13206</v>
      </c>
      <c r="E7100" t="s">
        <v>13318</v>
      </c>
      <c r="G7100">
        <v>35</v>
      </c>
      <c r="H7100">
        <v>1</v>
      </c>
      <c r="I7100" t="s">
        <v>276</v>
      </c>
    </row>
    <row r="7101" spans="1:9" x14ac:dyDescent="0.25">
      <c r="A7101">
        <v>32</v>
      </c>
      <c r="B7101" t="s">
        <v>271</v>
      </c>
      <c r="C7101" t="s">
        <v>57</v>
      </c>
      <c r="D7101" t="s">
        <v>13319</v>
      </c>
      <c r="E7101" t="s">
        <v>13320</v>
      </c>
      <c r="G7101">
        <v>30</v>
      </c>
      <c r="H7101">
        <v>0</v>
      </c>
      <c r="I7101" t="s">
        <v>276</v>
      </c>
    </row>
    <row r="7102" spans="1:9" x14ac:dyDescent="0.25">
      <c r="A7102">
        <v>8</v>
      </c>
      <c r="B7102" t="s">
        <v>277</v>
      </c>
      <c r="C7102" t="s">
        <v>76</v>
      </c>
      <c r="D7102" t="s">
        <v>13300</v>
      </c>
      <c r="E7102" t="s">
        <v>13321</v>
      </c>
      <c r="G7102">
        <v>10</v>
      </c>
      <c r="H7102">
        <v>0</v>
      </c>
      <c r="I7102" t="s">
        <v>276</v>
      </c>
    </row>
    <row r="7103" spans="1:9" x14ac:dyDescent="0.25">
      <c r="A7103">
        <v>10</v>
      </c>
      <c r="B7103" t="s">
        <v>277</v>
      </c>
      <c r="C7103" t="s">
        <v>152</v>
      </c>
      <c r="D7103" t="s">
        <v>11508</v>
      </c>
      <c r="E7103" t="s">
        <v>13322</v>
      </c>
      <c r="G7103">
        <v>7</v>
      </c>
      <c r="H7103">
        <v>0</v>
      </c>
      <c r="I7103" t="s">
        <v>276</v>
      </c>
    </row>
    <row r="7104" spans="1:9" x14ac:dyDescent="0.25">
      <c r="A7104">
        <v>8</v>
      </c>
      <c r="B7104" t="s">
        <v>277</v>
      </c>
      <c r="C7104" t="s">
        <v>76</v>
      </c>
      <c r="D7104" t="s">
        <v>13300</v>
      </c>
      <c r="E7104" t="s">
        <v>13323</v>
      </c>
      <c r="G7104">
        <v>12</v>
      </c>
      <c r="H7104">
        <v>0</v>
      </c>
      <c r="I7104" t="s">
        <v>276</v>
      </c>
    </row>
    <row r="7105" spans="1:9" x14ac:dyDescent="0.25">
      <c r="A7105">
        <v>9</v>
      </c>
      <c r="B7105" t="s">
        <v>277</v>
      </c>
      <c r="C7105" t="s">
        <v>223</v>
      </c>
      <c r="D7105" t="s">
        <v>13324</v>
      </c>
      <c r="E7105" t="s">
        <v>13325</v>
      </c>
      <c r="G7105">
        <v>20</v>
      </c>
      <c r="H7105">
        <v>0</v>
      </c>
      <c r="I7105" t="s">
        <v>276</v>
      </c>
    </row>
    <row r="7106" spans="1:9" x14ac:dyDescent="0.25">
      <c r="A7106">
        <v>27</v>
      </c>
      <c r="B7106" t="s">
        <v>271</v>
      </c>
      <c r="C7106" t="s">
        <v>75</v>
      </c>
      <c r="D7106" t="s">
        <v>13326</v>
      </c>
      <c r="E7106" t="s">
        <v>13327</v>
      </c>
      <c r="G7106">
        <v>7</v>
      </c>
      <c r="H7106">
        <v>0</v>
      </c>
      <c r="I7106" t="s">
        <v>276</v>
      </c>
    </row>
    <row r="7107" spans="1:9" x14ac:dyDescent="0.25">
      <c r="A7107">
        <v>6</v>
      </c>
      <c r="B7107" t="s">
        <v>277</v>
      </c>
      <c r="C7107" t="s">
        <v>80</v>
      </c>
      <c r="D7107" t="s">
        <v>13328</v>
      </c>
      <c r="E7107" t="s">
        <v>13329</v>
      </c>
      <c r="G7107">
        <v>15</v>
      </c>
      <c r="H7107">
        <v>6</v>
      </c>
      <c r="I7107" t="s">
        <v>276</v>
      </c>
    </row>
    <row r="7108" spans="1:9" x14ac:dyDescent="0.25">
      <c r="A7108">
        <v>5</v>
      </c>
      <c r="B7108" t="s">
        <v>271</v>
      </c>
      <c r="C7108" t="s">
        <v>99</v>
      </c>
      <c r="D7108" t="s">
        <v>13330</v>
      </c>
      <c r="E7108" t="s">
        <v>13331</v>
      </c>
      <c r="G7108">
        <v>10</v>
      </c>
      <c r="H7108">
        <v>1</v>
      </c>
      <c r="I7108" t="s">
        <v>276</v>
      </c>
    </row>
    <row r="7109" spans="1:9" x14ac:dyDescent="0.25">
      <c r="A7109">
        <v>37</v>
      </c>
      <c r="B7109" t="s">
        <v>271</v>
      </c>
      <c r="C7109" t="s">
        <v>220</v>
      </c>
      <c r="D7109" t="s">
        <v>13332</v>
      </c>
      <c r="E7109" t="s">
        <v>13333</v>
      </c>
      <c r="G7109">
        <v>8</v>
      </c>
      <c r="H7109">
        <v>1</v>
      </c>
      <c r="I7109" t="s">
        <v>276</v>
      </c>
    </row>
    <row r="7110" spans="1:9" x14ac:dyDescent="0.25">
      <c r="A7110">
        <v>4</v>
      </c>
      <c r="B7110" t="s">
        <v>271</v>
      </c>
      <c r="C7110" t="s">
        <v>99</v>
      </c>
      <c r="D7110" t="s">
        <v>13330</v>
      </c>
      <c r="E7110" t="s">
        <v>13334</v>
      </c>
      <c r="G7110">
        <v>10</v>
      </c>
      <c r="H7110">
        <v>0</v>
      </c>
      <c r="I7110" t="s">
        <v>276</v>
      </c>
    </row>
    <row r="7111" spans="1:9" x14ac:dyDescent="0.25">
      <c r="A7111">
        <v>37</v>
      </c>
      <c r="B7111" t="s">
        <v>271</v>
      </c>
      <c r="C7111" t="s">
        <v>233</v>
      </c>
      <c r="D7111" t="s">
        <v>13335</v>
      </c>
      <c r="E7111" t="s">
        <v>13336</v>
      </c>
      <c r="G7111">
        <v>2</v>
      </c>
      <c r="H7111">
        <v>0</v>
      </c>
      <c r="I7111" t="s">
        <v>276</v>
      </c>
    </row>
    <row r="7112" spans="1:9" x14ac:dyDescent="0.25">
      <c r="A7112">
        <v>7</v>
      </c>
      <c r="B7112" t="s">
        <v>271</v>
      </c>
      <c r="C7112" t="s">
        <v>99</v>
      </c>
      <c r="D7112" t="s">
        <v>13330</v>
      </c>
      <c r="E7112" t="s">
        <v>13337</v>
      </c>
      <c r="G7112">
        <v>6</v>
      </c>
      <c r="H7112">
        <v>0</v>
      </c>
      <c r="I7112" t="s">
        <v>276</v>
      </c>
    </row>
    <row r="7113" spans="1:9" x14ac:dyDescent="0.25">
      <c r="A7113">
        <v>6</v>
      </c>
      <c r="B7113" t="s">
        <v>277</v>
      </c>
      <c r="C7113" t="s">
        <v>67</v>
      </c>
      <c r="D7113" t="s">
        <v>13338</v>
      </c>
      <c r="E7113" t="s">
        <v>13339</v>
      </c>
      <c r="G7113">
        <v>6</v>
      </c>
      <c r="H7113">
        <v>0</v>
      </c>
      <c r="I7113" t="s">
        <v>276</v>
      </c>
    </row>
    <row r="7114" spans="1:9" x14ac:dyDescent="0.25">
      <c r="A7114">
        <v>37</v>
      </c>
      <c r="B7114" t="s">
        <v>271</v>
      </c>
      <c r="C7114" t="s">
        <v>198</v>
      </c>
      <c r="D7114" t="s">
        <v>13340</v>
      </c>
      <c r="E7114" t="s">
        <v>13341</v>
      </c>
      <c r="G7114">
        <v>6</v>
      </c>
      <c r="H7114">
        <v>1</v>
      </c>
      <c r="I7114" t="s">
        <v>276</v>
      </c>
    </row>
    <row r="7115" spans="1:9" x14ac:dyDescent="0.25">
      <c r="A7115">
        <v>7</v>
      </c>
      <c r="B7115" t="s">
        <v>271</v>
      </c>
      <c r="C7115" t="s">
        <v>233</v>
      </c>
      <c r="D7115" t="s">
        <v>13335</v>
      </c>
      <c r="E7115" t="s">
        <v>13342</v>
      </c>
      <c r="G7115">
        <v>2</v>
      </c>
      <c r="H7115">
        <v>0</v>
      </c>
      <c r="I7115" t="s">
        <v>276</v>
      </c>
    </row>
    <row r="7116" spans="1:9" x14ac:dyDescent="0.25">
      <c r="A7116">
        <v>9</v>
      </c>
      <c r="B7116" t="s">
        <v>271</v>
      </c>
      <c r="C7116" t="s">
        <v>220</v>
      </c>
      <c r="D7116" t="s">
        <v>13343</v>
      </c>
      <c r="E7116" t="s">
        <v>13344</v>
      </c>
      <c r="G7116">
        <v>12</v>
      </c>
      <c r="H7116">
        <v>3</v>
      </c>
      <c r="I7116" t="s">
        <v>276</v>
      </c>
    </row>
    <row r="7117" spans="1:9" x14ac:dyDescent="0.25">
      <c r="A7117">
        <v>8</v>
      </c>
      <c r="B7117" t="s">
        <v>271</v>
      </c>
      <c r="C7117" t="s">
        <v>110</v>
      </c>
      <c r="D7117" t="s">
        <v>13345</v>
      </c>
      <c r="E7117" t="s">
        <v>13346</v>
      </c>
      <c r="G7117">
        <v>20</v>
      </c>
      <c r="H7117">
        <v>3</v>
      </c>
      <c r="I7117" t="s">
        <v>276</v>
      </c>
    </row>
    <row r="7118" spans="1:9" x14ac:dyDescent="0.25">
      <c r="A7118">
        <v>11</v>
      </c>
      <c r="B7118" t="s">
        <v>271</v>
      </c>
      <c r="D7118" t="s">
        <v>13347</v>
      </c>
      <c r="E7118" t="s">
        <v>13348</v>
      </c>
      <c r="G7118">
        <v>6</v>
      </c>
      <c r="H7118">
        <v>0</v>
      </c>
      <c r="I7118" t="s">
        <v>276</v>
      </c>
    </row>
    <row r="7119" spans="1:9" x14ac:dyDescent="0.25">
      <c r="A7119">
        <v>37</v>
      </c>
      <c r="B7119" t="s">
        <v>271</v>
      </c>
      <c r="C7119" t="s">
        <v>252</v>
      </c>
      <c r="D7119" t="s">
        <v>13349</v>
      </c>
      <c r="E7119" t="s">
        <v>13350</v>
      </c>
      <c r="G7119">
        <v>15</v>
      </c>
      <c r="H7119">
        <v>1</v>
      </c>
      <c r="I7119" t="s">
        <v>276</v>
      </c>
    </row>
    <row r="7120" spans="1:9" x14ac:dyDescent="0.25">
      <c r="A7120">
        <v>42</v>
      </c>
      <c r="B7120" t="s">
        <v>271</v>
      </c>
      <c r="C7120" t="s">
        <v>128</v>
      </c>
      <c r="D7120" t="s">
        <v>13314</v>
      </c>
      <c r="E7120" t="s">
        <v>13351</v>
      </c>
      <c r="G7120">
        <v>6</v>
      </c>
      <c r="H7120">
        <v>2</v>
      </c>
      <c r="I7120" t="s">
        <v>276</v>
      </c>
    </row>
    <row r="7121" spans="1:9" x14ac:dyDescent="0.25">
      <c r="A7121">
        <v>6</v>
      </c>
      <c r="B7121" t="s">
        <v>271</v>
      </c>
      <c r="C7121" t="s">
        <v>190</v>
      </c>
      <c r="D7121" t="s">
        <v>13352</v>
      </c>
      <c r="E7121" t="s">
        <v>13353</v>
      </c>
      <c r="G7121">
        <v>12</v>
      </c>
      <c r="H7121">
        <v>3</v>
      </c>
      <c r="I7121" t="s">
        <v>276</v>
      </c>
    </row>
    <row r="7122" spans="1:9" x14ac:dyDescent="0.25">
      <c r="A7122">
        <v>9</v>
      </c>
      <c r="B7122" t="s">
        <v>277</v>
      </c>
      <c r="C7122" t="s">
        <v>137</v>
      </c>
      <c r="D7122" t="s">
        <v>13354</v>
      </c>
      <c r="E7122" t="s">
        <v>13355</v>
      </c>
      <c r="G7122">
        <v>6</v>
      </c>
      <c r="H7122">
        <v>1</v>
      </c>
      <c r="I7122" t="s">
        <v>276</v>
      </c>
    </row>
    <row r="7123" spans="1:9" x14ac:dyDescent="0.25">
      <c r="A7123">
        <v>7</v>
      </c>
      <c r="B7123" t="s">
        <v>271</v>
      </c>
      <c r="D7123" t="s">
        <v>1642</v>
      </c>
      <c r="E7123" t="s">
        <v>13356</v>
      </c>
      <c r="G7123">
        <v>12</v>
      </c>
      <c r="H7123">
        <v>0</v>
      </c>
      <c r="I7123" t="s">
        <v>276</v>
      </c>
    </row>
    <row r="7124" spans="1:9" x14ac:dyDescent="0.25">
      <c r="A7124">
        <v>5</v>
      </c>
      <c r="B7124" t="s">
        <v>271</v>
      </c>
      <c r="C7124" t="s">
        <v>212</v>
      </c>
      <c r="D7124" t="s">
        <v>13357</v>
      </c>
      <c r="E7124" t="s">
        <v>13358</v>
      </c>
      <c r="G7124">
        <v>6</v>
      </c>
      <c r="H7124">
        <v>0</v>
      </c>
      <c r="I7124" t="s">
        <v>276</v>
      </c>
    </row>
    <row r="7125" spans="1:9" x14ac:dyDescent="0.25">
      <c r="A7125">
        <v>9</v>
      </c>
      <c r="B7125" t="s">
        <v>271</v>
      </c>
      <c r="C7125" t="s">
        <v>113</v>
      </c>
      <c r="D7125" t="s">
        <v>13359</v>
      </c>
      <c r="E7125" t="s">
        <v>13360</v>
      </c>
      <c r="G7125">
        <v>6</v>
      </c>
      <c r="H7125">
        <v>1</v>
      </c>
      <c r="I7125" t="s">
        <v>276</v>
      </c>
    </row>
    <row r="7126" spans="1:9" x14ac:dyDescent="0.25">
      <c r="A7126">
        <v>8</v>
      </c>
      <c r="B7126" t="s">
        <v>277</v>
      </c>
      <c r="C7126" t="s">
        <v>15</v>
      </c>
      <c r="D7126" t="s">
        <v>13361</v>
      </c>
      <c r="E7126" t="s">
        <v>13362</v>
      </c>
      <c r="G7126">
        <v>6</v>
      </c>
      <c r="H7126">
        <v>1</v>
      </c>
      <c r="I7126" t="s">
        <v>276</v>
      </c>
    </row>
    <row r="7127" spans="1:9" x14ac:dyDescent="0.25">
      <c r="A7127">
        <v>5</v>
      </c>
      <c r="B7127" t="s">
        <v>277</v>
      </c>
      <c r="C7127" t="s">
        <v>85</v>
      </c>
      <c r="D7127" t="s">
        <v>13363</v>
      </c>
      <c r="E7127" t="s">
        <v>13364</v>
      </c>
      <c r="G7127">
        <v>12</v>
      </c>
      <c r="H7127">
        <v>10</v>
      </c>
      <c r="I7127" t="s">
        <v>276</v>
      </c>
    </row>
    <row r="7128" spans="1:9" x14ac:dyDescent="0.25">
      <c r="A7128">
        <v>36</v>
      </c>
      <c r="B7128" t="s">
        <v>271</v>
      </c>
      <c r="C7128" t="s">
        <v>99</v>
      </c>
      <c r="D7128" t="s">
        <v>13330</v>
      </c>
      <c r="E7128" t="s">
        <v>13365</v>
      </c>
      <c r="G7128">
        <v>7</v>
      </c>
      <c r="H7128">
        <v>3</v>
      </c>
      <c r="I7128" t="s">
        <v>276</v>
      </c>
    </row>
    <row r="7129" spans="1:9" x14ac:dyDescent="0.25">
      <c r="A7129">
        <v>46</v>
      </c>
      <c r="B7129" t="s">
        <v>271</v>
      </c>
      <c r="C7129" t="s">
        <v>182</v>
      </c>
      <c r="D7129" t="s">
        <v>13366</v>
      </c>
      <c r="E7129" t="s">
        <v>13367</v>
      </c>
      <c r="G7129">
        <v>6</v>
      </c>
      <c r="H7129">
        <v>0</v>
      </c>
      <c r="I7129" t="s">
        <v>276</v>
      </c>
    </row>
    <row r="7130" spans="1:9" x14ac:dyDescent="0.25">
      <c r="A7130">
        <v>8</v>
      </c>
      <c r="B7130" t="s">
        <v>277</v>
      </c>
      <c r="C7130" t="s">
        <v>121</v>
      </c>
      <c r="D7130" t="s">
        <v>13368</v>
      </c>
      <c r="E7130" t="s">
        <v>13369</v>
      </c>
      <c r="G7130">
        <v>21</v>
      </c>
      <c r="H7130">
        <v>2</v>
      </c>
      <c r="I7130" t="s">
        <v>276</v>
      </c>
    </row>
    <row r="7131" spans="1:9" x14ac:dyDescent="0.25">
      <c r="A7131">
        <v>6</v>
      </c>
      <c r="B7131" t="s">
        <v>277</v>
      </c>
      <c r="C7131" t="s">
        <v>110</v>
      </c>
      <c r="D7131" t="s">
        <v>13370</v>
      </c>
      <c r="E7131" t="s">
        <v>13371</v>
      </c>
      <c r="G7131">
        <v>6</v>
      </c>
      <c r="H7131">
        <v>0</v>
      </c>
      <c r="I7131" t="s">
        <v>276</v>
      </c>
    </row>
    <row r="7132" spans="1:9" x14ac:dyDescent="0.25">
      <c r="A7132">
        <v>4</v>
      </c>
      <c r="B7132" t="s">
        <v>271</v>
      </c>
      <c r="C7132" t="s">
        <v>58</v>
      </c>
      <c r="D7132" t="s">
        <v>4778</v>
      </c>
      <c r="E7132" t="s">
        <v>13372</v>
      </c>
      <c r="G7132">
        <v>6</v>
      </c>
      <c r="H7132">
        <v>1</v>
      </c>
      <c r="I7132" t="s">
        <v>276</v>
      </c>
    </row>
    <row r="7133" spans="1:9" x14ac:dyDescent="0.25">
      <c r="A7133">
        <v>5</v>
      </c>
      <c r="B7133" t="s">
        <v>271</v>
      </c>
      <c r="C7133" t="s">
        <v>110</v>
      </c>
      <c r="D7133" t="s">
        <v>13370</v>
      </c>
      <c r="E7133" t="s">
        <v>13373</v>
      </c>
      <c r="G7133">
        <v>6</v>
      </c>
      <c r="H7133">
        <v>0</v>
      </c>
      <c r="I7133" t="s">
        <v>276</v>
      </c>
    </row>
    <row r="7134" spans="1:9" x14ac:dyDescent="0.25">
      <c r="A7134">
        <v>5</v>
      </c>
      <c r="B7134" t="s">
        <v>271</v>
      </c>
      <c r="C7134" t="s">
        <v>220</v>
      </c>
      <c r="D7134" t="s">
        <v>13374</v>
      </c>
      <c r="E7134" t="s">
        <v>13375</v>
      </c>
      <c r="G7134">
        <v>6</v>
      </c>
      <c r="H7134">
        <v>0</v>
      </c>
      <c r="I7134" t="s">
        <v>276</v>
      </c>
    </row>
    <row r="7135" spans="1:9" x14ac:dyDescent="0.25">
      <c r="A7135">
        <v>6</v>
      </c>
      <c r="B7135" t="s">
        <v>271</v>
      </c>
      <c r="C7135" t="s">
        <v>182</v>
      </c>
      <c r="D7135" t="s">
        <v>13366</v>
      </c>
      <c r="E7135" t="s">
        <v>13376</v>
      </c>
      <c r="G7135">
        <v>6</v>
      </c>
      <c r="H7135">
        <v>0</v>
      </c>
      <c r="I7135" t="s">
        <v>276</v>
      </c>
    </row>
    <row r="7136" spans="1:9" x14ac:dyDescent="0.25">
      <c r="A7136">
        <v>4</v>
      </c>
      <c r="B7136" t="s">
        <v>271</v>
      </c>
      <c r="C7136" t="s">
        <v>58</v>
      </c>
      <c r="D7136" t="s">
        <v>13377</v>
      </c>
      <c r="E7136" t="s">
        <v>13378</v>
      </c>
      <c r="G7136">
        <v>6</v>
      </c>
      <c r="H7136">
        <v>0</v>
      </c>
      <c r="I7136" t="s">
        <v>276</v>
      </c>
    </row>
    <row r="7137" spans="1:9" x14ac:dyDescent="0.25">
      <c r="A7137">
        <v>36</v>
      </c>
      <c r="B7137" t="s">
        <v>271</v>
      </c>
      <c r="C7137" t="s">
        <v>135</v>
      </c>
      <c r="D7137" t="s">
        <v>13379</v>
      </c>
      <c r="E7137" t="s">
        <v>13380</v>
      </c>
      <c r="G7137">
        <v>6</v>
      </c>
      <c r="H7137">
        <v>0</v>
      </c>
      <c r="I7137" t="s">
        <v>276</v>
      </c>
    </row>
    <row r="7138" spans="1:9" x14ac:dyDescent="0.25">
      <c r="A7138">
        <v>33</v>
      </c>
      <c r="B7138" t="s">
        <v>271</v>
      </c>
      <c r="C7138" t="s">
        <v>233</v>
      </c>
      <c r="D7138" t="s">
        <v>13381</v>
      </c>
      <c r="E7138" t="s">
        <v>13382</v>
      </c>
      <c r="G7138">
        <v>6</v>
      </c>
      <c r="H7138">
        <v>0</v>
      </c>
      <c r="I7138" t="s">
        <v>276</v>
      </c>
    </row>
    <row r="7139" spans="1:9" x14ac:dyDescent="0.25">
      <c r="A7139">
        <v>43</v>
      </c>
      <c r="B7139" t="s">
        <v>271</v>
      </c>
      <c r="C7139" t="s">
        <v>121</v>
      </c>
      <c r="D7139" t="s">
        <v>13383</v>
      </c>
      <c r="E7139" t="s">
        <v>13384</v>
      </c>
      <c r="G7139">
        <v>7</v>
      </c>
      <c r="H7139">
        <v>5</v>
      </c>
      <c r="I7139" t="s">
        <v>276</v>
      </c>
    </row>
    <row r="7140" spans="1:9" x14ac:dyDescent="0.25">
      <c r="A7140">
        <v>10</v>
      </c>
      <c r="B7140" t="s">
        <v>277</v>
      </c>
      <c r="C7140" t="s">
        <v>186</v>
      </c>
      <c r="D7140" t="s">
        <v>13385</v>
      </c>
      <c r="E7140" t="s">
        <v>13386</v>
      </c>
      <c r="G7140">
        <v>6</v>
      </c>
      <c r="H7140">
        <v>0</v>
      </c>
      <c r="I7140" t="s">
        <v>276</v>
      </c>
    </row>
    <row r="7141" spans="1:9" x14ac:dyDescent="0.25">
      <c r="A7141">
        <v>7</v>
      </c>
      <c r="B7141" t="s">
        <v>277</v>
      </c>
      <c r="C7141" t="s">
        <v>218</v>
      </c>
      <c r="D7141" t="s">
        <v>13387</v>
      </c>
      <c r="E7141" t="s">
        <v>13388</v>
      </c>
      <c r="G7141">
        <v>10</v>
      </c>
      <c r="H7141">
        <v>0</v>
      </c>
      <c r="I7141" t="s">
        <v>276</v>
      </c>
    </row>
    <row r="7142" spans="1:9" x14ac:dyDescent="0.25">
      <c r="A7142">
        <v>6</v>
      </c>
      <c r="B7142" t="s">
        <v>271</v>
      </c>
      <c r="C7142" t="s">
        <v>218</v>
      </c>
      <c r="D7142" t="s">
        <v>13387</v>
      </c>
      <c r="E7142" t="s">
        <v>13389</v>
      </c>
      <c r="G7142">
        <v>10</v>
      </c>
      <c r="H7142">
        <v>0</v>
      </c>
      <c r="I7142" t="s">
        <v>276</v>
      </c>
    </row>
    <row r="7143" spans="1:9" x14ac:dyDescent="0.25">
      <c r="A7143">
        <v>6</v>
      </c>
      <c r="B7143" t="s">
        <v>277</v>
      </c>
      <c r="C7143" t="s">
        <v>115</v>
      </c>
      <c r="D7143" t="s">
        <v>13390</v>
      </c>
      <c r="E7143" t="s">
        <v>13391</v>
      </c>
      <c r="G7143">
        <v>6</v>
      </c>
      <c r="H7143">
        <v>0</v>
      </c>
      <c r="I7143" t="s">
        <v>276</v>
      </c>
    </row>
    <row r="7144" spans="1:9" x14ac:dyDescent="0.25">
      <c r="A7144">
        <v>38</v>
      </c>
      <c r="B7144" t="s">
        <v>271</v>
      </c>
      <c r="C7144" t="s">
        <v>233</v>
      </c>
      <c r="D7144" t="s">
        <v>13392</v>
      </c>
      <c r="E7144" t="s">
        <v>13393</v>
      </c>
      <c r="G7144">
        <v>6</v>
      </c>
      <c r="H7144">
        <v>0</v>
      </c>
      <c r="I7144" t="s">
        <v>276</v>
      </c>
    </row>
    <row r="7145" spans="1:9" x14ac:dyDescent="0.25">
      <c r="A7145">
        <v>8</v>
      </c>
      <c r="B7145" t="s">
        <v>277</v>
      </c>
      <c r="C7145" t="s">
        <v>99</v>
      </c>
      <c r="D7145" t="s">
        <v>13394</v>
      </c>
      <c r="E7145" t="s">
        <v>13395</v>
      </c>
      <c r="G7145">
        <v>25</v>
      </c>
      <c r="H7145">
        <v>0</v>
      </c>
      <c r="I7145" t="s">
        <v>276</v>
      </c>
    </row>
    <row r="7146" spans="1:9" x14ac:dyDescent="0.25">
      <c r="A7146">
        <v>7</v>
      </c>
      <c r="B7146" t="s">
        <v>277</v>
      </c>
      <c r="C7146" t="s">
        <v>220</v>
      </c>
      <c r="D7146" t="s">
        <v>13396</v>
      </c>
      <c r="E7146" t="s">
        <v>13397</v>
      </c>
      <c r="G7146">
        <v>20</v>
      </c>
      <c r="H7146">
        <v>0</v>
      </c>
      <c r="I7146" t="s">
        <v>276</v>
      </c>
    </row>
    <row r="7147" spans="1:9" x14ac:dyDescent="0.25">
      <c r="A7147">
        <v>40</v>
      </c>
      <c r="B7147" t="s">
        <v>271</v>
      </c>
      <c r="C7147" t="s">
        <v>212</v>
      </c>
      <c r="D7147" t="s">
        <v>13398</v>
      </c>
      <c r="E7147" t="s">
        <v>13399</v>
      </c>
      <c r="G7147">
        <v>5</v>
      </c>
      <c r="H7147">
        <v>0</v>
      </c>
      <c r="I7147" t="s">
        <v>276</v>
      </c>
    </row>
    <row r="7148" spans="1:9" x14ac:dyDescent="0.25">
      <c r="A7148">
        <v>9</v>
      </c>
      <c r="B7148" t="s">
        <v>271</v>
      </c>
      <c r="C7148" t="s">
        <v>181</v>
      </c>
      <c r="D7148" t="s">
        <v>13400</v>
      </c>
      <c r="E7148" t="s">
        <v>13401</v>
      </c>
      <c r="F7148" t="s">
        <v>13402</v>
      </c>
      <c r="G7148">
        <v>6</v>
      </c>
      <c r="H7148">
        <v>6</v>
      </c>
      <c r="I7148" t="s">
        <v>299</v>
      </c>
    </row>
    <row r="7149" spans="1:9" x14ac:dyDescent="0.25">
      <c r="A7149">
        <v>35</v>
      </c>
      <c r="B7149" t="s">
        <v>271</v>
      </c>
      <c r="C7149" t="s">
        <v>220</v>
      </c>
      <c r="D7149" t="s">
        <v>13403</v>
      </c>
      <c r="E7149" t="s">
        <v>13404</v>
      </c>
      <c r="G7149">
        <v>3</v>
      </c>
      <c r="H7149">
        <v>0</v>
      </c>
      <c r="I7149" t="s">
        <v>276</v>
      </c>
    </row>
    <row r="7150" spans="1:9" x14ac:dyDescent="0.25">
      <c r="A7150">
        <v>3</v>
      </c>
      <c r="B7150" t="s">
        <v>271</v>
      </c>
      <c r="C7150" t="s">
        <v>183</v>
      </c>
      <c r="D7150" t="s">
        <v>13405</v>
      </c>
      <c r="E7150" t="s">
        <v>13406</v>
      </c>
      <c r="G7150">
        <v>6</v>
      </c>
      <c r="H7150">
        <v>0</v>
      </c>
      <c r="I7150" t="s">
        <v>276</v>
      </c>
    </row>
    <row r="7151" spans="1:9" x14ac:dyDescent="0.25">
      <c r="A7151">
        <v>9</v>
      </c>
      <c r="B7151" t="s">
        <v>277</v>
      </c>
      <c r="C7151" t="s">
        <v>81</v>
      </c>
      <c r="D7151" t="s">
        <v>13407</v>
      </c>
      <c r="E7151" t="s">
        <v>13408</v>
      </c>
      <c r="G7151">
        <v>6</v>
      </c>
      <c r="H7151">
        <v>0</v>
      </c>
      <c r="I7151" t="s">
        <v>276</v>
      </c>
    </row>
    <row r="7152" spans="1:9" x14ac:dyDescent="0.25">
      <c r="A7152">
        <v>6</v>
      </c>
      <c r="B7152" t="s">
        <v>277</v>
      </c>
      <c r="C7152" t="s">
        <v>63</v>
      </c>
      <c r="D7152" t="s">
        <v>13409</v>
      </c>
      <c r="E7152" t="s">
        <v>13410</v>
      </c>
      <c r="G7152">
        <v>6</v>
      </c>
      <c r="H7152">
        <v>0</v>
      </c>
      <c r="I7152" t="s">
        <v>276</v>
      </c>
    </row>
    <row r="7153" spans="1:9" x14ac:dyDescent="0.25">
      <c r="A7153">
        <v>38</v>
      </c>
      <c r="B7153" t="s">
        <v>271</v>
      </c>
      <c r="C7153" t="s">
        <v>75</v>
      </c>
      <c r="D7153" t="s">
        <v>10364</v>
      </c>
      <c r="E7153" t="s">
        <v>13411</v>
      </c>
      <c r="F7153" t="s">
        <v>13412</v>
      </c>
      <c r="G7153">
        <v>7</v>
      </c>
      <c r="H7153">
        <v>9</v>
      </c>
      <c r="I7153" t="s">
        <v>299</v>
      </c>
    </row>
    <row r="7154" spans="1:9" x14ac:dyDescent="0.25">
      <c r="A7154">
        <v>6</v>
      </c>
      <c r="B7154" t="s">
        <v>277</v>
      </c>
      <c r="C7154" t="s">
        <v>121</v>
      </c>
      <c r="D7154" t="s">
        <v>13413</v>
      </c>
      <c r="E7154" t="s">
        <v>13414</v>
      </c>
      <c r="G7154">
        <v>6</v>
      </c>
      <c r="H7154">
        <v>0</v>
      </c>
      <c r="I7154" t="s">
        <v>276</v>
      </c>
    </row>
    <row r="7155" spans="1:9" x14ac:dyDescent="0.25">
      <c r="A7155">
        <v>6</v>
      </c>
      <c r="B7155" t="s">
        <v>277</v>
      </c>
      <c r="C7155" t="s">
        <v>57</v>
      </c>
      <c r="D7155" t="s">
        <v>13415</v>
      </c>
      <c r="E7155" t="s">
        <v>13416</v>
      </c>
      <c r="G7155">
        <v>6</v>
      </c>
      <c r="H7155">
        <v>1</v>
      </c>
      <c r="I7155" t="s">
        <v>276</v>
      </c>
    </row>
    <row r="7156" spans="1:9" x14ac:dyDescent="0.25">
      <c r="A7156">
        <v>7</v>
      </c>
      <c r="B7156" t="s">
        <v>271</v>
      </c>
      <c r="C7156" t="s">
        <v>172</v>
      </c>
      <c r="D7156" t="s">
        <v>13417</v>
      </c>
      <c r="E7156" t="s">
        <v>13418</v>
      </c>
      <c r="G7156">
        <v>6</v>
      </c>
      <c r="H7156">
        <v>0</v>
      </c>
      <c r="I7156" t="s">
        <v>276</v>
      </c>
    </row>
    <row r="7157" spans="1:9" x14ac:dyDescent="0.25">
      <c r="A7157">
        <v>8</v>
      </c>
      <c r="B7157" t="s">
        <v>277</v>
      </c>
      <c r="C7157" t="s">
        <v>163</v>
      </c>
      <c r="D7157" t="s">
        <v>13419</v>
      </c>
      <c r="E7157" t="s">
        <v>4570</v>
      </c>
      <c r="G7157">
        <v>18</v>
      </c>
      <c r="H7157">
        <v>5</v>
      </c>
      <c r="I7157" t="s">
        <v>276</v>
      </c>
    </row>
    <row r="7158" spans="1:9" x14ac:dyDescent="0.25">
      <c r="A7158">
        <v>9</v>
      </c>
      <c r="B7158" t="s">
        <v>277</v>
      </c>
      <c r="C7158" t="s">
        <v>121</v>
      </c>
      <c r="D7158" t="s">
        <v>13420</v>
      </c>
      <c r="E7158" t="s">
        <v>13421</v>
      </c>
      <c r="G7158">
        <v>6</v>
      </c>
      <c r="H7158">
        <v>2</v>
      </c>
      <c r="I7158" t="s">
        <v>276</v>
      </c>
    </row>
    <row r="7159" spans="1:9" x14ac:dyDescent="0.25">
      <c r="A7159">
        <v>37</v>
      </c>
      <c r="B7159" t="s">
        <v>271</v>
      </c>
      <c r="C7159" t="s">
        <v>110</v>
      </c>
      <c r="D7159" t="s">
        <v>13422</v>
      </c>
      <c r="E7159" t="s">
        <v>13423</v>
      </c>
      <c r="G7159">
        <v>10</v>
      </c>
      <c r="H7159">
        <v>0</v>
      </c>
      <c r="I7159" t="s">
        <v>276</v>
      </c>
    </row>
    <row r="7160" spans="1:9" x14ac:dyDescent="0.25">
      <c r="A7160">
        <v>19</v>
      </c>
      <c r="B7160" t="s">
        <v>271</v>
      </c>
      <c r="C7160" t="s">
        <v>100</v>
      </c>
      <c r="D7160" t="s">
        <v>13424</v>
      </c>
      <c r="E7160" t="s">
        <v>13425</v>
      </c>
      <c r="G7160">
        <v>6</v>
      </c>
      <c r="H7160">
        <v>0</v>
      </c>
      <c r="I7160" t="s">
        <v>276</v>
      </c>
    </row>
    <row r="7161" spans="1:9" x14ac:dyDescent="0.25">
      <c r="A7161">
        <v>4</v>
      </c>
      <c r="B7161" t="s">
        <v>277</v>
      </c>
      <c r="C7161" t="s">
        <v>121</v>
      </c>
      <c r="D7161" t="s">
        <v>13426</v>
      </c>
      <c r="E7161" t="s">
        <v>13427</v>
      </c>
      <c r="G7161">
        <v>6</v>
      </c>
      <c r="H7161">
        <v>0</v>
      </c>
      <c r="I7161" t="s">
        <v>276</v>
      </c>
    </row>
    <row r="7162" spans="1:9" x14ac:dyDescent="0.25">
      <c r="A7162">
        <v>42</v>
      </c>
      <c r="B7162" t="s">
        <v>271</v>
      </c>
      <c r="C7162" t="s">
        <v>137</v>
      </c>
      <c r="D7162" t="s">
        <v>12630</v>
      </c>
      <c r="E7162" t="s">
        <v>13428</v>
      </c>
      <c r="G7162">
        <v>6</v>
      </c>
      <c r="H7162">
        <v>1</v>
      </c>
      <c r="I7162" t="s">
        <v>276</v>
      </c>
    </row>
    <row r="7163" spans="1:9" x14ac:dyDescent="0.25">
      <c r="A7163">
        <v>8</v>
      </c>
      <c r="B7163" t="s">
        <v>271</v>
      </c>
      <c r="C7163" t="s">
        <v>133</v>
      </c>
      <c r="D7163" t="s">
        <v>13429</v>
      </c>
      <c r="E7163" t="s">
        <v>13430</v>
      </c>
      <c r="F7163" t="s">
        <v>13431</v>
      </c>
      <c r="G7163">
        <v>6</v>
      </c>
      <c r="H7163">
        <v>10</v>
      </c>
      <c r="I7163" t="s">
        <v>299</v>
      </c>
    </row>
    <row r="7164" spans="1:9" x14ac:dyDescent="0.25">
      <c r="A7164">
        <v>8</v>
      </c>
      <c r="B7164" t="s">
        <v>271</v>
      </c>
      <c r="C7164" t="s">
        <v>100</v>
      </c>
      <c r="D7164" t="s">
        <v>13432</v>
      </c>
      <c r="E7164" t="s">
        <v>13433</v>
      </c>
      <c r="G7164">
        <v>10</v>
      </c>
      <c r="H7164">
        <v>1</v>
      </c>
      <c r="I7164" t="s">
        <v>276</v>
      </c>
    </row>
    <row r="7165" spans="1:9" x14ac:dyDescent="0.25">
      <c r="A7165">
        <v>6</v>
      </c>
      <c r="B7165" t="s">
        <v>271</v>
      </c>
      <c r="C7165" t="s">
        <v>110</v>
      </c>
      <c r="D7165" t="s">
        <v>13434</v>
      </c>
      <c r="E7165" t="s">
        <v>13435</v>
      </c>
      <c r="G7165">
        <v>6</v>
      </c>
      <c r="H7165">
        <v>0</v>
      </c>
      <c r="I7165" t="s">
        <v>276</v>
      </c>
    </row>
    <row r="7166" spans="1:9" x14ac:dyDescent="0.25">
      <c r="A7166">
        <v>6</v>
      </c>
      <c r="B7166" t="s">
        <v>271</v>
      </c>
      <c r="C7166" t="s">
        <v>127</v>
      </c>
      <c r="D7166" t="s">
        <v>13436</v>
      </c>
      <c r="E7166" t="s">
        <v>13437</v>
      </c>
      <c r="G7166">
        <v>10</v>
      </c>
      <c r="H7166">
        <v>0</v>
      </c>
      <c r="I7166" t="s">
        <v>276</v>
      </c>
    </row>
    <row r="7167" spans="1:9" x14ac:dyDescent="0.25">
      <c r="A7167">
        <v>34</v>
      </c>
      <c r="B7167" t="s">
        <v>271</v>
      </c>
      <c r="C7167" t="s">
        <v>84</v>
      </c>
      <c r="D7167" t="s">
        <v>7003</v>
      </c>
      <c r="E7167" t="s">
        <v>13437</v>
      </c>
      <c r="G7167">
        <v>6</v>
      </c>
      <c r="H7167">
        <v>0</v>
      </c>
      <c r="I7167" t="s">
        <v>276</v>
      </c>
    </row>
    <row r="7168" spans="1:9" x14ac:dyDescent="0.25">
      <c r="A7168">
        <v>45</v>
      </c>
      <c r="B7168" t="s">
        <v>271</v>
      </c>
      <c r="C7168" t="s">
        <v>51</v>
      </c>
      <c r="D7168" t="s">
        <v>13438</v>
      </c>
      <c r="E7168" t="s">
        <v>13439</v>
      </c>
      <c r="G7168">
        <v>12</v>
      </c>
      <c r="H7168">
        <v>0</v>
      </c>
      <c r="I7168" t="s">
        <v>276</v>
      </c>
    </row>
    <row r="7169" spans="1:9" x14ac:dyDescent="0.25">
      <c r="A7169">
        <v>43</v>
      </c>
      <c r="B7169" t="s">
        <v>271</v>
      </c>
      <c r="C7169" t="s">
        <v>110</v>
      </c>
      <c r="D7169" t="s">
        <v>13440</v>
      </c>
      <c r="E7169" t="s">
        <v>13441</v>
      </c>
      <c r="G7169">
        <v>6</v>
      </c>
      <c r="H7169">
        <v>0</v>
      </c>
      <c r="I7169" t="s">
        <v>276</v>
      </c>
    </row>
    <row r="7170" spans="1:9" x14ac:dyDescent="0.25">
      <c r="A7170">
        <v>45</v>
      </c>
      <c r="B7170" t="s">
        <v>277</v>
      </c>
      <c r="C7170" t="s">
        <v>99</v>
      </c>
      <c r="D7170" t="s">
        <v>13442</v>
      </c>
      <c r="E7170" t="s">
        <v>13443</v>
      </c>
      <c r="G7170">
        <v>10</v>
      </c>
      <c r="H7170">
        <v>4</v>
      </c>
      <c r="I7170" t="s">
        <v>276</v>
      </c>
    </row>
    <row r="7171" spans="1:9" x14ac:dyDescent="0.25">
      <c r="A7171">
        <v>6</v>
      </c>
      <c r="B7171" t="s">
        <v>271</v>
      </c>
      <c r="C7171" t="s">
        <v>110</v>
      </c>
      <c r="D7171" t="s">
        <v>13440</v>
      </c>
      <c r="E7171" t="s">
        <v>13444</v>
      </c>
      <c r="G7171">
        <v>6</v>
      </c>
      <c r="H7171">
        <v>0</v>
      </c>
      <c r="I7171" t="s">
        <v>276</v>
      </c>
    </row>
    <row r="7172" spans="1:9" x14ac:dyDescent="0.25">
      <c r="A7172">
        <v>36</v>
      </c>
      <c r="B7172" t="s">
        <v>271</v>
      </c>
      <c r="C7172" t="s">
        <v>57</v>
      </c>
      <c r="D7172" t="s">
        <v>13445</v>
      </c>
      <c r="E7172" t="s">
        <v>13446</v>
      </c>
      <c r="G7172">
        <v>6</v>
      </c>
      <c r="H7172">
        <v>2</v>
      </c>
      <c r="I7172" t="s">
        <v>276</v>
      </c>
    </row>
    <row r="7173" spans="1:9" x14ac:dyDescent="0.25">
      <c r="A7173">
        <v>37</v>
      </c>
      <c r="B7173" t="s">
        <v>277</v>
      </c>
      <c r="C7173" t="s">
        <v>112</v>
      </c>
      <c r="D7173" t="s">
        <v>13447</v>
      </c>
      <c r="E7173" t="s">
        <v>13448</v>
      </c>
      <c r="G7173">
        <v>6</v>
      </c>
      <c r="H7173">
        <v>0</v>
      </c>
      <c r="I7173" t="s">
        <v>276</v>
      </c>
    </row>
    <row r="7174" spans="1:9" x14ac:dyDescent="0.25">
      <c r="A7174">
        <v>6</v>
      </c>
      <c r="B7174" t="s">
        <v>271</v>
      </c>
      <c r="C7174" t="s">
        <v>226</v>
      </c>
      <c r="D7174" t="s">
        <v>13449</v>
      </c>
      <c r="E7174" t="s">
        <v>13450</v>
      </c>
      <c r="G7174">
        <v>6</v>
      </c>
      <c r="H7174">
        <v>0</v>
      </c>
      <c r="I7174" t="s">
        <v>276</v>
      </c>
    </row>
    <row r="7175" spans="1:9" x14ac:dyDescent="0.25">
      <c r="A7175">
        <v>45</v>
      </c>
      <c r="B7175" t="s">
        <v>271</v>
      </c>
      <c r="C7175" t="s">
        <v>152</v>
      </c>
      <c r="D7175" t="s">
        <v>4005</v>
      </c>
      <c r="E7175" t="s">
        <v>13451</v>
      </c>
      <c r="G7175">
        <v>6</v>
      </c>
      <c r="H7175">
        <v>5</v>
      </c>
      <c r="I7175" t="s">
        <v>276</v>
      </c>
    </row>
    <row r="7176" spans="1:9" x14ac:dyDescent="0.25">
      <c r="A7176">
        <v>42</v>
      </c>
      <c r="B7176" t="s">
        <v>271</v>
      </c>
      <c r="C7176" t="s">
        <v>168</v>
      </c>
      <c r="D7176" t="s">
        <v>13452</v>
      </c>
      <c r="E7176" t="s">
        <v>13453</v>
      </c>
      <c r="G7176">
        <v>10</v>
      </c>
      <c r="H7176">
        <v>0</v>
      </c>
      <c r="I7176" t="s">
        <v>276</v>
      </c>
    </row>
    <row r="7177" spans="1:9" x14ac:dyDescent="0.25">
      <c r="A7177">
        <v>38</v>
      </c>
      <c r="B7177" t="s">
        <v>271</v>
      </c>
      <c r="C7177" t="s">
        <v>249</v>
      </c>
      <c r="D7177" t="s">
        <v>13454</v>
      </c>
      <c r="E7177" t="s">
        <v>13455</v>
      </c>
      <c r="G7177">
        <v>25</v>
      </c>
      <c r="H7177">
        <v>0</v>
      </c>
      <c r="I7177" t="s">
        <v>276</v>
      </c>
    </row>
    <row r="7178" spans="1:9" x14ac:dyDescent="0.25">
      <c r="A7178">
        <v>5</v>
      </c>
      <c r="B7178" t="s">
        <v>277</v>
      </c>
      <c r="C7178" t="s">
        <v>128</v>
      </c>
      <c r="D7178" t="s">
        <v>13456</v>
      </c>
      <c r="E7178" t="s">
        <v>13457</v>
      </c>
      <c r="G7178">
        <v>6</v>
      </c>
      <c r="H7178">
        <v>0</v>
      </c>
      <c r="I7178" t="s">
        <v>276</v>
      </c>
    </row>
    <row r="7179" spans="1:9" x14ac:dyDescent="0.25">
      <c r="A7179">
        <v>38</v>
      </c>
      <c r="B7179" t="s">
        <v>271</v>
      </c>
      <c r="C7179" t="s">
        <v>138</v>
      </c>
      <c r="D7179" t="s">
        <v>13458</v>
      </c>
      <c r="E7179" t="s">
        <v>13459</v>
      </c>
      <c r="G7179">
        <v>10</v>
      </c>
      <c r="H7179">
        <v>0</v>
      </c>
      <c r="I7179" t="s">
        <v>276</v>
      </c>
    </row>
    <row r="7180" spans="1:9" x14ac:dyDescent="0.25">
      <c r="A7180">
        <v>30</v>
      </c>
      <c r="B7180" t="s">
        <v>271</v>
      </c>
      <c r="C7180" t="s">
        <v>67</v>
      </c>
      <c r="D7180" t="s">
        <v>13460</v>
      </c>
      <c r="E7180" t="s">
        <v>13461</v>
      </c>
      <c r="G7180">
        <v>4</v>
      </c>
      <c r="H7180">
        <v>0</v>
      </c>
      <c r="I7180" t="s">
        <v>276</v>
      </c>
    </row>
    <row r="7181" spans="1:9" x14ac:dyDescent="0.25">
      <c r="A7181">
        <v>5</v>
      </c>
      <c r="B7181" t="s">
        <v>271</v>
      </c>
      <c r="C7181" t="s">
        <v>220</v>
      </c>
      <c r="D7181" t="s">
        <v>13462</v>
      </c>
      <c r="E7181" t="s">
        <v>13463</v>
      </c>
      <c r="G7181">
        <v>6</v>
      </c>
      <c r="H7181">
        <v>0</v>
      </c>
      <c r="I7181" t="s">
        <v>276</v>
      </c>
    </row>
    <row r="7182" spans="1:9" x14ac:dyDescent="0.25">
      <c r="A7182">
        <v>52</v>
      </c>
      <c r="B7182" t="s">
        <v>277</v>
      </c>
      <c r="C7182" t="s">
        <v>86</v>
      </c>
      <c r="D7182" t="s">
        <v>13464</v>
      </c>
      <c r="E7182" t="s">
        <v>13465</v>
      </c>
      <c r="G7182">
        <v>3</v>
      </c>
      <c r="H7182">
        <v>1</v>
      </c>
      <c r="I7182" t="s">
        <v>276</v>
      </c>
    </row>
    <row r="7183" spans="1:9" x14ac:dyDescent="0.25">
      <c r="A7183">
        <v>47</v>
      </c>
      <c r="B7183" t="s">
        <v>271</v>
      </c>
      <c r="C7183" t="s">
        <v>250</v>
      </c>
      <c r="D7183" t="s">
        <v>13466</v>
      </c>
      <c r="E7183" t="s">
        <v>13467</v>
      </c>
      <c r="G7183">
        <v>6</v>
      </c>
      <c r="H7183">
        <v>0</v>
      </c>
      <c r="I7183" t="s">
        <v>276</v>
      </c>
    </row>
    <row r="7184" spans="1:9" x14ac:dyDescent="0.25">
      <c r="A7184">
        <v>6</v>
      </c>
      <c r="B7184" t="s">
        <v>277</v>
      </c>
      <c r="C7184" t="s">
        <v>82</v>
      </c>
      <c r="D7184" t="s">
        <v>13468</v>
      </c>
      <c r="E7184" t="s">
        <v>13469</v>
      </c>
      <c r="G7184">
        <v>6</v>
      </c>
      <c r="H7184">
        <v>0</v>
      </c>
      <c r="I7184" t="s">
        <v>276</v>
      </c>
    </row>
    <row r="7185" spans="1:9" x14ac:dyDescent="0.25">
      <c r="A7185">
        <v>36</v>
      </c>
      <c r="B7185" t="s">
        <v>271</v>
      </c>
      <c r="C7185" t="s">
        <v>100</v>
      </c>
      <c r="D7185" t="s">
        <v>13470</v>
      </c>
      <c r="E7185" t="s">
        <v>13471</v>
      </c>
      <c r="G7185">
        <v>4</v>
      </c>
      <c r="H7185">
        <v>0</v>
      </c>
      <c r="I7185" t="s">
        <v>276</v>
      </c>
    </row>
    <row r="7186" spans="1:9" x14ac:dyDescent="0.25">
      <c r="A7186">
        <v>39</v>
      </c>
      <c r="B7186" t="s">
        <v>271</v>
      </c>
      <c r="C7186" t="s">
        <v>182</v>
      </c>
      <c r="D7186" t="s">
        <v>13472</v>
      </c>
      <c r="E7186" t="s">
        <v>13473</v>
      </c>
      <c r="G7186">
        <v>8</v>
      </c>
      <c r="H7186">
        <v>0</v>
      </c>
      <c r="I7186" t="s">
        <v>276</v>
      </c>
    </row>
    <row r="7187" spans="1:9" x14ac:dyDescent="0.25">
      <c r="A7187">
        <v>6</v>
      </c>
      <c r="B7187" t="s">
        <v>277</v>
      </c>
      <c r="C7187" t="s">
        <v>187</v>
      </c>
      <c r="D7187" t="s">
        <v>13474</v>
      </c>
      <c r="E7187" t="s">
        <v>13475</v>
      </c>
      <c r="G7187">
        <v>6</v>
      </c>
      <c r="H7187">
        <v>0</v>
      </c>
      <c r="I7187" t="s">
        <v>276</v>
      </c>
    </row>
    <row r="7188" spans="1:9" x14ac:dyDescent="0.25">
      <c r="A7188">
        <v>10</v>
      </c>
      <c r="B7188" t="s">
        <v>271</v>
      </c>
      <c r="C7188" t="s">
        <v>121</v>
      </c>
      <c r="D7188" t="s">
        <v>13476</v>
      </c>
      <c r="E7188" t="s">
        <v>13477</v>
      </c>
      <c r="G7188">
        <v>6</v>
      </c>
      <c r="H7188">
        <v>0</v>
      </c>
      <c r="I7188" t="s">
        <v>276</v>
      </c>
    </row>
    <row r="7189" spans="1:9" x14ac:dyDescent="0.25">
      <c r="A7189">
        <v>40</v>
      </c>
      <c r="B7189" t="s">
        <v>271</v>
      </c>
      <c r="C7189" t="s">
        <v>141</v>
      </c>
      <c r="D7189" t="s">
        <v>13478</v>
      </c>
      <c r="E7189" t="s">
        <v>13479</v>
      </c>
      <c r="G7189">
        <v>8</v>
      </c>
      <c r="H7189">
        <v>0</v>
      </c>
      <c r="I7189" t="s">
        <v>276</v>
      </c>
    </row>
    <row r="7190" spans="1:9" x14ac:dyDescent="0.25">
      <c r="A7190">
        <v>6</v>
      </c>
      <c r="B7190" t="s">
        <v>277</v>
      </c>
      <c r="C7190" t="s">
        <v>110</v>
      </c>
      <c r="D7190" t="s">
        <v>13480</v>
      </c>
      <c r="E7190" t="s">
        <v>13481</v>
      </c>
      <c r="G7190">
        <v>15</v>
      </c>
      <c r="H7190">
        <v>0</v>
      </c>
      <c r="I7190" t="s">
        <v>276</v>
      </c>
    </row>
    <row r="7191" spans="1:9" x14ac:dyDescent="0.25">
      <c r="A7191">
        <v>31</v>
      </c>
      <c r="B7191" t="s">
        <v>277</v>
      </c>
      <c r="C7191" t="s">
        <v>110</v>
      </c>
      <c r="D7191" t="s">
        <v>13482</v>
      </c>
      <c r="E7191" t="s">
        <v>13483</v>
      </c>
      <c r="G7191">
        <v>6</v>
      </c>
      <c r="H7191">
        <v>0</v>
      </c>
      <c r="I7191" t="s">
        <v>276</v>
      </c>
    </row>
    <row r="7192" spans="1:9" x14ac:dyDescent="0.25">
      <c r="A7192">
        <v>39</v>
      </c>
      <c r="B7192" t="s">
        <v>271</v>
      </c>
      <c r="C7192" t="s">
        <v>224</v>
      </c>
      <c r="D7192" t="s">
        <v>417</v>
      </c>
      <c r="E7192" t="s">
        <v>13484</v>
      </c>
      <c r="G7192">
        <v>4</v>
      </c>
      <c r="H7192">
        <v>0</v>
      </c>
      <c r="I7192" t="s">
        <v>276</v>
      </c>
    </row>
    <row r="7193" spans="1:9" x14ac:dyDescent="0.25">
      <c r="A7193">
        <v>44</v>
      </c>
      <c r="B7193" t="s">
        <v>271</v>
      </c>
      <c r="C7193" t="s">
        <v>149</v>
      </c>
      <c r="D7193" t="s">
        <v>13485</v>
      </c>
      <c r="E7193" t="s">
        <v>13486</v>
      </c>
      <c r="G7193">
        <v>6</v>
      </c>
      <c r="H7193">
        <v>0</v>
      </c>
      <c r="I7193" t="s">
        <v>276</v>
      </c>
    </row>
    <row r="7194" spans="1:9" x14ac:dyDescent="0.25">
      <c r="A7194">
        <v>5</v>
      </c>
      <c r="B7194" t="s">
        <v>277</v>
      </c>
      <c r="C7194" t="s">
        <v>152</v>
      </c>
      <c r="D7194" t="s">
        <v>13487</v>
      </c>
      <c r="E7194" t="s">
        <v>13488</v>
      </c>
      <c r="G7194">
        <v>10</v>
      </c>
      <c r="H7194">
        <v>0</v>
      </c>
      <c r="I7194" t="s">
        <v>276</v>
      </c>
    </row>
    <row r="7195" spans="1:9" x14ac:dyDescent="0.25">
      <c r="A7195">
        <v>9</v>
      </c>
      <c r="B7195" t="s">
        <v>277</v>
      </c>
      <c r="C7195" t="s">
        <v>182</v>
      </c>
      <c r="D7195" t="s">
        <v>13489</v>
      </c>
      <c r="E7195" t="s">
        <v>13490</v>
      </c>
      <c r="G7195">
        <v>6</v>
      </c>
      <c r="H7195">
        <v>0</v>
      </c>
      <c r="I7195" t="s">
        <v>276</v>
      </c>
    </row>
    <row r="7196" spans="1:9" x14ac:dyDescent="0.25">
      <c r="A7196">
        <v>5</v>
      </c>
      <c r="B7196" t="s">
        <v>277</v>
      </c>
      <c r="C7196" t="s">
        <v>152</v>
      </c>
      <c r="D7196" t="s">
        <v>13487</v>
      </c>
      <c r="E7196" t="s">
        <v>13491</v>
      </c>
      <c r="G7196">
        <v>10</v>
      </c>
      <c r="H7196">
        <v>0</v>
      </c>
      <c r="I7196" t="s">
        <v>276</v>
      </c>
    </row>
    <row r="7197" spans="1:9" x14ac:dyDescent="0.25">
      <c r="A7197">
        <v>6</v>
      </c>
      <c r="B7197" t="s">
        <v>277</v>
      </c>
      <c r="C7197" t="s">
        <v>252</v>
      </c>
      <c r="D7197" t="s">
        <v>13492</v>
      </c>
      <c r="E7197" t="s">
        <v>13493</v>
      </c>
      <c r="G7197">
        <v>26</v>
      </c>
      <c r="H7197">
        <v>2</v>
      </c>
      <c r="I7197" t="s">
        <v>276</v>
      </c>
    </row>
    <row r="7198" spans="1:9" x14ac:dyDescent="0.25">
      <c r="A7198">
        <v>34</v>
      </c>
      <c r="B7198" t="s">
        <v>271</v>
      </c>
      <c r="C7198" t="s">
        <v>247</v>
      </c>
      <c r="D7198" t="s">
        <v>13494</v>
      </c>
      <c r="E7198" t="s">
        <v>13495</v>
      </c>
      <c r="G7198">
        <v>4</v>
      </c>
      <c r="H7198">
        <v>0</v>
      </c>
      <c r="I7198" t="s">
        <v>276</v>
      </c>
    </row>
    <row r="7199" spans="1:9" x14ac:dyDescent="0.25">
      <c r="A7199">
        <v>38</v>
      </c>
      <c r="B7199" t="s">
        <v>271</v>
      </c>
      <c r="C7199" t="s">
        <v>182</v>
      </c>
      <c r="D7199" t="s">
        <v>13188</v>
      </c>
      <c r="E7199" t="s">
        <v>13496</v>
      </c>
      <c r="G7199">
        <v>17</v>
      </c>
      <c r="H7199">
        <v>14</v>
      </c>
      <c r="I7199" t="s">
        <v>276</v>
      </c>
    </row>
    <row r="7200" spans="1:9" x14ac:dyDescent="0.25">
      <c r="A7200">
        <v>39</v>
      </c>
      <c r="B7200" t="s">
        <v>271</v>
      </c>
      <c r="C7200" t="s">
        <v>159</v>
      </c>
      <c r="D7200" t="s">
        <v>13497</v>
      </c>
      <c r="E7200" t="s">
        <v>13498</v>
      </c>
      <c r="G7200">
        <v>12</v>
      </c>
      <c r="H7200">
        <v>0</v>
      </c>
      <c r="I7200" t="s">
        <v>276</v>
      </c>
    </row>
    <row r="7201" spans="1:9" x14ac:dyDescent="0.25">
      <c r="A7201">
        <v>41</v>
      </c>
      <c r="B7201" t="s">
        <v>271</v>
      </c>
      <c r="C7201" t="s">
        <v>52</v>
      </c>
      <c r="D7201" t="s">
        <v>13499</v>
      </c>
      <c r="E7201" t="s">
        <v>13500</v>
      </c>
      <c r="G7201">
        <v>8</v>
      </c>
      <c r="H7201">
        <v>0</v>
      </c>
      <c r="I7201" t="s">
        <v>276</v>
      </c>
    </row>
    <row r="7202" spans="1:9" x14ac:dyDescent="0.25">
      <c r="A7202">
        <v>4</v>
      </c>
      <c r="B7202" t="s">
        <v>271</v>
      </c>
      <c r="C7202" t="s">
        <v>159</v>
      </c>
      <c r="D7202" t="s">
        <v>13497</v>
      </c>
      <c r="E7202" t="s">
        <v>13501</v>
      </c>
      <c r="G7202">
        <v>20</v>
      </c>
      <c r="H7202">
        <v>0</v>
      </c>
      <c r="I7202" t="s">
        <v>276</v>
      </c>
    </row>
    <row r="7203" spans="1:9" x14ac:dyDescent="0.25">
      <c r="A7203">
        <v>8</v>
      </c>
      <c r="B7203" t="s">
        <v>271</v>
      </c>
      <c r="C7203" t="s">
        <v>143</v>
      </c>
      <c r="D7203" t="s">
        <v>13502</v>
      </c>
      <c r="E7203" t="s">
        <v>13503</v>
      </c>
      <c r="G7203">
        <v>6</v>
      </c>
      <c r="H7203">
        <v>0</v>
      </c>
      <c r="I7203" t="s">
        <v>276</v>
      </c>
    </row>
    <row r="7204" spans="1:9" x14ac:dyDescent="0.25">
      <c r="A7204">
        <v>13</v>
      </c>
      <c r="B7204" t="s">
        <v>271</v>
      </c>
      <c r="C7204" t="s">
        <v>141</v>
      </c>
      <c r="D7204" t="s">
        <v>13504</v>
      </c>
      <c r="E7204" t="s">
        <v>13505</v>
      </c>
      <c r="F7204" t="s">
        <v>13506</v>
      </c>
      <c r="G7204">
        <v>6</v>
      </c>
      <c r="H7204">
        <v>100</v>
      </c>
      <c r="I7204" t="s">
        <v>299</v>
      </c>
    </row>
    <row r="7205" spans="1:9" x14ac:dyDescent="0.25">
      <c r="A7205">
        <v>38</v>
      </c>
      <c r="B7205" t="s">
        <v>271</v>
      </c>
      <c r="C7205" t="s">
        <v>163</v>
      </c>
      <c r="D7205" t="s">
        <v>13507</v>
      </c>
      <c r="E7205" t="s">
        <v>13508</v>
      </c>
      <c r="F7205" t="s">
        <v>13509</v>
      </c>
      <c r="G7205">
        <v>6</v>
      </c>
      <c r="H7205">
        <v>7</v>
      </c>
      <c r="I7205" t="s">
        <v>299</v>
      </c>
    </row>
    <row r="7206" spans="1:9" x14ac:dyDescent="0.25">
      <c r="A7206">
        <v>40</v>
      </c>
      <c r="B7206" t="s">
        <v>271</v>
      </c>
      <c r="C7206" t="s">
        <v>110</v>
      </c>
      <c r="D7206" t="s">
        <v>13510</v>
      </c>
      <c r="E7206" t="s">
        <v>13511</v>
      </c>
      <c r="G7206">
        <v>15</v>
      </c>
      <c r="H7206">
        <v>0</v>
      </c>
      <c r="I7206" t="s">
        <v>276</v>
      </c>
    </row>
    <row r="7207" spans="1:9" x14ac:dyDescent="0.25">
      <c r="A7207">
        <v>6</v>
      </c>
      <c r="B7207" t="s">
        <v>271</v>
      </c>
      <c r="C7207" t="s">
        <v>187</v>
      </c>
      <c r="D7207" t="s">
        <v>13512</v>
      </c>
      <c r="E7207" t="s">
        <v>13513</v>
      </c>
      <c r="G7207">
        <v>6</v>
      </c>
      <c r="H7207">
        <v>1</v>
      </c>
      <c r="I7207" t="s">
        <v>276</v>
      </c>
    </row>
    <row r="7208" spans="1:9" x14ac:dyDescent="0.25">
      <c r="A7208">
        <v>9</v>
      </c>
      <c r="B7208" t="s">
        <v>277</v>
      </c>
      <c r="C7208" t="s">
        <v>164</v>
      </c>
      <c r="D7208" t="s">
        <v>13514</v>
      </c>
      <c r="E7208" t="s">
        <v>13515</v>
      </c>
      <c r="G7208">
        <v>6</v>
      </c>
      <c r="H7208">
        <v>3</v>
      </c>
      <c r="I7208" t="s">
        <v>276</v>
      </c>
    </row>
    <row r="7209" spans="1:9" x14ac:dyDescent="0.25">
      <c r="A7209">
        <v>4</v>
      </c>
      <c r="B7209" t="s">
        <v>277</v>
      </c>
      <c r="C7209" t="s">
        <v>157</v>
      </c>
      <c r="D7209" t="s">
        <v>13516</v>
      </c>
      <c r="E7209" t="s">
        <v>13517</v>
      </c>
      <c r="G7209">
        <v>6</v>
      </c>
      <c r="H7209">
        <v>0</v>
      </c>
      <c r="I7209" t="s">
        <v>276</v>
      </c>
    </row>
    <row r="7210" spans="1:9" x14ac:dyDescent="0.25">
      <c r="A7210">
        <v>6</v>
      </c>
      <c r="B7210" t="s">
        <v>271</v>
      </c>
      <c r="C7210" t="s">
        <v>51</v>
      </c>
      <c r="D7210" t="s">
        <v>13518</v>
      </c>
      <c r="E7210" t="s">
        <v>13519</v>
      </c>
      <c r="G7210">
        <v>10</v>
      </c>
      <c r="H7210">
        <v>0</v>
      </c>
      <c r="I7210" t="s">
        <v>276</v>
      </c>
    </row>
    <row r="7211" spans="1:9" x14ac:dyDescent="0.25">
      <c r="A7211">
        <v>37</v>
      </c>
      <c r="B7211" t="s">
        <v>271</v>
      </c>
      <c r="C7211" t="s">
        <v>233</v>
      </c>
      <c r="D7211" t="s">
        <v>13520</v>
      </c>
      <c r="E7211" t="s">
        <v>13521</v>
      </c>
      <c r="G7211">
        <v>6</v>
      </c>
      <c r="H7211">
        <v>0</v>
      </c>
      <c r="I7211" t="s">
        <v>276</v>
      </c>
    </row>
    <row r="7212" spans="1:9" x14ac:dyDescent="0.25">
      <c r="A7212">
        <v>6</v>
      </c>
      <c r="B7212" t="s">
        <v>271</v>
      </c>
      <c r="C7212" t="s">
        <v>146</v>
      </c>
      <c r="D7212" t="s">
        <v>13522</v>
      </c>
      <c r="E7212" t="s">
        <v>13523</v>
      </c>
      <c r="G7212">
        <v>10</v>
      </c>
      <c r="H7212">
        <v>1</v>
      </c>
      <c r="I7212" t="s">
        <v>276</v>
      </c>
    </row>
    <row r="7213" spans="1:9" x14ac:dyDescent="0.25">
      <c r="A7213">
        <v>45</v>
      </c>
      <c r="B7213" t="s">
        <v>271</v>
      </c>
      <c r="C7213" t="s">
        <v>230</v>
      </c>
      <c r="D7213" t="s">
        <v>13524</v>
      </c>
      <c r="E7213" t="s">
        <v>13525</v>
      </c>
      <c r="G7213">
        <v>6</v>
      </c>
      <c r="H7213">
        <v>0</v>
      </c>
      <c r="I7213" t="s">
        <v>276</v>
      </c>
    </row>
    <row r="7214" spans="1:9" x14ac:dyDescent="0.25">
      <c r="A7214">
        <v>37</v>
      </c>
      <c r="B7214" t="s">
        <v>277</v>
      </c>
      <c r="C7214" t="s">
        <v>220</v>
      </c>
      <c r="D7214" t="s">
        <v>13526</v>
      </c>
      <c r="E7214" t="s">
        <v>13527</v>
      </c>
      <c r="G7214">
        <v>6</v>
      </c>
      <c r="H7214">
        <v>1</v>
      </c>
      <c r="I7214" t="s">
        <v>276</v>
      </c>
    </row>
    <row r="7215" spans="1:9" x14ac:dyDescent="0.25">
      <c r="A7215">
        <v>37</v>
      </c>
      <c r="B7215" t="s">
        <v>271</v>
      </c>
      <c r="C7215" t="s">
        <v>174</v>
      </c>
      <c r="D7215" t="s">
        <v>13528</v>
      </c>
      <c r="E7215" t="s">
        <v>13529</v>
      </c>
      <c r="G7215">
        <v>20</v>
      </c>
      <c r="H7215">
        <v>0</v>
      </c>
      <c r="I7215" t="s">
        <v>276</v>
      </c>
    </row>
    <row r="7216" spans="1:9" x14ac:dyDescent="0.25">
      <c r="A7216">
        <v>16</v>
      </c>
      <c r="B7216" t="s">
        <v>271</v>
      </c>
      <c r="C7216" t="s">
        <v>51</v>
      </c>
      <c r="D7216">
        <v>16946</v>
      </c>
      <c r="E7216" t="s">
        <v>13530</v>
      </c>
      <c r="G7216">
        <v>5</v>
      </c>
      <c r="H7216">
        <v>1</v>
      </c>
      <c r="I7216" t="s">
        <v>276</v>
      </c>
    </row>
    <row r="7217" spans="1:9" x14ac:dyDescent="0.25">
      <c r="A7217">
        <v>45</v>
      </c>
      <c r="B7217" t="s">
        <v>310</v>
      </c>
      <c r="C7217" t="s">
        <v>195</v>
      </c>
      <c r="D7217" t="s">
        <v>13531</v>
      </c>
      <c r="E7217" t="s">
        <v>13532</v>
      </c>
      <c r="G7217">
        <v>6</v>
      </c>
      <c r="H7217">
        <v>0</v>
      </c>
      <c r="I7217" t="s">
        <v>276</v>
      </c>
    </row>
    <row r="7218" spans="1:9" x14ac:dyDescent="0.25">
      <c r="A7218">
        <v>9</v>
      </c>
      <c r="B7218" t="s">
        <v>271</v>
      </c>
      <c r="C7218" t="s">
        <v>218</v>
      </c>
      <c r="D7218" t="s">
        <v>13533</v>
      </c>
      <c r="E7218" t="s">
        <v>13534</v>
      </c>
      <c r="G7218">
        <v>6</v>
      </c>
      <c r="H7218">
        <v>0</v>
      </c>
      <c r="I7218" t="s">
        <v>276</v>
      </c>
    </row>
    <row r="7219" spans="1:9" x14ac:dyDescent="0.25">
      <c r="A7219">
        <v>6</v>
      </c>
      <c r="B7219" t="s">
        <v>271</v>
      </c>
      <c r="C7219" t="s">
        <v>228</v>
      </c>
      <c r="D7219" t="s">
        <v>13535</v>
      </c>
      <c r="E7219" t="s">
        <v>13536</v>
      </c>
      <c r="G7219">
        <v>10</v>
      </c>
      <c r="H7219">
        <v>0</v>
      </c>
      <c r="I7219" t="s">
        <v>276</v>
      </c>
    </row>
    <row r="7220" spans="1:9" x14ac:dyDescent="0.25">
      <c r="A7220">
        <v>47</v>
      </c>
      <c r="B7220" t="s">
        <v>271</v>
      </c>
      <c r="C7220" t="s">
        <v>201</v>
      </c>
      <c r="D7220" t="s">
        <v>13537</v>
      </c>
      <c r="E7220" t="s">
        <v>13538</v>
      </c>
      <c r="G7220">
        <v>10</v>
      </c>
      <c r="H7220">
        <v>0</v>
      </c>
      <c r="I7220" t="s">
        <v>276</v>
      </c>
    </row>
    <row r="7221" spans="1:9" x14ac:dyDescent="0.25">
      <c r="A7221">
        <v>38</v>
      </c>
      <c r="B7221" t="s">
        <v>277</v>
      </c>
      <c r="C7221" t="s">
        <v>99</v>
      </c>
      <c r="D7221" t="s">
        <v>13539</v>
      </c>
      <c r="E7221" t="s">
        <v>13540</v>
      </c>
      <c r="G7221">
        <v>6</v>
      </c>
      <c r="H7221">
        <v>0</v>
      </c>
      <c r="I7221" t="s">
        <v>276</v>
      </c>
    </row>
    <row r="7222" spans="1:9" x14ac:dyDescent="0.25">
      <c r="A7222">
        <v>5</v>
      </c>
      <c r="B7222" t="s">
        <v>271</v>
      </c>
      <c r="C7222" t="s">
        <v>99</v>
      </c>
      <c r="D7222" t="s">
        <v>13539</v>
      </c>
      <c r="E7222" t="s">
        <v>13541</v>
      </c>
      <c r="G7222">
        <v>6</v>
      </c>
      <c r="H7222">
        <v>0</v>
      </c>
      <c r="I7222" t="s">
        <v>276</v>
      </c>
    </row>
    <row r="7223" spans="1:9" x14ac:dyDescent="0.25">
      <c r="A7223">
        <v>40</v>
      </c>
      <c r="B7223" t="s">
        <v>271</v>
      </c>
      <c r="C7223" t="s">
        <v>58</v>
      </c>
      <c r="D7223" t="s">
        <v>13542</v>
      </c>
      <c r="E7223" t="s">
        <v>13543</v>
      </c>
      <c r="G7223">
        <v>6</v>
      </c>
      <c r="H7223">
        <v>0</v>
      </c>
      <c r="I7223" t="s">
        <v>276</v>
      </c>
    </row>
    <row r="7224" spans="1:9" x14ac:dyDescent="0.25">
      <c r="A7224">
        <v>5</v>
      </c>
      <c r="B7224" t="s">
        <v>271</v>
      </c>
      <c r="C7224" t="s">
        <v>58</v>
      </c>
      <c r="D7224" t="s">
        <v>13542</v>
      </c>
      <c r="E7224" t="s">
        <v>13544</v>
      </c>
      <c r="G7224">
        <v>6</v>
      </c>
      <c r="H7224">
        <v>2</v>
      </c>
      <c r="I7224" t="s">
        <v>276</v>
      </c>
    </row>
    <row r="7225" spans="1:9" x14ac:dyDescent="0.25">
      <c r="A7225">
        <v>7</v>
      </c>
      <c r="B7225" t="s">
        <v>277</v>
      </c>
      <c r="C7225" t="s">
        <v>58</v>
      </c>
      <c r="D7225" t="s">
        <v>13542</v>
      </c>
      <c r="E7225" t="s">
        <v>13545</v>
      </c>
      <c r="G7225">
        <v>6</v>
      </c>
      <c r="H7225">
        <v>1</v>
      </c>
      <c r="I7225" t="s">
        <v>276</v>
      </c>
    </row>
    <row r="7226" spans="1:9" x14ac:dyDescent="0.25">
      <c r="A7226">
        <v>5</v>
      </c>
      <c r="B7226" t="s">
        <v>277</v>
      </c>
      <c r="C7226" t="s">
        <v>128</v>
      </c>
      <c r="D7226" t="s">
        <v>13546</v>
      </c>
      <c r="E7226" t="s">
        <v>13547</v>
      </c>
      <c r="G7226">
        <v>8</v>
      </c>
      <c r="H7226">
        <v>1</v>
      </c>
      <c r="I7226" t="s">
        <v>276</v>
      </c>
    </row>
    <row r="7227" spans="1:9" x14ac:dyDescent="0.25">
      <c r="A7227">
        <v>39</v>
      </c>
      <c r="B7227" t="s">
        <v>277</v>
      </c>
      <c r="C7227" t="s">
        <v>50</v>
      </c>
      <c r="D7227" t="s">
        <v>13548</v>
      </c>
      <c r="E7227" t="s">
        <v>13549</v>
      </c>
      <c r="G7227">
        <v>10</v>
      </c>
      <c r="H7227">
        <v>1</v>
      </c>
      <c r="I7227" t="s">
        <v>276</v>
      </c>
    </row>
    <row r="7228" spans="1:9" x14ac:dyDescent="0.25">
      <c r="A7228">
        <v>9</v>
      </c>
      <c r="B7228" t="s">
        <v>271</v>
      </c>
      <c r="C7228" t="s">
        <v>247</v>
      </c>
      <c r="D7228" t="s">
        <v>13550</v>
      </c>
      <c r="E7228" t="s">
        <v>13551</v>
      </c>
      <c r="G7228">
        <v>6</v>
      </c>
      <c r="H7228">
        <v>0</v>
      </c>
      <c r="I7228" t="s">
        <v>276</v>
      </c>
    </row>
    <row r="7229" spans="1:9" x14ac:dyDescent="0.25">
      <c r="A7229">
        <v>46</v>
      </c>
      <c r="B7229" t="s">
        <v>271</v>
      </c>
      <c r="C7229" t="s">
        <v>63</v>
      </c>
      <c r="D7229" t="s">
        <v>13552</v>
      </c>
      <c r="E7229" t="s">
        <v>13553</v>
      </c>
      <c r="G7229">
        <v>5</v>
      </c>
      <c r="H7229">
        <v>0</v>
      </c>
      <c r="I7229" t="s">
        <v>276</v>
      </c>
    </row>
    <row r="7230" spans="1:9" x14ac:dyDescent="0.25">
      <c r="A7230">
        <v>34</v>
      </c>
      <c r="B7230" t="s">
        <v>271</v>
      </c>
      <c r="C7230" t="s">
        <v>182</v>
      </c>
      <c r="D7230" t="s">
        <v>13554</v>
      </c>
      <c r="E7230" t="s">
        <v>13555</v>
      </c>
      <c r="G7230">
        <v>30</v>
      </c>
      <c r="H7230">
        <v>0</v>
      </c>
      <c r="I7230" t="s">
        <v>276</v>
      </c>
    </row>
    <row r="7231" spans="1:9" x14ac:dyDescent="0.25">
      <c r="A7231">
        <v>3</v>
      </c>
      <c r="B7231" t="s">
        <v>277</v>
      </c>
      <c r="C7231" t="s">
        <v>182</v>
      </c>
      <c r="D7231" t="s">
        <v>13554</v>
      </c>
      <c r="E7231" t="s">
        <v>13556</v>
      </c>
      <c r="G7231">
        <v>30</v>
      </c>
      <c r="H7231">
        <v>11</v>
      </c>
      <c r="I7231" t="s">
        <v>276</v>
      </c>
    </row>
    <row r="7232" spans="1:9" x14ac:dyDescent="0.25">
      <c r="A7232">
        <v>7</v>
      </c>
      <c r="B7232" t="s">
        <v>277</v>
      </c>
      <c r="C7232" t="s">
        <v>139</v>
      </c>
      <c r="D7232" t="s">
        <v>13557</v>
      </c>
      <c r="E7232" t="s">
        <v>13558</v>
      </c>
      <c r="G7232">
        <v>4</v>
      </c>
      <c r="H7232">
        <v>0</v>
      </c>
      <c r="I7232" t="s">
        <v>276</v>
      </c>
    </row>
    <row r="7233" spans="1:9" x14ac:dyDescent="0.25">
      <c r="A7233">
        <v>35</v>
      </c>
      <c r="B7233" t="s">
        <v>277</v>
      </c>
      <c r="C7233" t="s">
        <v>243</v>
      </c>
      <c r="D7233" t="s">
        <v>13559</v>
      </c>
      <c r="E7233" t="s">
        <v>13560</v>
      </c>
      <c r="G7233">
        <v>6</v>
      </c>
      <c r="H7233">
        <v>0</v>
      </c>
      <c r="I7233" t="s">
        <v>276</v>
      </c>
    </row>
    <row r="7234" spans="1:9" x14ac:dyDescent="0.25">
      <c r="A7234">
        <v>9</v>
      </c>
      <c r="B7234" t="s">
        <v>271</v>
      </c>
      <c r="C7234" t="s">
        <v>62</v>
      </c>
      <c r="D7234" t="s">
        <v>13561</v>
      </c>
      <c r="E7234" t="s">
        <v>13562</v>
      </c>
      <c r="G7234">
        <v>6</v>
      </c>
      <c r="H7234">
        <v>0</v>
      </c>
      <c r="I7234" t="s">
        <v>276</v>
      </c>
    </row>
    <row r="7235" spans="1:9" x14ac:dyDescent="0.25">
      <c r="A7235">
        <v>44</v>
      </c>
      <c r="B7235" t="s">
        <v>271</v>
      </c>
      <c r="C7235" t="s">
        <v>136</v>
      </c>
      <c r="D7235" t="s">
        <v>13563</v>
      </c>
      <c r="E7235" t="s">
        <v>13564</v>
      </c>
      <c r="G7235">
        <v>10</v>
      </c>
      <c r="H7235">
        <v>7</v>
      </c>
      <c r="I7235" t="s">
        <v>276</v>
      </c>
    </row>
    <row r="7236" spans="1:9" x14ac:dyDescent="0.25">
      <c r="A7236">
        <v>34</v>
      </c>
      <c r="B7236" t="s">
        <v>271</v>
      </c>
      <c r="C7236" t="s">
        <v>52</v>
      </c>
      <c r="D7236" t="s">
        <v>13565</v>
      </c>
      <c r="E7236" t="s">
        <v>13566</v>
      </c>
      <c r="G7236">
        <v>8</v>
      </c>
      <c r="H7236">
        <v>2</v>
      </c>
      <c r="I7236" t="s">
        <v>276</v>
      </c>
    </row>
    <row r="7237" spans="1:9" x14ac:dyDescent="0.25">
      <c r="A7237">
        <v>10</v>
      </c>
      <c r="B7237" t="s">
        <v>271</v>
      </c>
      <c r="C7237" t="s">
        <v>220</v>
      </c>
      <c r="D7237" t="s">
        <v>13462</v>
      </c>
      <c r="E7237" t="s">
        <v>13567</v>
      </c>
      <c r="G7237">
        <v>6</v>
      </c>
      <c r="H7237">
        <v>1</v>
      </c>
      <c r="I7237" t="s">
        <v>276</v>
      </c>
    </row>
    <row r="7238" spans="1:9" x14ac:dyDescent="0.25">
      <c r="A7238">
        <v>5</v>
      </c>
      <c r="B7238" t="s">
        <v>277</v>
      </c>
      <c r="C7238" t="s">
        <v>220</v>
      </c>
      <c r="D7238" t="s">
        <v>13568</v>
      </c>
      <c r="E7238" t="s">
        <v>13569</v>
      </c>
      <c r="G7238">
        <v>6</v>
      </c>
      <c r="H7238">
        <v>0</v>
      </c>
      <c r="I7238" t="s">
        <v>276</v>
      </c>
    </row>
    <row r="7239" spans="1:9" x14ac:dyDescent="0.25">
      <c r="A7239">
        <v>33</v>
      </c>
      <c r="B7239" t="s">
        <v>271</v>
      </c>
      <c r="C7239" t="s">
        <v>137</v>
      </c>
      <c r="D7239" t="s">
        <v>13570</v>
      </c>
      <c r="E7239" t="s">
        <v>13571</v>
      </c>
      <c r="G7239">
        <v>34</v>
      </c>
      <c r="H7239">
        <v>4</v>
      </c>
      <c r="I7239" t="s">
        <v>276</v>
      </c>
    </row>
    <row r="7240" spans="1:9" x14ac:dyDescent="0.25">
      <c r="A7240">
        <v>9</v>
      </c>
      <c r="B7240" t="s">
        <v>277</v>
      </c>
      <c r="C7240" t="s">
        <v>121</v>
      </c>
      <c r="D7240" t="s">
        <v>13572</v>
      </c>
      <c r="E7240" t="s">
        <v>13573</v>
      </c>
      <c r="G7240">
        <v>6</v>
      </c>
      <c r="H7240">
        <v>1</v>
      </c>
      <c r="I7240" t="s">
        <v>276</v>
      </c>
    </row>
    <row r="7241" spans="1:9" x14ac:dyDescent="0.25">
      <c r="A7241">
        <v>21</v>
      </c>
      <c r="B7241" t="s">
        <v>271</v>
      </c>
      <c r="C7241" t="s">
        <v>67</v>
      </c>
      <c r="D7241" t="s">
        <v>13574</v>
      </c>
      <c r="E7241" t="s">
        <v>13575</v>
      </c>
      <c r="G7241">
        <v>6</v>
      </c>
      <c r="H7241">
        <v>1</v>
      </c>
      <c r="I7241" t="s">
        <v>276</v>
      </c>
    </row>
    <row r="7242" spans="1:9" x14ac:dyDescent="0.25">
      <c r="A7242">
        <v>10</v>
      </c>
      <c r="B7242" t="s">
        <v>271</v>
      </c>
      <c r="C7242" t="s">
        <v>110</v>
      </c>
      <c r="D7242" t="s">
        <v>13576</v>
      </c>
      <c r="E7242" t="s">
        <v>13577</v>
      </c>
      <c r="G7242">
        <v>6</v>
      </c>
      <c r="H7242">
        <v>0</v>
      </c>
      <c r="I7242" t="s">
        <v>276</v>
      </c>
    </row>
    <row r="7243" spans="1:9" x14ac:dyDescent="0.25">
      <c r="A7243">
        <v>42</v>
      </c>
      <c r="B7243" t="s">
        <v>277</v>
      </c>
      <c r="C7243" t="s">
        <v>100</v>
      </c>
      <c r="D7243" t="s">
        <v>13578</v>
      </c>
      <c r="E7243" t="s">
        <v>13579</v>
      </c>
      <c r="G7243">
        <v>10</v>
      </c>
      <c r="H7243">
        <v>5</v>
      </c>
      <c r="I7243" t="s">
        <v>276</v>
      </c>
    </row>
    <row r="7244" spans="1:9" x14ac:dyDescent="0.25">
      <c r="A7244">
        <v>41</v>
      </c>
      <c r="B7244" t="s">
        <v>271</v>
      </c>
      <c r="C7244" t="s">
        <v>128</v>
      </c>
      <c r="D7244" t="s">
        <v>13580</v>
      </c>
      <c r="E7244" t="s">
        <v>13581</v>
      </c>
      <c r="G7244">
        <v>6</v>
      </c>
      <c r="H7244">
        <v>0</v>
      </c>
      <c r="I7244" t="s">
        <v>276</v>
      </c>
    </row>
    <row r="7245" spans="1:9" x14ac:dyDescent="0.25">
      <c r="A7245">
        <v>9</v>
      </c>
      <c r="B7245" t="s">
        <v>277</v>
      </c>
      <c r="C7245" t="s">
        <v>223</v>
      </c>
      <c r="D7245" t="s">
        <v>13582</v>
      </c>
      <c r="E7245" t="s">
        <v>13583</v>
      </c>
      <c r="G7245">
        <v>6</v>
      </c>
      <c r="H7245">
        <v>0</v>
      </c>
      <c r="I7245" t="s">
        <v>276</v>
      </c>
    </row>
    <row r="7246" spans="1:9" x14ac:dyDescent="0.25">
      <c r="A7246">
        <v>39</v>
      </c>
      <c r="B7246" t="s">
        <v>271</v>
      </c>
      <c r="C7246" t="s">
        <v>110</v>
      </c>
      <c r="D7246" t="s">
        <v>13576</v>
      </c>
      <c r="E7246" t="s">
        <v>13584</v>
      </c>
      <c r="G7246">
        <v>6</v>
      </c>
      <c r="H7246">
        <v>0</v>
      </c>
      <c r="I7246" t="s">
        <v>276</v>
      </c>
    </row>
    <row r="7247" spans="1:9" x14ac:dyDescent="0.25">
      <c r="A7247">
        <v>5</v>
      </c>
      <c r="B7247" t="s">
        <v>277</v>
      </c>
      <c r="C7247" t="s">
        <v>73</v>
      </c>
      <c r="D7247" t="s">
        <v>13585</v>
      </c>
      <c r="E7247" t="s">
        <v>13586</v>
      </c>
      <c r="G7247">
        <v>6</v>
      </c>
      <c r="H7247">
        <v>1</v>
      </c>
      <c r="I7247" t="s">
        <v>276</v>
      </c>
    </row>
    <row r="7248" spans="1:9" x14ac:dyDescent="0.25">
      <c r="A7248">
        <v>5</v>
      </c>
      <c r="B7248" t="s">
        <v>271</v>
      </c>
      <c r="C7248" t="s">
        <v>110</v>
      </c>
      <c r="D7248" t="s">
        <v>13587</v>
      </c>
      <c r="E7248" t="s">
        <v>13588</v>
      </c>
      <c r="G7248">
        <v>5</v>
      </c>
      <c r="H7248">
        <v>0</v>
      </c>
      <c r="I7248" t="s">
        <v>276</v>
      </c>
    </row>
    <row r="7249" spans="1:9" x14ac:dyDescent="0.25">
      <c r="A7249">
        <v>7</v>
      </c>
      <c r="B7249" t="s">
        <v>271</v>
      </c>
      <c r="C7249" t="s">
        <v>110</v>
      </c>
      <c r="D7249" t="s">
        <v>13576</v>
      </c>
      <c r="E7249" t="s">
        <v>13589</v>
      </c>
      <c r="G7249">
        <v>6</v>
      </c>
      <c r="H7249">
        <v>0</v>
      </c>
      <c r="I7249" t="s">
        <v>276</v>
      </c>
    </row>
    <row r="7250" spans="1:9" x14ac:dyDescent="0.25">
      <c r="A7250">
        <v>39</v>
      </c>
      <c r="B7250" t="s">
        <v>271</v>
      </c>
      <c r="C7250" t="s">
        <v>247</v>
      </c>
      <c r="D7250" t="s">
        <v>13590</v>
      </c>
      <c r="E7250" t="s">
        <v>13591</v>
      </c>
      <c r="G7250">
        <v>6</v>
      </c>
      <c r="H7250">
        <v>0</v>
      </c>
      <c r="I7250" t="s">
        <v>276</v>
      </c>
    </row>
    <row r="7251" spans="1:9" x14ac:dyDescent="0.25">
      <c r="A7251">
        <v>45</v>
      </c>
      <c r="B7251" t="s">
        <v>277</v>
      </c>
      <c r="C7251" t="s">
        <v>163</v>
      </c>
      <c r="D7251" t="s">
        <v>13592</v>
      </c>
      <c r="E7251" t="s">
        <v>13593</v>
      </c>
      <c r="G7251">
        <v>9</v>
      </c>
      <c r="H7251">
        <v>0</v>
      </c>
      <c r="I7251" t="s">
        <v>276</v>
      </c>
    </row>
    <row r="7252" spans="1:9" x14ac:dyDescent="0.25">
      <c r="A7252">
        <v>44</v>
      </c>
      <c r="B7252" t="s">
        <v>271</v>
      </c>
      <c r="C7252" t="s">
        <v>228</v>
      </c>
      <c r="D7252" t="s">
        <v>13594</v>
      </c>
      <c r="E7252" t="s">
        <v>13595</v>
      </c>
      <c r="G7252">
        <v>6</v>
      </c>
      <c r="H7252">
        <v>0</v>
      </c>
      <c r="I7252" t="s">
        <v>276</v>
      </c>
    </row>
    <row r="7253" spans="1:9" x14ac:dyDescent="0.25">
      <c r="A7253">
        <v>5</v>
      </c>
      <c r="B7253" t="s">
        <v>271</v>
      </c>
      <c r="C7253" t="s">
        <v>63</v>
      </c>
      <c r="D7253" t="s">
        <v>13596</v>
      </c>
      <c r="E7253" t="s">
        <v>13597</v>
      </c>
      <c r="G7253">
        <v>4</v>
      </c>
      <c r="H7253">
        <v>0</v>
      </c>
      <c r="I7253" t="s">
        <v>276</v>
      </c>
    </row>
    <row r="7254" spans="1:9" x14ac:dyDescent="0.25">
      <c r="A7254">
        <v>33</v>
      </c>
      <c r="B7254" t="s">
        <v>271</v>
      </c>
      <c r="C7254" t="s">
        <v>158</v>
      </c>
      <c r="D7254" t="s">
        <v>13598</v>
      </c>
      <c r="E7254" t="s">
        <v>13599</v>
      </c>
      <c r="G7254">
        <v>6</v>
      </c>
      <c r="H7254">
        <v>0</v>
      </c>
      <c r="I7254" t="s">
        <v>276</v>
      </c>
    </row>
    <row r="7255" spans="1:9" x14ac:dyDescent="0.25">
      <c r="A7255">
        <v>7</v>
      </c>
      <c r="B7255" t="s">
        <v>277</v>
      </c>
      <c r="C7255" t="s">
        <v>155</v>
      </c>
      <c r="D7255" t="s">
        <v>13600</v>
      </c>
      <c r="E7255" t="s">
        <v>13601</v>
      </c>
      <c r="G7255">
        <v>6</v>
      </c>
      <c r="H7255">
        <v>5</v>
      </c>
      <c r="I7255" t="s">
        <v>276</v>
      </c>
    </row>
    <row r="7256" spans="1:9" x14ac:dyDescent="0.25">
      <c r="A7256">
        <v>9</v>
      </c>
      <c r="B7256" t="s">
        <v>271</v>
      </c>
      <c r="C7256" t="s">
        <v>154</v>
      </c>
      <c r="D7256" t="s">
        <v>13602</v>
      </c>
      <c r="E7256" t="s">
        <v>13603</v>
      </c>
      <c r="G7256">
        <v>10</v>
      </c>
      <c r="H7256">
        <v>0</v>
      </c>
      <c r="I7256" t="s">
        <v>276</v>
      </c>
    </row>
    <row r="7257" spans="1:9" x14ac:dyDescent="0.25">
      <c r="A7257">
        <v>43</v>
      </c>
      <c r="B7257" t="s">
        <v>277</v>
      </c>
      <c r="C7257" t="s">
        <v>223</v>
      </c>
      <c r="D7257" t="s">
        <v>13604</v>
      </c>
      <c r="E7257" t="s">
        <v>13605</v>
      </c>
      <c r="G7257">
        <v>6</v>
      </c>
      <c r="H7257">
        <v>1</v>
      </c>
      <c r="I7257" t="s">
        <v>276</v>
      </c>
    </row>
    <row r="7258" spans="1:9" x14ac:dyDescent="0.25">
      <c r="A7258">
        <v>34</v>
      </c>
      <c r="B7258" t="s">
        <v>271</v>
      </c>
      <c r="C7258" t="s">
        <v>121</v>
      </c>
      <c r="D7258" t="s">
        <v>13606</v>
      </c>
      <c r="E7258" t="s">
        <v>13607</v>
      </c>
      <c r="G7258">
        <v>6</v>
      </c>
      <c r="H7258">
        <v>0</v>
      </c>
      <c r="I7258" t="s">
        <v>276</v>
      </c>
    </row>
    <row r="7259" spans="1:9" x14ac:dyDescent="0.25">
      <c r="A7259">
        <v>39</v>
      </c>
      <c r="B7259" t="s">
        <v>271</v>
      </c>
      <c r="C7259" t="s">
        <v>113</v>
      </c>
      <c r="D7259" t="s">
        <v>13608</v>
      </c>
      <c r="E7259" t="s">
        <v>13609</v>
      </c>
      <c r="G7259">
        <v>6</v>
      </c>
      <c r="H7259">
        <v>0</v>
      </c>
      <c r="I7259" t="s">
        <v>276</v>
      </c>
    </row>
    <row r="7260" spans="1:9" x14ac:dyDescent="0.25">
      <c r="A7260">
        <v>9</v>
      </c>
      <c r="B7260" t="s">
        <v>271</v>
      </c>
      <c r="C7260" t="s">
        <v>121</v>
      </c>
      <c r="D7260" t="s">
        <v>13610</v>
      </c>
      <c r="E7260" t="s">
        <v>13611</v>
      </c>
      <c r="G7260">
        <v>4</v>
      </c>
      <c r="H7260">
        <v>0</v>
      </c>
      <c r="I7260" t="s">
        <v>276</v>
      </c>
    </row>
    <row r="7261" spans="1:9" x14ac:dyDescent="0.25">
      <c r="A7261">
        <v>5</v>
      </c>
      <c r="B7261" t="s">
        <v>277</v>
      </c>
      <c r="C7261" t="s">
        <v>201</v>
      </c>
      <c r="D7261" t="s">
        <v>13612</v>
      </c>
      <c r="E7261" t="s">
        <v>13613</v>
      </c>
      <c r="G7261">
        <v>6</v>
      </c>
      <c r="H7261">
        <v>0</v>
      </c>
      <c r="I7261" t="s">
        <v>276</v>
      </c>
    </row>
    <row r="7262" spans="1:9" x14ac:dyDescent="0.25">
      <c r="A7262">
        <v>6</v>
      </c>
      <c r="B7262" t="s">
        <v>277</v>
      </c>
      <c r="C7262" t="s">
        <v>244</v>
      </c>
      <c r="D7262" t="s">
        <v>13614</v>
      </c>
      <c r="E7262" t="s">
        <v>13615</v>
      </c>
      <c r="G7262">
        <v>6</v>
      </c>
      <c r="H7262">
        <v>1</v>
      </c>
      <c r="I7262" t="s">
        <v>276</v>
      </c>
    </row>
    <row r="7263" spans="1:9" x14ac:dyDescent="0.25">
      <c r="A7263">
        <v>6</v>
      </c>
      <c r="B7263" t="s">
        <v>271</v>
      </c>
      <c r="C7263" t="s">
        <v>73</v>
      </c>
      <c r="D7263" t="s">
        <v>13616</v>
      </c>
      <c r="E7263" t="s">
        <v>13617</v>
      </c>
      <c r="G7263">
        <v>6</v>
      </c>
      <c r="H7263">
        <v>0</v>
      </c>
      <c r="I7263" t="s">
        <v>276</v>
      </c>
    </row>
    <row r="7264" spans="1:9" x14ac:dyDescent="0.25">
      <c r="A7264">
        <v>9</v>
      </c>
      <c r="B7264" t="s">
        <v>277</v>
      </c>
      <c r="C7264" t="s">
        <v>187</v>
      </c>
      <c r="D7264" t="s">
        <v>13618</v>
      </c>
      <c r="E7264" t="s">
        <v>13619</v>
      </c>
      <c r="G7264">
        <v>5</v>
      </c>
      <c r="H7264">
        <v>0</v>
      </c>
      <c r="I7264" t="s">
        <v>276</v>
      </c>
    </row>
    <row r="7265" spans="1:9" x14ac:dyDescent="0.25">
      <c r="A7265">
        <v>6</v>
      </c>
      <c r="B7265" t="s">
        <v>277</v>
      </c>
      <c r="C7265" t="s">
        <v>154</v>
      </c>
      <c r="D7265" t="s">
        <v>13602</v>
      </c>
      <c r="E7265" t="s">
        <v>13620</v>
      </c>
      <c r="G7265">
        <v>10</v>
      </c>
      <c r="H7265">
        <v>0</v>
      </c>
      <c r="I7265" t="s">
        <v>276</v>
      </c>
    </row>
    <row r="7266" spans="1:9" x14ac:dyDescent="0.25">
      <c r="A7266">
        <v>9</v>
      </c>
      <c r="B7266" t="s">
        <v>271</v>
      </c>
      <c r="C7266" t="s">
        <v>126</v>
      </c>
      <c r="D7266" t="s">
        <v>13621</v>
      </c>
      <c r="E7266" t="s">
        <v>13622</v>
      </c>
      <c r="G7266">
        <v>3</v>
      </c>
      <c r="H7266">
        <v>0</v>
      </c>
      <c r="I7266" t="s">
        <v>276</v>
      </c>
    </row>
    <row r="7267" spans="1:9" x14ac:dyDescent="0.25">
      <c r="A7267">
        <v>66</v>
      </c>
      <c r="B7267" t="s">
        <v>277</v>
      </c>
      <c r="C7267" t="s">
        <v>75</v>
      </c>
      <c r="D7267">
        <v>14390</v>
      </c>
      <c r="E7267" t="s">
        <v>13623</v>
      </c>
      <c r="G7267">
        <v>6</v>
      </c>
      <c r="H7267">
        <v>0</v>
      </c>
      <c r="I7267" t="s">
        <v>276</v>
      </c>
    </row>
    <row r="7268" spans="1:9" x14ac:dyDescent="0.25">
      <c r="A7268">
        <v>7</v>
      </c>
      <c r="B7268" t="s">
        <v>271</v>
      </c>
      <c r="C7268" t="s">
        <v>63</v>
      </c>
      <c r="D7268" t="s">
        <v>13624</v>
      </c>
      <c r="E7268" t="s">
        <v>13625</v>
      </c>
      <c r="G7268">
        <v>6</v>
      </c>
      <c r="H7268">
        <v>0</v>
      </c>
      <c r="I7268" t="s">
        <v>276</v>
      </c>
    </row>
    <row r="7269" spans="1:9" x14ac:dyDescent="0.25">
      <c r="A7269">
        <v>7</v>
      </c>
      <c r="B7269" t="s">
        <v>271</v>
      </c>
      <c r="C7269" t="s">
        <v>121</v>
      </c>
      <c r="D7269" t="s">
        <v>13626</v>
      </c>
      <c r="E7269" t="s">
        <v>13627</v>
      </c>
      <c r="G7269">
        <v>3</v>
      </c>
      <c r="H7269">
        <v>0</v>
      </c>
      <c r="I7269" t="s">
        <v>276</v>
      </c>
    </row>
    <row r="7270" spans="1:9" x14ac:dyDescent="0.25">
      <c r="A7270">
        <v>47</v>
      </c>
      <c r="B7270" t="s">
        <v>277</v>
      </c>
      <c r="C7270" t="s">
        <v>137</v>
      </c>
      <c r="D7270" t="s">
        <v>13628</v>
      </c>
      <c r="E7270" t="s">
        <v>13629</v>
      </c>
      <c r="G7270">
        <v>4</v>
      </c>
      <c r="H7270">
        <v>0</v>
      </c>
      <c r="I7270" t="s">
        <v>276</v>
      </c>
    </row>
    <row r="7271" spans="1:9" x14ac:dyDescent="0.25">
      <c r="A7271">
        <v>39</v>
      </c>
      <c r="B7271" t="s">
        <v>277</v>
      </c>
      <c r="D7271" t="s">
        <v>13630</v>
      </c>
      <c r="E7271" t="s">
        <v>13631</v>
      </c>
      <c r="G7271">
        <v>6</v>
      </c>
      <c r="H7271">
        <v>5</v>
      </c>
      <c r="I7271" t="s">
        <v>276</v>
      </c>
    </row>
    <row r="7272" spans="1:9" x14ac:dyDescent="0.25">
      <c r="A7272">
        <v>7</v>
      </c>
      <c r="B7272" t="s">
        <v>271</v>
      </c>
      <c r="C7272" t="s">
        <v>62</v>
      </c>
      <c r="D7272" t="s">
        <v>13632</v>
      </c>
      <c r="E7272" t="s">
        <v>13633</v>
      </c>
      <c r="G7272">
        <v>6</v>
      </c>
      <c r="H7272">
        <v>2</v>
      </c>
      <c r="I7272" t="s">
        <v>276</v>
      </c>
    </row>
    <row r="7273" spans="1:9" x14ac:dyDescent="0.25">
      <c r="A7273">
        <v>10</v>
      </c>
      <c r="B7273" t="s">
        <v>277</v>
      </c>
      <c r="C7273" t="s">
        <v>146</v>
      </c>
      <c r="D7273" t="s">
        <v>13634</v>
      </c>
      <c r="E7273" t="s">
        <v>13635</v>
      </c>
      <c r="G7273">
        <v>6</v>
      </c>
      <c r="H7273">
        <v>2</v>
      </c>
      <c r="I7273" t="s">
        <v>276</v>
      </c>
    </row>
    <row r="7274" spans="1:9" x14ac:dyDescent="0.25">
      <c r="A7274">
        <v>9</v>
      </c>
      <c r="B7274" t="s">
        <v>277</v>
      </c>
      <c r="C7274" t="s">
        <v>110</v>
      </c>
      <c r="D7274" t="s">
        <v>13636</v>
      </c>
      <c r="E7274" t="s">
        <v>13637</v>
      </c>
      <c r="G7274">
        <v>6</v>
      </c>
      <c r="H7274">
        <v>0</v>
      </c>
      <c r="I7274" t="s">
        <v>276</v>
      </c>
    </row>
    <row r="7275" spans="1:9" x14ac:dyDescent="0.25">
      <c r="A7275">
        <v>7</v>
      </c>
      <c r="B7275" t="s">
        <v>277</v>
      </c>
      <c r="C7275" t="s">
        <v>110</v>
      </c>
      <c r="D7275" t="s">
        <v>13638</v>
      </c>
      <c r="E7275" t="s">
        <v>13639</v>
      </c>
      <c r="G7275">
        <v>6</v>
      </c>
      <c r="H7275">
        <v>0</v>
      </c>
      <c r="I7275" t="s">
        <v>276</v>
      </c>
    </row>
    <row r="7276" spans="1:9" x14ac:dyDescent="0.25">
      <c r="A7276">
        <v>28</v>
      </c>
      <c r="B7276" t="s">
        <v>271</v>
      </c>
      <c r="C7276" t="s">
        <v>121</v>
      </c>
      <c r="D7276" t="s">
        <v>13640</v>
      </c>
      <c r="E7276" t="s">
        <v>13641</v>
      </c>
      <c r="G7276">
        <v>6</v>
      </c>
      <c r="H7276">
        <v>0</v>
      </c>
      <c r="I7276" t="s">
        <v>276</v>
      </c>
    </row>
    <row r="7277" spans="1:9" x14ac:dyDescent="0.25">
      <c r="A7277">
        <v>5</v>
      </c>
      <c r="B7277" t="s">
        <v>271</v>
      </c>
      <c r="C7277" t="s">
        <v>110</v>
      </c>
      <c r="D7277" t="s">
        <v>13642</v>
      </c>
      <c r="E7277" t="s">
        <v>13643</v>
      </c>
      <c r="G7277">
        <v>10</v>
      </c>
      <c r="H7277">
        <v>6</v>
      </c>
      <c r="I7277" t="s">
        <v>276</v>
      </c>
    </row>
    <row r="7278" spans="1:9" x14ac:dyDescent="0.25">
      <c r="A7278">
        <v>41</v>
      </c>
      <c r="B7278" t="s">
        <v>271</v>
      </c>
      <c r="C7278" t="s">
        <v>110</v>
      </c>
      <c r="D7278" t="s">
        <v>13636</v>
      </c>
      <c r="E7278" t="s">
        <v>13644</v>
      </c>
      <c r="G7278">
        <v>6</v>
      </c>
      <c r="H7278">
        <v>0</v>
      </c>
      <c r="I7278" t="s">
        <v>276</v>
      </c>
    </row>
    <row r="7279" spans="1:9" x14ac:dyDescent="0.25">
      <c r="A7279">
        <v>6</v>
      </c>
      <c r="B7279" t="s">
        <v>277</v>
      </c>
      <c r="C7279" t="s">
        <v>110</v>
      </c>
      <c r="D7279" t="s">
        <v>13645</v>
      </c>
      <c r="E7279" t="s">
        <v>13646</v>
      </c>
      <c r="G7279">
        <v>10</v>
      </c>
      <c r="H7279">
        <v>0</v>
      </c>
      <c r="I7279" t="s">
        <v>276</v>
      </c>
    </row>
    <row r="7280" spans="1:9" x14ac:dyDescent="0.25">
      <c r="A7280">
        <v>90</v>
      </c>
      <c r="B7280" t="s">
        <v>1844</v>
      </c>
      <c r="C7280" t="s">
        <v>120</v>
      </c>
      <c r="D7280" t="s">
        <v>13647</v>
      </c>
      <c r="E7280" t="s">
        <v>13648</v>
      </c>
      <c r="G7280">
        <v>5</v>
      </c>
      <c r="H7280">
        <v>0</v>
      </c>
      <c r="I7280" t="s">
        <v>276</v>
      </c>
    </row>
    <row r="7281" spans="1:9" x14ac:dyDescent="0.25">
      <c r="A7281">
        <v>37</v>
      </c>
      <c r="B7281" t="s">
        <v>271</v>
      </c>
      <c r="C7281" t="s">
        <v>110</v>
      </c>
      <c r="D7281" t="s">
        <v>13649</v>
      </c>
      <c r="E7281" t="s">
        <v>13650</v>
      </c>
      <c r="G7281">
        <v>25</v>
      </c>
      <c r="H7281">
        <v>1</v>
      </c>
      <c r="I7281" t="s">
        <v>276</v>
      </c>
    </row>
    <row r="7282" spans="1:9" x14ac:dyDescent="0.25">
      <c r="A7282">
        <v>5</v>
      </c>
      <c r="B7282" t="s">
        <v>277</v>
      </c>
      <c r="C7282" t="s">
        <v>182</v>
      </c>
      <c r="D7282" t="s">
        <v>13651</v>
      </c>
      <c r="E7282" t="s">
        <v>13652</v>
      </c>
      <c r="G7282">
        <v>6</v>
      </c>
      <c r="H7282">
        <v>0</v>
      </c>
      <c r="I7282" t="s">
        <v>276</v>
      </c>
    </row>
    <row r="7283" spans="1:9" x14ac:dyDescent="0.25">
      <c r="A7283">
        <v>38</v>
      </c>
      <c r="B7283" t="s">
        <v>271</v>
      </c>
      <c r="C7283" t="s">
        <v>228</v>
      </c>
      <c r="D7283" t="s">
        <v>13653</v>
      </c>
      <c r="E7283" t="s">
        <v>13654</v>
      </c>
      <c r="G7283">
        <v>6</v>
      </c>
      <c r="H7283">
        <v>0</v>
      </c>
      <c r="I7283" t="s">
        <v>276</v>
      </c>
    </row>
    <row r="7284" spans="1:9" x14ac:dyDescent="0.25">
      <c r="A7284">
        <v>36</v>
      </c>
      <c r="B7284" t="s">
        <v>271</v>
      </c>
      <c r="C7284" t="s">
        <v>89</v>
      </c>
      <c r="D7284" t="s">
        <v>13655</v>
      </c>
      <c r="E7284" t="s">
        <v>13656</v>
      </c>
      <c r="G7284">
        <v>6</v>
      </c>
      <c r="H7284">
        <v>0</v>
      </c>
      <c r="I7284" t="s">
        <v>276</v>
      </c>
    </row>
    <row r="7285" spans="1:9" x14ac:dyDescent="0.25">
      <c r="A7285">
        <v>8</v>
      </c>
      <c r="B7285" t="s">
        <v>271</v>
      </c>
      <c r="C7285" t="s">
        <v>63</v>
      </c>
      <c r="D7285" t="s">
        <v>13657</v>
      </c>
      <c r="E7285" t="s">
        <v>13658</v>
      </c>
      <c r="G7285">
        <v>10</v>
      </c>
      <c r="H7285">
        <v>3</v>
      </c>
      <c r="I7285" t="s">
        <v>276</v>
      </c>
    </row>
    <row r="7286" spans="1:9" x14ac:dyDescent="0.25">
      <c r="A7286">
        <v>7</v>
      </c>
      <c r="B7286" t="s">
        <v>277</v>
      </c>
      <c r="C7286" t="s">
        <v>110</v>
      </c>
      <c r="D7286" t="s">
        <v>13659</v>
      </c>
      <c r="E7286" t="s">
        <v>13660</v>
      </c>
      <c r="G7286">
        <v>6</v>
      </c>
      <c r="H7286">
        <v>3</v>
      </c>
      <c r="I7286" t="s">
        <v>276</v>
      </c>
    </row>
    <row r="7287" spans="1:9" x14ac:dyDescent="0.25">
      <c r="A7287">
        <v>6</v>
      </c>
      <c r="B7287" t="s">
        <v>271</v>
      </c>
      <c r="C7287" t="s">
        <v>206</v>
      </c>
      <c r="D7287" t="s">
        <v>13661</v>
      </c>
      <c r="E7287" t="s">
        <v>13662</v>
      </c>
      <c r="G7287">
        <v>6</v>
      </c>
      <c r="H7287">
        <v>0</v>
      </c>
      <c r="I7287" t="s">
        <v>276</v>
      </c>
    </row>
    <row r="7288" spans="1:9" x14ac:dyDescent="0.25">
      <c r="A7288">
        <v>6</v>
      </c>
      <c r="B7288" t="s">
        <v>271</v>
      </c>
      <c r="C7288" t="s">
        <v>209</v>
      </c>
      <c r="D7288" t="s">
        <v>13663</v>
      </c>
      <c r="E7288" t="s">
        <v>13664</v>
      </c>
      <c r="G7288">
        <v>9</v>
      </c>
      <c r="H7288">
        <v>0</v>
      </c>
      <c r="I7288" t="s">
        <v>276</v>
      </c>
    </row>
    <row r="7289" spans="1:9" x14ac:dyDescent="0.25">
      <c r="A7289">
        <v>12</v>
      </c>
      <c r="B7289" t="s">
        <v>271</v>
      </c>
      <c r="C7289" t="s">
        <v>228</v>
      </c>
      <c r="D7289" t="s">
        <v>13665</v>
      </c>
      <c r="E7289" t="s">
        <v>13666</v>
      </c>
      <c r="G7289">
        <v>12</v>
      </c>
      <c r="H7289">
        <v>1</v>
      </c>
      <c r="I7289" t="s">
        <v>276</v>
      </c>
    </row>
    <row r="7290" spans="1:9" x14ac:dyDescent="0.25">
      <c r="A7290">
        <v>53</v>
      </c>
      <c r="B7290" t="s">
        <v>310</v>
      </c>
      <c r="C7290" t="s">
        <v>81</v>
      </c>
      <c r="D7290" t="s">
        <v>13667</v>
      </c>
      <c r="E7290" t="s">
        <v>13668</v>
      </c>
      <c r="G7290">
        <v>6</v>
      </c>
      <c r="H7290">
        <v>1</v>
      </c>
      <c r="I7290" t="s">
        <v>276</v>
      </c>
    </row>
    <row r="7291" spans="1:9" x14ac:dyDescent="0.25">
      <c r="A7291">
        <v>6</v>
      </c>
      <c r="B7291" t="s">
        <v>277</v>
      </c>
      <c r="C7291" t="s">
        <v>160</v>
      </c>
      <c r="D7291" t="s">
        <v>13669</v>
      </c>
      <c r="E7291" t="s">
        <v>13670</v>
      </c>
      <c r="G7291">
        <v>6</v>
      </c>
      <c r="H7291">
        <v>3</v>
      </c>
      <c r="I7291" t="s">
        <v>276</v>
      </c>
    </row>
    <row r="7292" spans="1:9" x14ac:dyDescent="0.25">
      <c r="A7292">
        <v>6</v>
      </c>
      <c r="B7292" t="s">
        <v>277</v>
      </c>
      <c r="C7292" t="s">
        <v>182</v>
      </c>
      <c r="D7292" t="s">
        <v>13671</v>
      </c>
      <c r="E7292" t="s">
        <v>13672</v>
      </c>
      <c r="G7292">
        <v>6</v>
      </c>
      <c r="H7292">
        <v>1</v>
      </c>
      <c r="I7292" t="s">
        <v>276</v>
      </c>
    </row>
    <row r="7293" spans="1:9" x14ac:dyDescent="0.25">
      <c r="A7293">
        <v>13</v>
      </c>
      <c r="B7293" t="s">
        <v>271</v>
      </c>
      <c r="C7293" t="s">
        <v>214</v>
      </c>
      <c r="D7293" t="s">
        <v>7849</v>
      </c>
      <c r="E7293" t="s">
        <v>13673</v>
      </c>
      <c r="G7293">
        <v>6</v>
      </c>
      <c r="H7293">
        <v>0</v>
      </c>
      <c r="I7293" t="s">
        <v>276</v>
      </c>
    </row>
    <row r="7294" spans="1:9" x14ac:dyDescent="0.25">
      <c r="A7294">
        <v>46</v>
      </c>
      <c r="B7294" t="s">
        <v>271</v>
      </c>
      <c r="C7294" t="s">
        <v>67</v>
      </c>
      <c r="D7294" t="s">
        <v>13674</v>
      </c>
      <c r="E7294" t="s">
        <v>13675</v>
      </c>
      <c r="G7294">
        <v>6</v>
      </c>
      <c r="H7294">
        <v>2</v>
      </c>
      <c r="I7294" t="s">
        <v>276</v>
      </c>
    </row>
    <row r="7295" spans="1:9" x14ac:dyDescent="0.25">
      <c r="A7295">
        <v>30</v>
      </c>
      <c r="B7295" t="s">
        <v>277</v>
      </c>
      <c r="C7295" t="s">
        <v>147</v>
      </c>
      <c r="D7295" t="s">
        <v>13676</v>
      </c>
      <c r="E7295" t="s">
        <v>13677</v>
      </c>
      <c r="G7295">
        <v>6</v>
      </c>
      <c r="H7295">
        <v>0</v>
      </c>
      <c r="I7295" t="s">
        <v>276</v>
      </c>
    </row>
    <row r="7296" spans="1:9" x14ac:dyDescent="0.25">
      <c r="A7296">
        <v>5</v>
      </c>
      <c r="B7296" t="s">
        <v>277</v>
      </c>
      <c r="C7296" t="s">
        <v>223</v>
      </c>
      <c r="D7296" t="s">
        <v>13678</v>
      </c>
      <c r="E7296" t="s">
        <v>13679</v>
      </c>
      <c r="G7296">
        <v>8</v>
      </c>
      <c r="H7296">
        <v>0</v>
      </c>
      <c r="I7296" t="s">
        <v>276</v>
      </c>
    </row>
    <row r="7297" spans="1:9" x14ac:dyDescent="0.25">
      <c r="A7297">
        <v>7</v>
      </c>
      <c r="B7297" t="s">
        <v>271</v>
      </c>
      <c r="C7297" t="s">
        <v>206</v>
      </c>
      <c r="D7297" t="s">
        <v>13680</v>
      </c>
      <c r="E7297" t="s">
        <v>13681</v>
      </c>
      <c r="G7297">
        <v>6</v>
      </c>
      <c r="H7297">
        <v>0</v>
      </c>
      <c r="I7297" t="s">
        <v>276</v>
      </c>
    </row>
    <row r="7298" spans="1:9" x14ac:dyDescent="0.25">
      <c r="A7298">
        <v>10</v>
      </c>
      <c r="B7298" t="s">
        <v>271</v>
      </c>
      <c r="C7298" t="s">
        <v>243</v>
      </c>
      <c r="D7298" t="s">
        <v>13682</v>
      </c>
      <c r="E7298" t="s">
        <v>13683</v>
      </c>
      <c r="G7298">
        <v>12</v>
      </c>
      <c r="H7298">
        <v>5</v>
      </c>
      <c r="I7298" t="s">
        <v>276</v>
      </c>
    </row>
    <row r="7299" spans="1:9" x14ac:dyDescent="0.25">
      <c r="A7299">
        <v>42</v>
      </c>
      <c r="B7299" t="s">
        <v>271</v>
      </c>
      <c r="C7299" t="s">
        <v>57</v>
      </c>
      <c r="D7299" t="s">
        <v>13684</v>
      </c>
      <c r="E7299" t="s">
        <v>13685</v>
      </c>
      <c r="G7299">
        <v>6</v>
      </c>
      <c r="H7299">
        <v>0</v>
      </c>
      <c r="I7299" t="s">
        <v>276</v>
      </c>
    </row>
    <row r="7300" spans="1:9" x14ac:dyDescent="0.25">
      <c r="A7300">
        <v>8</v>
      </c>
      <c r="B7300" t="s">
        <v>271</v>
      </c>
      <c r="C7300" t="s">
        <v>100</v>
      </c>
      <c r="D7300" t="s">
        <v>13686</v>
      </c>
      <c r="E7300" t="s">
        <v>13687</v>
      </c>
      <c r="G7300">
        <v>8</v>
      </c>
      <c r="H7300">
        <v>0</v>
      </c>
      <c r="I7300" t="s">
        <v>276</v>
      </c>
    </row>
    <row r="7301" spans="1:9" x14ac:dyDescent="0.25">
      <c r="A7301">
        <v>42</v>
      </c>
      <c r="B7301" t="s">
        <v>310</v>
      </c>
      <c r="C7301" t="s">
        <v>106</v>
      </c>
      <c r="D7301" t="s">
        <v>13688</v>
      </c>
      <c r="E7301" t="s">
        <v>13689</v>
      </c>
      <c r="G7301">
        <v>6</v>
      </c>
      <c r="H7301">
        <v>0</v>
      </c>
      <c r="I7301" t="s">
        <v>276</v>
      </c>
    </row>
    <row r="7302" spans="1:9" x14ac:dyDescent="0.25">
      <c r="A7302">
        <v>26</v>
      </c>
      <c r="B7302" t="s">
        <v>271</v>
      </c>
      <c r="C7302" t="s">
        <v>250</v>
      </c>
      <c r="D7302" t="s">
        <v>13690</v>
      </c>
      <c r="E7302" t="s">
        <v>13691</v>
      </c>
      <c r="G7302">
        <v>6</v>
      </c>
      <c r="H7302">
        <v>0</v>
      </c>
      <c r="I7302" t="s">
        <v>276</v>
      </c>
    </row>
    <row r="7303" spans="1:9" x14ac:dyDescent="0.25">
      <c r="A7303">
        <v>7</v>
      </c>
      <c r="B7303" t="s">
        <v>271</v>
      </c>
      <c r="C7303" t="s">
        <v>67</v>
      </c>
      <c r="D7303" t="s">
        <v>13692</v>
      </c>
      <c r="E7303" t="s">
        <v>13693</v>
      </c>
      <c r="G7303">
        <v>6</v>
      </c>
      <c r="H7303">
        <v>0</v>
      </c>
      <c r="I7303" t="s">
        <v>276</v>
      </c>
    </row>
    <row r="7304" spans="1:9" x14ac:dyDescent="0.25">
      <c r="A7304">
        <v>4</v>
      </c>
      <c r="B7304" t="s">
        <v>271</v>
      </c>
      <c r="C7304" t="s">
        <v>110</v>
      </c>
      <c r="D7304" t="s">
        <v>13694</v>
      </c>
      <c r="E7304" t="s">
        <v>13695</v>
      </c>
      <c r="G7304">
        <v>6</v>
      </c>
      <c r="H7304">
        <v>0</v>
      </c>
      <c r="I7304" t="s">
        <v>276</v>
      </c>
    </row>
    <row r="7305" spans="1:9" x14ac:dyDescent="0.25">
      <c r="A7305">
        <v>7</v>
      </c>
      <c r="B7305" t="s">
        <v>277</v>
      </c>
      <c r="C7305" t="s">
        <v>238</v>
      </c>
      <c r="D7305" t="s">
        <v>12798</v>
      </c>
      <c r="E7305" t="s">
        <v>13696</v>
      </c>
      <c r="G7305">
        <v>6</v>
      </c>
      <c r="H7305">
        <v>0</v>
      </c>
      <c r="I7305" t="s">
        <v>276</v>
      </c>
    </row>
    <row r="7306" spans="1:9" x14ac:dyDescent="0.25">
      <c r="A7306">
        <v>16</v>
      </c>
      <c r="B7306" t="s">
        <v>271</v>
      </c>
      <c r="C7306" t="s">
        <v>121</v>
      </c>
      <c r="D7306" t="s">
        <v>13697</v>
      </c>
      <c r="E7306" t="s">
        <v>13698</v>
      </c>
      <c r="G7306">
        <v>6</v>
      </c>
      <c r="H7306">
        <v>1</v>
      </c>
      <c r="I7306" t="s">
        <v>276</v>
      </c>
    </row>
    <row r="7307" spans="1:9" x14ac:dyDescent="0.25">
      <c r="A7307">
        <v>7</v>
      </c>
      <c r="B7307" t="s">
        <v>277</v>
      </c>
      <c r="C7307" t="s">
        <v>172</v>
      </c>
      <c r="D7307" t="s">
        <v>13699</v>
      </c>
      <c r="E7307" t="s">
        <v>13700</v>
      </c>
      <c r="F7307" t="s">
        <v>13701</v>
      </c>
      <c r="G7307">
        <v>7</v>
      </c>
      <c r="H7307">
        <v>34</v>
      </c>
      <c r="I7307" t="s">
        <v>299</v>
      </c>
    </row>
    <row r="7308" spans="1:9" x14ac:dyDescent="0.25">
      <c r="A7308">
        <v>9</v>
      </c>
      <c r="B7308" t="s">
        <v>271</v>
      </c>
      <c r="C7308" t="s">
        <v>172</v>
      </c>
      <c r="D7308" t="s">
        <v>13699</v>
      </c>
      <c r="E7308" t="s">
        <v>13702</v>
      </c>
      <c r="F7308" t="s">
        <v>13703</v>
      </c>
      <c r="G7308">
        <v>10</v>
      </c>
      <c r="H7308">
        <v>18</v>
      </c>
      <c r="I7308" t="s">
        <v>299</v>
      </c>
    </row>
    <row r="7309" spans="1:9" x14ac:dyDescent="0.25">
      <c r="A7309">
        <v>43</v>
      </c>
      <c r="B7309" t="s">
        <v>271</v>
      </c>
      <c r="C7309" t="s">
        <v>228</v>
      </c>
      <c r="D7309" t="s">
        <v>13704</v>
      </c>
      <c r="E7309" t="s">
        <v>13705</v>
      </c>
      <c r="G7309">
        <v>8</v>
      </c>
      <c r="H7309">
        <v>1</v>
      </c>
      <c r="I7309" t="s">
        <v>276</v>
      </c>
    </row>
    <row r="7310" spans="1:9" x14ac:dyDescent="0.25">
      <c r="A7310">
        <v>30</v>
      </c>
      <c r="B7310" t="s">
        <v>271</v>
      </c>
      <c r="C7310" t="s">
        <v>214</v>
      </c>
      <c r="D7310" t="s">
        <v>13706</v>
      </c>
      <c r="E7310" t="s">
        <v>13707</v>
      </c>
      <c r="G7310">
        <v>6</v>
      </c>
      <c r="H7310">
        <v>0</v>
      </c>
      <c r="I7310" t="s">
        <v>276</v>
      </c>
    </row>
    <row r="7311" spans="1:9" x14ac:dyDescent="0.25">
      <c r="A7311">
        <v>49</v>
      </c>
      <c r="B7311" t="s">
        <v>277</v>
      </c>
      <c r="C7311" t="s">
        <v>110</v>
      </c>
      <c r="D7311" t="s">
        <v>13708</v>
      </c>
      <c r="E7311" t="s">
        <v>13709</v>
      </c>
      <c r="G7311">
        <v>10</v>
      </c>
      <c r="H7311">
        <v>1</v>
      </c>
      <c r="I7311" t="s">
        <v>276</v>
      </c>
    </row>
    <row r="7312" spans="1:9" x14ac:dyDescent="0.25">
      <c r="A7312">
        <v>6</v>
      </c>
      <c r="B7312" t="s">
        <v>271</v>
      </c>
      <c r="C7312" t="s">
        <v>155</v>
      </c>
      <c r="D7312" t="s">
        <v>13710</v>
      </c>
      <c r="E7312" t="s">
        <v>13711</v>
      </c>
      <c r="G7312">
        <v>6</v>
      </c>
      <c r="H7312">
        <v>0</v>
      </c>
      <c r="I7312" t="s">
        <v>276</v>
      </c>
    </row>
    <row r="7313" spans="1:9" x14ac:dyDescent="0.25">
      <c r="A7313">
        <v>45</v>
      </c>
      <c r="B7313" t="s">
        <v>271</v>
      </c>
      <c r="C7313" t="s">
        <v>50</v>
      </c>
      <c r="D7313" t="s">
        <v>13712</v>
      </c>
      <c r="E7313" t="s">
        <v>13713</v>
      </c>
      <c r="G7313">
        <v>6</v>
      </c>
      <c r="H7313">
        <v>4</v>
      </c>
      <c r="I7313" t="s">
        <v>276</v>
      </c>
    </row>
    <row r="7314" spans="1:9" x14ac:dyDescent="0.25">
      <c r="A7314">
        <v>10</v>
      </c>
      <c r="B7314" t="s">
        <v>277</v>
      </c>
      <c r="C7314" t="s">
        <v>241</v>
      </c>
      <c r="D7314" t="s">
        <v>13714</v>
      </c>
      <c r="E7314" t="s">
        <v>13715</v>
      </c>
      <c r="G7314">
        <v>6</v>
      </c>
      <c r="H7314">
        <v>0</v>
      </c>
      <c r="I7314" t="s">
        <v>276</v>
      </c>
    </row>
    <row r="7315" spans="1:9" x14ac:dyDescent="0.25">
      <c r="A7315">
        <v>40</v>
      </c>
      <c r="B7315" t="s">
        <v>271</v>
      </c>
      <c r="C7315" t="s">
        <v>226</v>
      </c>
      <c r="D7315" t="s">
        <v>13716</v>
      </c>
      <c r="E7315" t="s">
        <v>13717</v>
      </c>
      <c r="G7315">
        <v>7</v>
      </c>
      <c r="H7315">
        <v>0</v>
      </c>
      <c r="I7315" t="s">
        <v>276</v>
      </c>
    </row>
    <row r="7316" spans="1:9" x14ac:dyDescent="0.25">
      <c r="A7316">
        <v>9</v>
      </c>
      <c r="B7316" t="s">
        <v>271</v>
      </c>
      <c r="C7316" t="s">
        <v>82</v>
      </c>
      <c r="D7316" t="s">
        <v>13718</v>
      </c>
      <c r="E7316" t="s">
        <v>13719</v>
      </c>
      <c r="G7316">
        <v>6</v>
      </c>
      <c r="H7316">
        <v>0</v>
      </c>
      <c r="I7316" t="s">
        <v>276</v>
      </c>
    </row>
    <row r="7317" spans="1:9" x14ac:dyDescent="0.25">
      <c r="A7317">
        <v>37</v>
      </c>
      <c r="B7317" t="s">
        <v>277</v>
      </c>
      <c r="C7317" t="s">
        <v>156</v>
      </c>
      <c r="D7317" t="s">
        <v>13720</v>
      </c>
      <c r="E7317" t="s">
        <v>13721</v>
      </c>
      <c r="G7317">
        <v>3</v>
      </c>
      <c r="H7317">
        <v>0</v>
      </c>
      <c r="I7317" t="s">
        <v>276</v>
      </c>
    </row>
    <row r="7318" spans="1:9" x14ac:dyDescent="0.25">
      <c r="A7318">
        <v>42</v>
      </c>
      <c r="B7318" t="s">
        <v>271</v>
      </c>
      <c r="C7318" t="s">
        <v>253</v>
      </c>
      <c r="D7318" t="s">
        <v>13722</v>
      </c>
      <c r="E7318" t="s">
        <v>13723</v>
      </c>
      <c r="G7318">
        <v>3</v>
      </c>
      <c r="H7318">
        <v>0</v>
      </c>
      <c r="I7318" t="s">
        <v>276</v>
      </c>
    </row>
    <row r="7319" spans="1:9" x14ac:dyDescent="0.25">
      <c r="A7319">
        <v>17</v>
      </c>
      <c r="B7319" t="s">
        <v>271</v>
      </c>
      <c r="D7319" t="s">
        <v>13724</v>
      </c>
      <c r="E7319" t="s">
        <v>13725</v>
      </c>
      <c r="G7319">
        <v>6</v>
      </c>
      <c r="H7319">
        <v>0</v>
      </c>
      <c r="I7319" t="s">
        <v>276</v>
      </c>
    </row>
    <row r="7320" spans="1:9" x14ac:dyDescent="0.25">
      <c r="A7320">
        <v>46</v>
      </c>
      <c r="B7320" t="s">
        <v>271</v>
      </c>
      <c r="C7320" t="s">
        <v>86</v>
      </c>
      <c r="D7320" t="s">
        <v>13726</v>
      </c>
      <c r="E7320" t="s">
        <v>13727</v>
      </c>
      <c r="G7320">
        <v>9</v>
      </c>
      <c r="H7320">
        <v>0</v>
      </c>
      <c r="I7320" t="s">
        <v>276</v>
      </c>
    </row>
    <row r="7321" spans="1:9" x14ac:dyDescent="0.25">
      <c r="A7321">
        <v>6</v>
      </c>
      <c r="B7321" t="s">
        <v>277</v>
      </c>
      <c r="C7321" t="s">
        <v>228</v>
      </c>
      <c r="D7321" t="s">
        <v>13728</v>
      </c>
      <c r="E7321" t="s">
        <v>13729</v>
      </c>
      <c r="G7321">
        <v>45</v>
      </c>
      <c r="H7321">
        <v>2</v>
      </c>
      <c r="I7321" t="s">
        <v>276</v>
      </c>
    </row>
    <row r="7322" spans="1:9" x14ac:dyDescent="0.25">
      <c r="A7322">
        <v>8</v>
      </c>
      <c r="B7322" t="s">
        <v>271</v>
      </c>
      <c r="C7322" t="s">
        <v>250</v>
      </c>
      <c r="D7322" t="s">
        <v>13730</v>
      </c>
      <c r="E7322" t="s">
        <v>13731</v>
      </c>
      <c r="G7322">
        <v>6</v>
      </c>
      <c r="H7322">
        <v>1</v>
      </c>
      <c r="I7322" t="s">
        <v>276</v>
      </c>
    </row>
    <row r="7323" spans="1:9" x14ac:dyDescent="0.25">
      <c r="A7323">
        <v>42</v>
      </c>
      <c r="B7323" t="s">
        <v>271</v>
      </c>
      <c r="C7323" t="s">
        <v>113</v>
      </c>
      <c r="D7323" t="s">
        <v>13732</v>
      </c>
      <c r="E7323" t="s">
        <v>13733</v>
      </c>
      <c r="G7323">
        <v>12</v>
      </c>
      <c r="H7323">
        <v>3</v>
      </c>
      <c r="I7323" t="s">
        <v>276</v>
      </c>
    </row>
    <row r="7324" spans="1:9" x14ac:dyDescent="0.25">
      <c r="A7324">
        <v>0</v>
      </c>
      <c r="B7324" t="s">
        <v>271</v>
      </c>
      <c r="C7324" t="s">
        <v>62</v>
      </c>
      <c r="D7324" t="s">
        <v>13734</v>
      </c>
      <c r="E7324" t="s">
        <v>13735</v>
      </c>
      <c r="G7324">
        <v>20</v>
      </c>
      <c r="H7324">
        <v>12</v>
      </c>
      <c r="I7324" t="s">
        <v>276</v>
      </c>
    </row>
    <row r="7325" spans="1:9" x14ac:dyDescent="0.25">
      <c r="A7325">
        <v>4</v>
      </c>
      <c r="B7325" t="s">
        <v>271</v>
      </c>
      <c r="C7325" t="s">
        <v>241</v>
      </c>
      <c r="D7325" t="s">
        <v>13736</v>
      </c>
      <c r="E7325" t="s">
        <v>13737</v>
      </c>
      <c r="G7325">
        <v>12</v>
      </c>
      <c r="H7325">
        <v>0</v>
      </c>
      <c r="I7325" t="s">
        <v>276</v>
      </c>
    </row>
    <row r="7326" spans="1:9" x14ac:dyDescent="0.25">
      <c r="A7326">
        <v>10</v>
      </c>
      <c r="B7326" t="s">
        <v>271</v>
      </c>
      <c r="C7326" t="s">
        <v>127</v>
      </c>
      <c r="D7326" t="s">
        <v>13738</v>
      </c>
      <c r="E7326" t="s">
        <v>13739</v>
      </c>
      <c r="F7326" t="s">
        <v>13740</v>
      </c>
      <c r="G7326">
        <v>6</v>
      </c>
      <c r="H7326">
        <v>10</v>
      </c>
      <c r="I7326" t="s">
        <v>299</v>
      </c>
    </row>
    <row r="7327" spans="1:9" x14ac:dyDescent="0.25">
      <c r="A7327">
        <v>39</v>
      </c>
      <c r="B7327" t="s">
        <v>271</v>
      </c>
      <c r="C7327" t="s">
        <v>52</v>
      </c>
      <c r="D7327" t="s">
        <v>13741</v>
      </c>
      <c r="E7327" t="s">
        <v>13742</v>
      </c>
      <c r="G7327">
        <v>6</v>
      </c>
      <c r="H7327">
        <v>1</v>
      </c>
      <c r="I7327" t="s">
        <v>276</v>
      </c>
    </row>
    <row r="7328" spans="1:9" x14ac:dyDescent="0.25">
      <c r="A7328">
        <v>40</v>
      </c>
      <c r="B7328" t="s">
        <v>277</v>
      </c>
      <c r="C7328" t="s">
        <v>57</v>
      </c>
      <c r="D7328" t="s">
        <v>13743</v>
      </c>
      <c r="E7328" t="s">
        <v>13744</v>
      </c>
      <c r="G7328">
        <v>6</v>
      </c>
      <c r="H7328">
        <v>0</v>
      </c>
      <c r="I7328" t="s">
        <v>276</v>
      </c>
    </row>
    <row r="7329" spans="1:9" x14ac:dyDescent="0.25">
      <c r="A7329">
        <v>38</v>
      </c>
      <c r="B7329" t="s">
        <v>277</v>
      </c>
      <c r="C7329" t="s">
        <v>99</v>
      </c>
      <c r="D7329" t="s">
        <v>13745</v>
      </c>
      <c r="E7329" t="s">
        <v>13746</v>
      </c>
      <c r="G7329">
        <v>7</v>
      </c>
      <c r="H7329">
        <v>0</v>
      </c>
      <c r="I7329" t="s">
        <v>276</v>
      </c>
    </row>
    <row r="7330" spans="1:9" x14ac:dyDescent="0.25">
      <c r="A7330">
        <v>13</v>
      </c>
      <c r="B7330" t="s">
        <v>277</v>
      </c>
      <c r="C7330" t="s">
        <v>73</v>
      </c>
      <c r="D7330" t="s">
        <v>13747</v>
      </c>
      <c r="E7330" t="s">
        <v>13748</v>
      </c>
      <c r="G7330">
        <v>3</v>
      </c>
      <c r="H7330">
        <v>0</v>
      </c>
      <c r="I7330" t="s">
        <v>276</v>
      </c>
    </row>
    <row r="7331" spans="1:9" x14ac:dyDescent="0.25">
      <c r="A7331">
        <v>43</v>
      </c>
      <c r="B7331" t="s">
        <v>277</v>
      </c>
      <c r="C7331" t="s">
        <v>228</v>
      </c>
      <c r="D7331" t="s">
        <v>13704</v>
      </c>
      <c r="E7331" t="s">
        <v>13749</v>
      </c>
      <c r="G7331">
        <v>6</v>
      </c>
      <c r="H7331">
        <v>2</v>
      </c>
      <c r="I7331" t="s">
        <v>276</v>
      </c>
    </row>
    <row r="7332" spans="1:9" x14ac:dyDescent="0.25">
      <c r="A7332">
        <v>7</v>
      </c>
      <c r="B7332" t="s">
        <v>271</v>
      </c>
      <c r="C7332" t="s">
        <v>62</v>
      </c>
      <c r="D7332" t="s">
        <v>13750</v>
      </c>
      <c r="E7332" t="s">
        <v>13751</v>
      </c>
      <c r="G7332">
        <v>10</v>
      </c>
      <c r="H7332">
        <v>1</v>
      </c>
      <c r="I7332" t="s">
        <v>276</v>
      </c>
    </row>
    <row r="7333" spans="1:9" x14ac:dyDescent="0.25">
      <c r="A7333">
        <v>8</v>
      </c>
      <c r="B7333" t="s">
        <v>271</v>
      </c>
      <c r="C7333" t="s">
        <v>146</v>
      </c>
      <c r="D7333" t="s">
        <v>13752</v>
      </c>
      <c r="E7333" t="s">
        <v>13753</v>
      </c>
      <c r="G7333">
        <v>6</v>
      </c>
      <c r="H7333">
        <v>0</v>
      </c>
      <c r="I7333" t="s">
        <v>276</v>
      </c>
    </row>
    <row r="7334" spans="1:9" x14ac:dyDescent="0.25">
      <c r="A7334">
        <v>9</v>
      </c>
      <c r="B7334" t="s">
        <v>277</v>
      </c>
      <c r="C7334" t="s">
        <v>128</v>
      </c>
      <c r="D7334" t="s">
        <v>13754</v>
      </c>
      <c r="E7334" t="s">
        <v>13755</v>
      </c>
      <c r="G7334">
        <v>6</v>
      </c>
      <c r="H7334">
        <v>0</v>
      </c>
      <c r="I7334" t="s">
        <v>276</v>
      </c>
    </row>
    <row r="7335" spans="1:9" x14ac:dyDescent="0.25">
      <c r="A7335">
        <v>38</v>
      </c>
      <c r="B7335" t="s">
        <v>271</v>
      </c>
      <c r="C7335" t="s">
        <v>163</v>
      </c>
      <c r="D7335" t="s">
        <v>13756</v>
      </c>
      <c r="E7335" t="s">
        <v>13757</v>
      </c>
      <c r="G7335">
        <v>6</v>
      </c>
      <c r="H7335">
        <v>0</v>
      </c>
      <c r="I7335" t="s">
        <v>276</v>
      </c>
    </row>
    <row r="7336" spans="1:9" x14ac:dyDescent="0.25">
      <c r="A7336">
        <v>9</v>
      </c>
      <c r="B7336" t="s">
        <v>271</v>
      </c>
      <c r="D7336" t="s">
        <v>13758</v>
      </c>
      <c r="E7336" t="s">
        <v>13759</v>
      </c>
      <c r="F7336" t="s">
        <v>13760</v>
      </c>
      <c r="G7336">
        <v>10</v>
      </c>
      <c r="H7336">
        <v>8</v>
      </c>
      <c r="I7336" t="s">
        <v>299</v>
      </c>
    </row>
    <row r="7337" spans="1:9" x14ac:dyDescent="0.25">
      <c r="A7337">
        <v>7</v>
      </c>
      <c r="B7337" t="s">
        <v>271</v>
      </c>
      <c r="C7337" t="s">
        <v>249</v>
      </c>
      <c r="D7337" t="s">
        <v>13761</v>
      </c>
      <c r="E7337" t="s">
        <v>13762</v>
      </c>
      <c r="G7337">
        <v>9</v>
      </c>
      <c r="H7337">
        <v>0</v>
      </c>
      <c r="I7337" t="s">
        <v>276</v>
      </c>
    </row>
    <row r="7338" spans="1:9" x14ac:dyDescent="0.25">
      <c r="A7338">
        <v>7</v>
      </c>
      <c r="B7338" t="s">
        <v>277</v>
      </c>
      <c r="C7338" t="s">
        <v>210</v>
      </c>
      <c r="D7338" t="s">
        <v>13763</v>
      </c>
      <c r="E7338" t="s">
        <v>13764</v>
      </c>
      <c r="G7338">
        <v>40</v>
      </c>
      <c r="H7338">
        <v>1</v>
      </c>
      <c r="I7338" t="s">
        <v>276</v>
      </c>
    </row>
    <row r="7339" spans="1:9" x14ac:dyDescent="0.25">
      <c r="A7339">
        <v>5</v>
      </c>
      <c r="B7339" t="s">
        <v>271</v>
      </c>
      <c r="C7339" t="s">
        <v>146</v>
      </c>
      <c r="D7339" t="s">
        <v>13752</v>
      </c>
      <c r="E7339" t="s">
        <v>13765</v>
      </c>
      <c r="G7339">
        <v>6</v>
      </c>
      <c r="H7339">
        <v>0</v>
      </c>
      <c r="I7339" t="s">
        <v>276</v>
      </c>
    </row>
    <row r="7340" spans="1:9" x14ac:dyDescent="0.25">
      <c r="A7340">
        <v>5</v>
      </c>
      <c r="B7340" t="s">
        <v>271</v>
      </c>
      <c r="C7340" t="s">
        <v>109</v>
      </c>
      <c r="D7340" t="s">
        <v>13766</v>
      </c>
      <c r="E7340" t="s">
        <v>13767</v>
      </c>
      <c r="G7340">
        <v>5</v>
      </c>
      <c r="H7340">
        <v>0</v>
      </c>
      <c r="I7340" t="s">
        <v>276</v>
      </c>
    </row>
    <row r="7341" spans="1:9" x14ac:dyDescent="0.25">
      <c r="A7341">
        <v>43</v>
      </c>
      <c r="B7341" t="s">
        <v>277</v>
      </c>
      <c r="C7341" t="s">
        <v>68</v>
      </c>
      <c r="D7341" t="s">
        <v>13768</v>
      </c>
      <c r="E7341" t="s">
        <v>13767</v>
      </c>
      <c r="G7341">
        <v>6</v>
      </c>
      <c r="H7341">
        <v>1</v>
      </c>
      <c r="I7341" t="s">
        <v>276</v>
      </c>
    </row>
    <row r="7342" spans="1:9" x14ac:dyDescent="0.25">
      <c r="A7342">
        <v>7</v>
      </c>
      <c r="B7342" t="s">
        <v>277</v>
      </c>
      <c r="C7342" t="s">
        <v>236</v>
      </c>
      <c r="D7342" t="s">
        <v>13769</v>
      </c>
      <c r="E7342" t="s">
        <v>13770</v>
      </c>
      <c r="G7342">
        <v>8</v>
      </c>
      <c r="H7342">
        <v>0</v>
      </c>
      <c r="I7342" t="s">
        <v>276</v>
      </c>
    </row>
    <row r="7343" spans="1:9" x14ac:dyDescent="0.25">
      <c r="A7343">
        <v>9</v>
      </c>
      <c r="B7343" t="s">
        <v>277</v>
      </c>
      <c r="C7343" t="s">
        <v>233</v>
      </c>
      <c r="D7343" t="s">
        <v>13771</v>
      </c>
      <c r="E7343" t="s">
        <v>13772</v>
      </c>
      <c r="G7343">
        <v>6</v>
      </c>
      <c r="H7343">
        <v>2</v>
      </c>
      <c r="I7343" t="s">
        <v>276</v>
      </c>
    </row>
    <row r="7344" spans="1:9" x14ac:dyDescent="0.25">
      <c r="A7344">
        <v>41</v>
      </c>
      <c r="B7344" t="s">
        <v>271</v>
      </c>
      <c r="C7344" t="s">
        <v>243</v>
      </c>
      <c r="D7344" t="s">
        <v>13773</v>
      </c>
      <c r="E7344" t="s">
        <v>13774</v>
      </c>
      <c r="G7344">
        <v>4</v>
      </c>
      <c r="H7344">
        <v>1</v>
      </c>
      <c r="I7344" t="s">
        <v>276</v>
      </c>
    </row>
    <row r="7345" spans="1:9" x14ac:dyDescent="0.25">
      <c r="A7345">
        <v>6</v>
      </c>
      <c r="B7345" t="s">
        <v>271</v>
      </c>
      <c r="C7345" t="s">
        <v>100</v>
      </c>
      <c r="D7345" t="s">
        <v>13775</v>
      </c>
      <c r="E7345" t="s">
        <v>13776</v>
      </c>
      <c r="G7345">
        <v>6</v>
      </c>
      <c r="H7345">
        <v>0</v>
      </c>
      <c r="I7345" t="s">
        <v>276</v>
      </c>
    </row>
    <row r="7346" spans="1:9" x14ac:dyDescent="0.25">
      <c r="A7346">
        <v>5</v>
      </c>
      <c r="B7346" t="s">
        <v>277</v>
      </c>
      <c r="C7346" t="s">
        <v>135</v>
      </c>
      <c r="D7346" t="s">
        <v>13777</v>
      </c>
      <c r="E7346" t="s">
        <v>13778</v>
      </c>
      <c r="G7346">
        <v>6</v>
      </c>
      <c r="H7346">
        <v>0</v>
      </c>
      <c r="I7346" t="s">
        <v>276</v>
      </c>
    </row>
    <row r="7347" spans="1:9" x14ac:dyDescent="0.25">
      <c r="A7347">
        <v>6</v>
      </c>
      <c r="B7347" t="s">
        <v>277</v>
      </c>
      <c r="C7347" t="s">
        <v>184</v>
      </c>
      <c r="D7347" t="s">
        <v>13779</v>
      </c>
      <c r="E7347" t="s">
        <v>13780</v>
      </c>
      <c r="G7347">
        <v>6</v>
      </c>
      <c r="H7347">
        <v>0</v>
      </c>
      <c r="I7347" t="s">
        <v>276</v>
      </c>
    </row>
    <row r="7348" spans="1:9" x14ac:dyDescent="0.25">
      <c r="A7348">
        <v>38</v>
      </c>
      <c r="B7348" t="s">
        <v>271</v>
      </c>
      <c r="C7348" t="s">
        <v>218</v>
      </c>
      <c r="D7348" t="s">
        <v>13781</v>
      </c>
      <c r="E7348" t="s">
        <v>13782</v>
      </c>
      <c r="G7348">
        <v>6</v>
      </c>
      <c r="H7348">
        <v>0</v>
      </c>
      <c r="I7348" t="s">
        <v>276</v>
      </c>
    </row>
    <row r="7349" spans="1:9" x14ac:dyDescent="0.25">
      <c r="A7349">
        <v>13</v>
      </c>
      <c r="B7349" t="s">
        <v>271</v>
      </c>
      <c r="C7349" t="s">
        <v>106</v>
      </c>
      <c r="D7349" t="s">
        <v>13783</v>
      </c>
      <c r="E7349" t="s">
        <v>13784</v>
      </c>
      <c r="G7349">
        <v>3</v>
      </c>
      <c r="H7349">
        <v>0</v>
      </c>
      <c r="I7349" t="s">
        <v>276</v>
      </c>
    </row>
    <row r="7350" spans="1:9" x14ac:dyDescent="0.25">
      <c r="A7350">
        <v>11</v>
      </c>
      <c r="B7350" t="s">
        <v>271</v>
      </c>
      <c r="C7350" t="s">
        <v>228</v>
      </c>
      <c r="D7350" t="s">
        <v>13785</v>
      </c>
      <c r="E7350" t="s">
        <v>13786</v>
      </c>
      <c r="G7350">
        <v>4</v>
      </c>
      <c r="H7350">
        <v>0</v>
      </c>
      <c r="I7350" t="s">
        <v>276</v>
      </c>
    </row>
    <row r="7351" spans="1:9" x14ac:dyDescent="0.25">
      <c r="A7351">
        <v>6</v>
      </c>
      <c r="B7351" t="s">
        <v>277</v>
      </c>
      <c r="C7351" t="s">
        <v>218</v>
      </c>
      <c r="D7351" t="s">
        <v>13781</v>
      </c>
      <c r="E7351" t="s">
        <v>13787</v>
      </c>
      <c r="G7351">
        <v>6</v>
      </c>
      <c r="H7351">
        <v>0</v>
      </c>
      <c r="I7351" t="s">
        <v>276</v>
      </c>
    </row>
    <row r="7352" spans="1:9" x14ac:dyDescent="0.25">
      <c r="A7352">
        <v>7</v>
      </c>
      <c r="B7352" t="s">
        <v>271</v>
      </c>
      <c r="C7352" t="s">
        <v>155</v>
      </c>
      <c r="D7352" t="s">
        <v>13788</v>
      </c>
      <c r="E7352" t="s">
        <v>13789</v>
      </c>
      <c r="G7352">
        <v>7</v>
      </c>
      <c r="H7352">
        <v>2</v>
      </c>
      <c r="I7352" t="s">
        <v>276</v>
      </c>
    </row>
    <row r="7353" spans="1:9" x14ac:dyDescent="0.25">
      <c r="A7353">
        <v>7</v>
      </c>
      <c r="B7353" t="s">
        <v>277</v>
      </c>
      <c r="C7353" t="s">
        <v>110</v>
      </c>
      <c r="D7353" t="s">
        <v>13790</v>
      </c>
      <c r="E7353" t="s">
        <v>13791</v>
      </c>
      <c r="G7353">
        <v>6</v>
      </c>
      <c r="H7353">
        <v>0</v>
      </c>
      <c r="I7353" t="s">
        <v>276</v>
      </c>
    </row>
    <row r="7354" spans="1:9" x14ac:dyDescent="0.25">
      <c r="A7354">
        <v>6</v>
      </c>
      <c r="B7354" t="s">
        <v>271</v>
      </c>
      <c r="C7354" t="s">
        <v>152</v>
      </c>
      <c r="D7354" t="s">
        <v>13792</v>
      </c>
      <c r="E7354" t="s">
        <v>13793</v>
      </c>
      <c r="G7354">
        <v>6</v>
      </c>
      <c r="H7354">
        <v>0</v>
      </c>
      <c r="I7354" t="s">
        <v>276</v>
      </c>
    </row>
    <row r="7355" spans="1:9" x14ac:dyDescent="0.25">
      <c r="A7355">
        <v>3</v>
      </c>
      <c r="B7355" t="s">
        <v>271</v>
      </c>
      <c r="C7355" t="s">
        <v>218</v>
      </c>
      <c r="D7355" t="s">
        <v>13781</v>
      </c>
      <c r="E7355" t="s">
        <v>13794</v>
      </c>
      <c r="G7355">
        <v>6</v>
      </c>
      <c r="H7355">
        <v>0</v>
      </c>
      <c r="I7355" t="s">
        <v>276</v>
      </c>
    </row>
    <row r="7356" spans="1:9" x14ac:dyDescent="0.25">
      <c r="A7356">
        <v>5</v>
      </c>
      <c r="B7356" t="s">
        <v>271</v>
      </c>
      <c r="C7356" t="s">
        <v>100</v>
      </c>
      <c r="D7356" t="s">
        <v>13795</v>
      </c>
      <c r="E7356" t="s">
        <v>13796</v>
      </c>
      <c r="G7356">
        <v>6</v>
      </c>
      <c r="H7356">
        <v>0</v>
      </c>
      <c r="I7356" t="s">
        <v>276</v>
      </c>
    </row>
    <row r="7357" spans="1:9" x14ac:dyDescent="0.25">
      <c r="A7357">
        <v>28</v>
      </c>
      <c r="B7357" t="s">
        <v>271</v>
      </c>
      <c r="C7357" t="s">
        <v>220</v>
      </c>
      <c r="D7357" t="s">
        <v>13797</v>
      </c>
      <c r="E7357" t="s">
        <v>13798</v>
      </c>
      <c r="G7357">
        <v>30</v>
      </c>
      <c r="H7357">
        <v>8</v>
      </c>
      <c r="I7357" t="s">
        <v>276</v>
      </c>
    </row>
    <row r="7358" spans="1:9" x14ac:dyDescent="0.25">
      <c r="A7358">
        <v>8</v>
      </c>
      <c r="B7358" t="s">
        <v>277</v>
      </c>
      <c r="C7358" t="s">
        <v>185</v>
      </c>
      <c r="D7358" t="s">
        <v>12906</v>
      </c>
      <c r="E7358" t="s">
        <v>13799</v>
      </c>
      <c r="G7358">
        <v>6</v>
      </c>
      <c r="H7358">
        <v>1</v>
      </c>
      <c r="I7358" t="s">
        <v>276</v>
      </c>
    </row>
    <row r="7359" spans="1:9" x14ac:dyDescent="0.25">
      <c r="A7359">
        <v>15</v>
      </c>
      <c r="B7359" t="s">
        <v>271</v>
      </c>
      <c r="C7359" t="s">
        <v>238</v>
      </c>
      <c r="D7359" t="s">
        <v>13800</v>
      </c>
      <c r="E7359" t="s">
        <v>13801</v>
      </c>
      <c r="G7359">
        <v>6</v>
      </c>
      <c r="H7359">
        <v>0</v>
      </c>
      <c r="I7359" t="s">
        <v>276</v>
      </c>
    </row>
    <row r="7360" spans="1:9" x14ac:dyDescent="0.25">
      <c r="A7360">
        <v>5</v>
      </c>
      <c r="B7360" t="s">
        <v>271</v>
      </c>
      <c r="C7360" t="s">
        <v>243</v>
      </c>
      <c r="D7360" t="s">
        <v>13802</v>
      </c>
      <c r="E7360" t="s">
        <v>13803</v>
      </c>
      <c r="G7360">
        <v>10</v>
      </c>
      <c r="H7360">
        <v>3</v>
      </c>
      <c r="I7360" t="s">
        <v>276</v>
      </c>
    </row>
    <row r="7361" spans="1:9" x14ac:dyDescent="0.25">
      <c r="A7361">
        <v>5</v>
      </c>
      <c r="B7361" t="s">
        <v>271</v>
      </c>
      <c r="C7361" t="s">
        <v>61</v>
      </c>
      <c r="D7361" t="s">
        <v>13804</v>
      </c>
      <c r="E7361" t="s">
        <v>13805</v>
      </c>
      <c r="G7361">
        <v>6</v>
      </c>
      <c r="H7361">
        <v>0</v>
      </c>
      <c r="I7361" t="s">
        <v>276</v>
      </c>
    </row>
    <row r="7362" spans="1:9" x14ac:dyDescent="0.25">
      <c r="A7362">
        <v>37</v>
      </c>
      <c r="B7362" t="s">
        <v>310</v>
      </c>
      <c r="D7362" t="s">
        <v>13806</v>
      </c>
      <c r="E7362" t="s">
        <v>13807</v>
      </c>
      <c r="G7362">
        <v>6</v>
      </c>
      <c r="H7362">
        <v>1</v>
      </c>
      <c r="I7362" t="s">
        <v>276</v>
      </c>
    </row>
    <row r="7363" spans="1:9" x14ac:dyDescent="0.25">
      <c r="A7363">
        <v>34</v>
      </c>
      <c r="B7363" t="s">
        <v>271</v>
      </c>
      <c r="C7363" t="s">
        <v>178</v>
      </c>
      <c r="D7363" t="s">
        <v>13808</v>
      </c>
      <c r="E7363" t="s">
        <v>13809</v>
      </c>
      <c r="G7363">
        <v>6</v>
      </c>
      <c r="H7363">
        <v>0</v>
      </c>
      <c r="I7363" t="s">
        <v>276</v>
      </c>
    </row>
    <row r="7364" spans="1:9" x14ac:dyDescent="0.25">
      <c r="A7364">
        <v>33</v>
      </c>
      <c r="B7364" t="s">
        <v>271</v>
      </c>
      <c r="C7364" t="s">
        <v>209</v>
      </c>
      <c r="D7364" t="s">
        <v>13810</v>
      </c>
      <c r="E7364" t="s">
        <v>13811</v>
      </c>
      <c r="G7364">
        <v>15</v>
      </c>
      <c r="H7364">
        <v>0</v>
      </c>
      <c r="I7364" t="s">
        <v>276</v>
      </c>
    </row>
    <row r="7365" spans="1:9" x14ac:dyDescent="0.25">
      <c r="A7365">
        <v>9</v>
      </c>
      <c r="B7365" t="s">
        <v>271</v>
      </c>
      <c r="C7365" t="s">
        <v>151</v>
      </c>
      <c r="D7365" t="s">
        <v>13812</v>
      </c>
      <c r="E7365" t="s">
        <v>13813</v>
      </c>
      <c r="G7365">
        <v>6</v>
      </c>
      <c r="H7365">
        <v>0</v>
      </c>
      <c r="I7365" t="s">
        <v>276</v>
      </c>
    </row>
    <row r="7366" spans="1:9" x14ac:dyDescent="0.25">
      <c r="A7366">
        <v>5</v>
      </c>
      <c r="B7366" t="s">
        <v>277</v>
      </c>
      <c r="C7366" t="s">
        <v>113</v>
      </c>
      <c r="D7366" t="s">
        <v>13814</v>
      </c>
      <c r="E7366" t="s">
        <v>13815</v>
      </c>
      <c r="G7366">
        <v>6</v>
      </c>
      <c r="H7366">
        <v>0</v>
      </c>
      <c r="I7366" t="s">
        <v>276</v>
      </c>
    </row>
    <row r="7367" spans="1:9" x14ac:dyDescent="0.25">
      <c r="A7367">
        <v>38</v>
      </c>
      <c r="B7367" t="s">
        <v>277</v>
      </c>
      <c r="C7367" t="s">
        <v>172</v>
      </c>
      <c r="D7367" t="s">
        <v>13699</v>
      </c>
      <c r="E7367" t="s">
        <v>13816</v>
      </c>
      <c r="G7367">
        <v>7</v>
      </c>
      <c r="H7367">
        <v>0</v>
      </c>
      <c r="I7367" t="s">
        <v>276</v>
      </c>
    </row>
    <row r="7368" spans="1:9" x14ac:dyDescent="0.25">
      <c r="A7368">
        <v>42</v>
      </c>
      <c r="B7368" t="s">
        <v>271</v>
      </c>
      <c r="C7368" t="s">
        <v>100</v>
      </c>
      <c r="D7368" t="s">
        <v>13817</v>
      </c>
      <c r="E7368" t="s">
        <v>13818</v>
      </c>
      <c r="G7368">
        <v>6</v>
      </c>
      <c r="H7368">
        <v>1</v>
      </c>
      <c r="I7368" t="s">
        <v>276</v>
      </c>
    </row>
    <row r="7369" spans="1:9" x14ac:dyDescent="0.25">
      <c r="A7369">
        <v>7</v>
      </c>
      <c r="B7369" t="s">
        <v>271</v>
      </c>
      <c r="C7369" t="s">
        <v>174</v>
      </c>
      <c r="D7369" t="s">
        <v>13819</v>
      </c>
      <c r="E7369" t="s">
        <v>13820</v>
      </c>
      <c r="G7369">
        <v>6</v>
      </c>
      <c r="H7369">
        <v>0</v>
      </c>
      <c r="I7369" t="s">
        <v>276</v>
      </c>
    </row>
    <row r="7370" spans="1:9" x14ac:dyDescent="0.25">
      <c r="A7370">
        <v>33</v>
      </c>
      <c r="B7370" t="s">
        <v>271</v>
      </c>
      <c r="C7370" t="s">
        <v>109</v>
      </c>
      <c r="D7370" t="s">
        <v>5224</v>
      </c>
      <c r="E7370" t="s">
        <v>13821</v>
      </c>
      <c r="G7370">
        <v>6</v>
      </c>
      <c r="H7370">
        <v>0</v>
      </c>
      <c r="I7370" t="s">
        <v>276</v>
      </c>
    </row>
    <row r="7371" spans="1:9" x14ac:dyDescent="0.25">
      <c r="A7371">
        <v>6</v>
      </c>
      <c r="B7371" t="s">
        <v>277</v>
      </c>
      <c r="C7371" t="s">
        <v>127</v>
      </c>
      <c r="D7371" t="s">
        <v>13822</v>
      </c>
      <c r="E7371" t="s">
        <v>13823</v>
      </c>
      <c r="G7371">
        <v>18</v>
      </c>
      <c r="H7371">
        <v>0</v>
      </c>
      <c r="I7371" t="s">
        <v>276</v>
      </c>
    </row>
    <row r="7372" spans="1:9" x14ac:dyDescent="0.25">
      <c r="A7372">
        <v>6</v>
      </c>
      <c r="B7372" t="s">
        <v>271</v>
      </c>
      <c r="C7372" t="s">
        <v>157</v>
      </c>
      <c r="D7372" t="s">
        <v>13824</v>
      </c>
      <c r="E7372" t="s">
        <v>13825</v>
      </c>
      <c r="G7372">
        <v>6</v>
      </c>
      <c r="H7372">
        <v>0</v>
      </c>
      <c r="I7372" t="s">
        <v>276</v>
      </c>
    </row>
    <row r="7373" spans="1:9" x14ac:dyDescent="0.25">
      <c r="A7373">
        <v>41</v>
      </c>
      <c r="B7373" t="s">
        <v>271</v>
      </c>
      <c r="C7373" t="s">
        <v>152</v>
      </c>
      <c r="D7373" t="s">
        <v>13792</v>
      </c>
      <c r="E7373" t="s">
        <v>13826</v>
      </c>
      <c r="G7373">
        <v>4</v>
      </c>
      <c r="H7373">
        <v>0</v>
      </c>
      <c r="I7373" t="s">
        <v>276</v>
      </c>
    </row>
    <row r="7374" spans="1:9" x14ac:dyDescent="0.25">
      <c r="A7374">
        <v>46</v>
      </c>
      <c r="B7374" t="s">
        <v>271</v>
      </c>
      <c r="D7374" t="s">
        <v>13827</v>
      </c>
      <c r="E7374" t="s">
        <v>13828</v>
      </c>
      <c r="G7374">
        <v>10</v>
      </c>
      <c r="H7374">
        <v>1</v>
      </c>
      <c r="I7374" t="s">
        <v>276</v>
      </c>
    </row>
    <row r="7375" spans="1:9" x14ac:dyDescent="0.25">
      <c r="A7375">
        <v>37</v>
      </c>
      <c r="B7375" t="s">
        <v>271</v>
      </c>
      <c r="C7375" t="s">
        <v>138</v>
      </c>
      <c r="D7375" t="s">
        <v>13829</v>
      </c>
      <c r="E7375" t="s">
        <v>13830</v>
      </c>
      <c r="G7375">
        <v>6</v>
      </c>
      <c r="H7375">
        <v>0</v>
      </c>
      <c r="I7375" t="s">
        <v>276</v>
      </c>
    </row>
    <row r="7376" spans="1:9" x14ac:dyDescent="0.25">
      <c r="A7376">
        <v>36</v>
      </c>
      <c r="B7376" t="s">
        <v>271</v>
      </c>
      <c r="D7376" t="s">
        <v>13831</v>
      </c>
      <c r="E7376" t="s">
        <v>13832</v>
      </c>
      <c r="G7376">
        <v>6</v>
      </c>
      <c r="H7376">
        <v>1</v>
      </c>
      <c r="I7376" t="s">
        <v>276</v>
      </c>
    </row>
    <row r="7377" spans="1:9" x14ac:dyDescent="0.25">
      <c r="A7377">
        <v>37</v>
      </c>
      <c r="B7377" t="s">
        <v>271</v>
      </c>
      <c r="C7377" t="s">
        <v>100</v>
      </c>
      <c r="D7377" t="s">
        <v>13833</v>
      </c>
      <c r="E7377" t="s">
        <v>13834</v>
      </c>
      <c r="G7377">
        <v>12</v>
      </c>
      <c r="H7377">
        <v>0</v>
      </c>
      <c r="I7377" t="s">
        <v>276</v>
      </c>
    </row>
    <row r="7378" spans="1:9" x14ac:dyDescent="0.25">
      <c r="A7378">
        <v>10</v>
      </c>
      <c r="B7378" t="s">
        <v>277</v>
      </c>
      <c r="C7378" t="s">
        <v>152</v>
      </c>
      <c r="D7378" t="s">
        <v>13792</v>
      </c>
      <c r="E7378" t="s">
        <v>13835</v>
      </c>
      <c r="G7378">
        <v>7</v>
      </c>
      <c r="H7378">
        <v>0</v>
      </c>
      <c r="I7378" t="s">
        <v>276</v>
      </c>
    </row>
    <row r="7379" spans="1:9" x14ac:dyDescent="0.25">
      <c r="A7379">
        <v>42</v>
      </c>
      <c r="B7379" t="s">
        <v>277</v>
      </c>
      <c r="C7379" t="s">
        <v>247</v>
      </c>
      <c r="D7379" t="s">
        <v>8444</v>
      </c>
      <c r="E7379" t="s">
        <v>13836</v>
      </c>
      <c r="G7379">
        <v>6</v>
      </c>
      <c r="H7379">
        <v>0</v>
      </c>
      <c r="I7379" t="s">
        <v>276</v>
      </c>
    </row>
    <row r="7380" spans="1:9" x14ac:dyDescent="0.25">
      <c r="A7380">
        <v>41</v>
      </c>
      <c r="B7380" t="s">
        <v>271</v>
      </c>
      <c r="C7380" t="s">
        <v>56</v>
      </c>
      <c r="D7380" t="s">
        <v>13837</v>
      </c>
      <c r="E7380" t="s">
        <v>13838</v>
      </c>
      <c r="G7380">
        <v>6</v>
      </c>
      <c r="H7380">
        <v>1</v>
      </c>
      <c r="I7380" t="s">
        <v>276</v>
      </c>
    </row>
    <row r="7381" spans="1:9" x14ac:dyDescent="0.25">
      <c r="A7381">
        <v>7</v>
      </c>
      <c r="B7381" t="s">
        <v>271</v>
      </c>
      <c r="C7381" t="s">
        <v>57</v>
      </c>
      <c r="D7381" t="s">
        <v>13684</v>
      </c>
      <c r="E7381" t="s">
        <v>13839</v>
      </c>
      <c r="G7381">
        <v>10</v>
      </c>
      <c r="H7381">
        <v>0</v>
      </c>
      <c r="I7381" t="s">
        <v>276</v>
      </c>
    </row>
    <row r="7382" spans="1:9" x14ac:dyDescent="0.25">
      <c r="A7382">
        <v>43</v>
      </c>
      <c r="B7382" t="s">
        <v>271</v>
      </c>
      <c r="C7382" t="s">
        <v>61</v>
      </c>
      <c r="D7382" t="s">
        <v>13840</v>
      </c>
      <c r="E7382" t="s">
        <v>13841</v>
      </c>
      <c r="G7382">
        <v>5</v>
      </c>
      <c r="H7382">
        <v>0</v>
      </c>
      <c r="I7382" t="s">
        <v>276</v>
      </c>
    </row>
    <row r="7383" spans="1:9" x14ac:dyDescent="0.25">
      <c r="A7383">
        <v>33</v>
      </c>
      <c r="B7383" t="s">
        <v>271</v>
      </c>
      <c r="C7383" t="s">
        <v>181</v>
      </c>
      <c r="D7383" t="s">
        <v>13842</v>
      </c>
      <c r="E7383" t="s">
        <v>13843</v>
      </c>
      <c r="G7383">
        <v>6</v>
      </c>
      <c r="H7383">
        <v>0</v>
      </c>
      <c r="I7383" t="s">
        <v>276</v>
      </c>
    </row>
    <row r="7384" spans="1:9" x14ac:dyDescent="0.25">
      <c r="A7384">
        <v>6</v>
      </c>
      <c r="B7384" t="s">
        <v>271</v>
      </c>
      <c r="C7384" t="s">
        <v>110</v>
      </c>
      <c r="D7384" t="s">
        <v>13844</v>
      </c>
      <c r="E7384" t="s">
        <v>13845</v>
      </c>
      <c r="G7384">
        <v>6</v>
      </c>
      <c r="H7384">
        <v>2</v>
      </c>
      <c r="I7384" t="s">
        <v>276</v>
      </c>
    </row>
    <row r="7385" spans="1:9" x14ac:dyDescent="0.25">
      <c r="A7385">
        <v>39</v>
      </c>
      <c r="B7385" t="s">
        <v>271</v>
      </c>
      <c r="C7385" t="s">
        <v>163</v>
      </c>
      <c r="D7385" t="s">
        <v>13846</v>
      </c>
      <c r="E7385" t="s">
        <v>13847</v>
      </c>
      <c r="G7385">
        <v>10</v>
      </c>
      <c r="H7385">
        <v>2</v>
      </c>
      <c r="I7385" t="s">
        <v>276</v>
      </c>
    </row>
    <row r="7386" spans="1:9" x14ac:dyDescent="0.25">
      <c r="A7386">
        <v>10</v>
      </c>
      <c r="B7386" t="s">
        <v>277</v>
      </c>
      <c r="D7386" t="s">
        <v>13848</v>
      </c>
      <c r="E7386" t="s">
        <v>13849</v>
      </c>
      <c r="G7386">
        <v>6</v>
      </c>
      <c r="H7386">
        <v>0</v>
      </c>
      <c r="I7386" t="s">
        <v>276</v>
      </c>
    </row>
    <row r="7387" spans="1:9" x14ac:dyDescent="0.25">
      <c r="A7387">
        <v>41</v>
      </c>
      <c r="B7387" t="s">
        <v>271</v>
      </c>
      <c r="C7387" t="s">
        <v>67</v>
      </c>
      <c r="D7387" t="s">
        <v>13850</v>
      </c>
      <c r="E7387" t="s">
        <v>13851</v>
      </c>
      <c r="G7387">
        <v>6</v>
      </c>
      <c r="H7387">
        <v>0</v>
      </c>
      <c r="I7387" t="s">
        <v>276</v>
      </c>
    </row>
    <row r="7388" spans="1:9" x14ac:dyDescent="0.25">
      <c r="A7388">
        <v>17</v>
      </c>
      <c r="B7388" t="s">
        <v>277</v>
      </c>
      <c r="C7388" t="s">
        <v>67</v>
      </c>
      <c r="D7388" t="s">
        <v>13852</v>
      </c>
      <c r="E7388" t="s">
        <v>13853</v>
      </c>
      <c r="G7388">
        <v>6</v>
      </c>
      <c r="H7388">
        <v>0</v>
      </c>
      <c r="I7388" t="s">
        <v>276</v>
      </c>
    </row>
    <row r="7389" spans="1:9" x14ac:dyDescent="0.25">
      <c r="A7389">
        <v>10</v>
      </c>
      <c r="B7389" t="s">
        <v>271</v>
      </c>
      <c r="C7389" t="s">
        <v>189</v>
      </c>
      <c r="D7389" t="s">
        <v>13854</v>
      </c>
      <c r="E7389" t="s">
        <v>13855</v>
      </c>
      <c r="G7389">
        <v>6</v>
      </c>
      <c r="H7389">
        <v>4</v>
      </c>
      <c r="I7389" t="s">
        <v>276</v>
      </c>
    </row>
    <row r="7390" spans="1:9" x14ac:dyDescent="0.25">
      <c r="A7390">
        <v>36</v>
      </c>
      <c r="B7390" t="s">
        <v>271</v>
      </c>
      <c r="C7390" t="s">
        <v>89</v>
      </c>
      <c r="D7390" t="s">
        <v>13856</v>
      </c>
      <c r="E7390" t="s">
        <v>13857</v>
      </c>
      <c r="G7390">
        <v>8</v>
      </c>
      <c r="H7390">
        <v>0</v>
      </c>
      <c r="I7390" t="s">
        <v>276</v>
      </c>
    </row>
    <row r="7391" spans="1:9" x14ac:dyDescent="0.25">
      <c r="A7391">
        <v>43</v>
      </c>
      <c r="B7391" t="s">
        <v>271</v>
      </c>
      <c r="C7391" t="s">
        <v>174</v>
      </c>
      <c r="D7391" t="s">
        <v>13858</v>
      </c>
      <c r="E7391" t="s">
        <v>13859</v>
      </c>
      <c r="G7391">
        <v>6</v>
      </c>
      <c r="H7391">
        <v>0</v>
      </c>
      <c r="I7391" t="s">
        <v>276</v>
      </c>
    </row>
    <row r="7392" spans="1:9" x14ac:dyDescent="0.25">
      <c r="A7392">
        <v>36</v>
      </c>
      <c r="B7392" t="s">
        <v>277</v>
      </c>
      <c r="C7392" t="s">
        <v>100</v>
      </c>
      <c r="D7392" t="s">
        <v>13860</v>
      </c>
      <c r="E7392" t="s">
        <v>13861</v>
      </c>
      <c r="G7392">
        <v>6</v>
      </c>
      <c r="H7392">
        <v>0</v>
      </c>
      <c r="I7392" t="s">
        <v>276</v>
      </c>
    </row>
    <row r="7393" spans="1:9" x14ac:dyDescent="0.25">
      <c r="A7393">
        <v>5</v>
      </c>
      <c r="B7393" t="s">
        <v>271</v>
      </c>
      <c r="C7393" t="s">
        <v>190</v>
      </c>
      <c r="D7393" t="s">
        <v>13862</v>
      </c>
      <c r="E7393" t="s">
        <v>13863</v>
      </c>
      <c r="G7393">
        <v>6</v>
      </c>
      <c r="H7393">
        <v>0</v>
      </c>
      <c r="I7393" t="s">
        <v>276</v>
      </c>
    </row>
    <row r="7394" spans="1:9" x14ac:dyDescent="0.25">
      <c r="A7394">
        <v>40</v>
      </c>
      <c r="B7394" t="s">
        <v>271</v>
      </c>
      <c r="C7394" t="s">
        <v>153</v>
      </c>
      <c r="D7394" t="s">
        <v>13864</v>
      </c>
      <c r="E7394" t="s">
        <v>13865</v>
      </c>
      <c r="G7394">
        <v>6</v>
      </c>
      <c r="H7394">
        <v>1</v>
      </c>
      <c r="I7394" t="s">
        <v>276</v>
      </c>
    </row>
    <row r="7395" spans="1:9" x14ac:dyDescent="0.25">
      <c r="A7395">
        <v>6</v>
      </c>
      <c r="B7395" t="s">
        <v>277</v>
      </c>
      <c r="C7395" t="s">
        <v>93</v>
      </c>
      <c r="D7395" t="s">
        <v>13866</v>
      </c>
      <c r="E7395" t="s">
        <v>13867</v>
      </c>
      <c r="G7395">
        <v>6</v>
      </c>
      <c r="H7395">
        <v>1</v>
      </c>
      <c r="I7395" t="s">
        <v>276</v>
      </c>
    </row>
    <row r="7396" spans="1:9" x14ac:dyDescent="0.25">
      <c r="A7396">
        <v>4</v>
      </c>
      <c r="B7396" t="s">
        <v>271</v>
      </c>
      <c r="C7396" t="s">
        <v>52</v>
      </c>
      <c r="D7396" t="s">
        <v>13868</v>
      </c>
      <c r="E7396" t="s">
        <v>13869</v>
      </c>
      <c r="G7396">
        <v>8</v>
      </c>
      <c r="H7396">
        <v>3</v>
      </c>
      <c r="I7396" t="s">
        <v>276</v>
      </c>
    </row>
    <row r="7397" spans="1:9" x14ac:dyDescent="0.25">
      <c r="A7397">
        <v>11</v>
      </c>
      <c r="B7397" t="s">
        <v>271</v>
      </c>
      <c r="C7397" t="s">
        <v>135</v>
      </c>
      <c r="D7397" t="s">
        <v>13870</v>
      </c>
      <c r="E7397" t="s">
        <v>13871</v>
      </c>
      <c r="F7397" t="s">
        <v>13872</v>
      </c>
      <c r="G7397">
        <v>6</v>
      </c>
      <c r="H7397">
        <v>6</v>
      </c>
      <c r="I7397" t="s">
        <v>299</v>
      </c>
    </row>
    <row r="7398" spans="1:9" x14ac:dyDescent="0.25">
      <c r="A7398">
        <v>38</v>
      </c>
      <c r="B7398" t="s">
        <v>271</v>
      </c>
      <c r="C7398" t="s">
        <v>110</v>
      </c>
      <c r="D7398" t="s">
        <v>13873</v>
      </c>
      <c r="E7398" t="s">
        <v>13874</v>
      </c>
      <c r="G7398">
        <v>12</v>
      </c>
      <c r="H7398">
        <v>0</v>
      </c>
      <c r="I7398" t="s">
        <v>276</v>
      </c>
    </row>
    <row r="7399" spans="1:9" x14ac:dyDescent="0.25">
      <c r="A7399">
        <v>7</v>
      </c>
      <c r="B7399" t="s">
        <v>277</v>
      </c>
      <c r="C7399" t="s">
        <v>79</v>
      </c>
      <c r="D7399" t="s">
        <v>13875</v>
      </c>
      <c r="E7399" t="s">
        <v>13876</v>
      </c>
      <c r="G7399">
        <v>6</v>
      </c>
      <c r="H7399">
        <v>0</v>
      </c>
      <c r="I7399" t="s">
        <v>276</v>
      </c>
    </row>
    <row r="7400" spans="1:9" x14ac:dyDescent="0.25">
      <c r="A7400">
        <v>8</v>
      </c>
      <c r="B7400" t="s">
        <v>271</v>
      </c>
      <c r="C7400" t="s">
        <v>169</v>
      </c>
      <c r="D7400" t="s">
        <v>13877</v>
      </c>
      <c r="E7400" t="s">
        <v>13878</v>
      </c>
      <c r="G7400">
        <v>20</v>
      </c>
      <c r="H7400">
        <v>5</v>
      </c>
      <c r="I7400" t="s">
        <v>276</v>
      </c>
    </row>
    <row r="7401" spans="1:9" x14ac:dyDescent="0.25">
      <c r="A7401">
        <v>46</v>
      </c>
      <c r="B7401" t="s">
        <v>271</v>
      </c>
      <c r="C7401" t="s">
        <v>252</v>
      </c>
      <c r="D7401" t="s">
        <v>13879</v>
      </c>
      <c r="E7401" t="s">
        <v>13880</v>
      </c>
      <c r="G7401">
        <v>6</v>
      </c>
      <c r="H7401">
        <v>0</v>
      </c>
      <c r="I7401" t="s">
        <v>276</v>
      </c>
    </row>
    <row r="7402" spans="1:9" x14ac:dyDescent="0.25">
      <c r="A7402">
        <v>42</v>
      </c>
      <c r="B7402" t="s">
        <v>271</v>
      </c>
      <c r="C7402" t="s">
        <v>121</v>
      </c>
      <c r="D7402" t="s">
        <v>13881</v>
      </c>
      <c r="E7402" t="s">
        <v>13882</v>
      </c>
      <c r="G7402">
        <v>6</v>
      </c>
      <c r="H7402">
        <v>0</v>
      </c>
      <c r="I7402" t="s">
        <v>276</v>
      </c>
    </row>
    <row r="7403" spans="1:9" x14ac:dyDescent="0.25">
      <c r="A7403">
        <v>8</v>
      </c>
      <c r="B7403" t="s">
        <v>271</v>
      </c>
      <c r="C7403" t="s">
        <v>128</v>
      </c>
      <c r="D7403" t="s">
        <v>13883</v>
      </c>
      <c r="E7403" t="s">
        <v>13884</v>
      </c>
      <c r="G7403">
        <v>6</v>
      </c>
      <c r="H7403">
        <v>0</v>
      </c>
      <c r="I7403" t="s">
        <v>276</v>
      </c>
    </row>
    <row r="7404" spans="1:9" x14ac:dyDescent="0.25">
      <c r="A7404">
        <v>26</v>
      </c>
      <c r="B7404" t="s">
        <v>271</v>
      </c>
      <c r="C7404" t="s">
        <v>54</v>
      </c>
      <c r="D7404" t="s">
        <v>13885</v>
      </c>
      <c r="E7404" t="s">
        <v>13886</v>
      </c>
      <c r="G7404">
        <v>4</v>
      </c>
      <c r="H7404">
        <v>3</v>
      </c>
      <c r="I7404" t="s">
        <v>276</v>
      </c>
    </row>
    <row r="7405" spans="1:9" x14ac:dyDescent="0.25">
      <c r="A7405">
        <v>11</v>
      </c>
      <c r="B7405" t="s">
        <v>271</v>
      </c>
      <c r="C7405" t="s">
        <v>191</v>
      </c>
      <c r="D7405" t="s">
        <v>13887</v>
      </c>
      <c r="E7405" t="s">
        <v>13888</v>
      </c>
      <c r="G7405">
        <v>6</v>
      </c>
      <c r="H7405">
        <v>0</v>
      </c>
      <c r="I7405" t="s">
        <v>276</v>
      </c>
    </row>
    <row r="7406" spans="1:9" x14ac:dyDescent="0.25">
      <c r="A7406">
        <v>45</v>
      </c>
      <c r="B7406" t="s">
        <v>271</v>
      </c>
      <c r="C7406" t="s">
        <v>247</v>
      </c>
      <c r="D7406" t="s">
        <v>13889</v>
      </c>
      <c r="E7406" t="s">
        <v>13890</v>
      </c>
      <c r="G7406">
        <v>6</v>
      </c>
      <c r="H7406">
        <v>0</v>
      </c>
      <c r="I7406" t="s">
        <v>276</v>
      </c>
    </row>
    <row r="7407" spans="1:9" x14ac:dyDescent="0.25">
      <c r="A7407">
        <v>43</v>
      </c>
      <c r="B7407" t="s">
        <v>271</v>
      </c>
      <c r="C7407" t="s">
        <v>67</v>
      </c>
      <c r="D7407" t="s">
        <v>13891</v>
      </c>
      <c r="E7407" t="s">
        <v>13892</v>
      </c>
      <c r="G7407">
        <v>6</v>
      </c>
      <c r="H7407">
        <v>0</v>
      </c>
      <c r="I7407" t="s">
        <v>276</v>
      </c>
    </row>
    <row r="7408" spans="1:9" x14ac:dyDescent="0.25">
      <c r="A7408">
        <v>6</v>
      </c>
      <c r="B7408" t="s">
        <v>271</v>
      </c>
      <c r="C7408" t="s">
        <v>121</v>
      </c>
      <c r="D7408" t="s">
        <v>13881</v>
      </c>
      <c r="E7408" t="s">
        <v>13893</v>
      </c>
      <c r="G7408">
        <v>6</v>
      </c>
      <c r="H7408">
        <v>1</v>
      </c>
      <c r="I7408" t="s">
        <v>276</v>
      </c>
    </row>
    <row r="7409" spans="1:9" x14ac:dyDescent="0.25">
      <c r="A7409">
        <v>41</v>
      </c>
      <c r="B7409" t="s">
        <v>277</v>
      </c>
      <c r="C7409" t="s">
        <v>164</v>
      </c>
      <c r="D7409" t="s">
        <v>13894</v>
      </c>
      <c r="E7409" t="s">
        <v>13893</v>
      </c>
      <c r="G7409">
        <v>6</v>
      </c>
      <c r="H7409">
        <v>0</v>
      </c>
      <c r="I7409" t="s">
        <v>276</v>
      </c>
    </row>
    <row r="7410" spans="1:9" x14ac:dyDescent="0.25">
      <c r="A7410">
        <v>33</v>
      </c>
      <c r="B7410" t="s">
        <v>271</v>
      </c>
      <c r="C7410" t="s">
        <v>183</v>
      </c>
      <c r="D7410" t="s">
        <v>13895</v>
      </c>
      <c r="E7410" t="s">
        <v>13896</v>
      </c>
      <c r="G7410">
        <v>10</v>
      </c>
      <c r="H7410">
        <v>0</v>
      </c>
      <c r="I7410" t="s">
        <v>276</v>
      </c>
    </row>
    <row r="7411" spans="1:9" x14ac:dyDescent="0.25">
      <c r="A7411">
        <v>37</v>
      </c>
      <c r="B7411" t="s">
        <v>277</v>
      </c>
      <c r="C7411" t="s">
        <v>100</v>
      </c>
      <c r="D7411" t="s">
        <v>13897</v>
      </c>
      <c r="E7411" t="s">
        <v>13898</v>
      </c>
      <c r="G7411">
        <v>6</v>
      </c>
      <c r="H7411">
        <v>0</v>
      </c>
      <c r="I7411" t="s">
        <v>276</v>
      </c>
    </row>
    <row r="7412" spans="1:9" x14ac:dyDescent="0.25">
      <c r="A7412">
        <v>20</v>
      </c>
      <c r="B7412" t="s">
        <v>271</v>
      </c>
      <c r="C7412" t="s">
        <v>62</v>
      </c>
      <c r="D7412" t="s">
        <v>13899</v>
      </c>
      <c r="E7412" t="s">
        <v>13900</v>
      </c>
      <c r="G7412">
        <v>6</v>
      </c>
      <c r="H7412">
        <v>0</v>
      </c>
      <c r="I7412" t="s">
        <v>276</v>
      </c>
    </row>
    <row r="7413" spans="1:9" x14ac:dyDescent="0.25">
      <c r="A7413">
        <v>10</v>
      </c>
      <c r="B7413" t="s">
        <v>277</v>
      </c>
      <c r="C7413" t="s">
        <v>210</v>
      </c>
      <c r="D7413" t="s">
        <v>13901</v>
      </c>
      <c r="E7413" t="s">
        <v>13902</v>
      </c>
      <c r="G7413">
        <v>10</v>
      </c>
      <c r="H7413">
        <v>1</v>
      </c>
      <c r="I7413" t="s">
        <v>276</v>
      </c>
    </row>
    <row r="7414" spans="1:9" x14ac:dyDescent="0.25">
      <c r="A7414">
        <v>5</v>
      </c>
      <c r="B7414" t="s">
        <v>277</v>
      </c>
      <c r="C7414" t="s">
        <v>135</v>
      </c>
      <c r="D7414" t="s">
        <v>13903</v>
      </c>
      <c r="E7414" t="s">
        <v>13904</v>
      </c>
      <c r="G7414">
        <v>10</v>
      </c>
      <c r="H7414">
        <v>0</v>
      </c>
      <c r="I7414" t="s">
        <v>276</v>
      </c>
    </row>
    <row r="7415" spans="1:9" x14ac:dyDescent="0.25">
      <c r="A7415">
        <v>9</v>
      </c>
      <c r="B7415" t="s">
        <v>310</v>
      </c>
      <c r="C7415" t="s">
        <v>137</v>
      </c>
      <c r="D7415" t="s">
        <v>13905</v>
      </c>
      <c r="E7415" t="s">
        <v>13906</v>
      </c>
      <c r="G7415">
        <v>6</v>
      </c>
      <c r="H7415">
        <v>1</v>
      </c>
      <c r="I7415" t="s">
        <v>276</v>
      </c>
    </row>
    <row r="7416" spans="1:9" x14ac:dyDescent="0.25">
      <c r="A7416">
        <v>9</v>
      </c>
      <c r="B7416" t="s">
        <v>271</v>
      </c>
      <c r="C7416" t="s">
        <v>100</v>
      </c>
      <c r="D7416" t="s">
        <v>13897</v>
      </c>
      <c r="E7416" t="s">
        <v>13907</v>
      </c>
      <c r="G7416">
        <v>6</v>
      </c>
      <c r="H7416">
        <v>0</v>
      </c>
      <c r="I7416" t="s">
        <v>276</v>
      </c>
    </row>
    <row r="7417" spans="1:9" x14ac:dyDescent="0.25">
      <c r="A7417">
        <v>4</v>
      </c>
      <c r="B7417" t="s">
        <v>277</v>
      </c>
      <c r="C7417" t="s">
        <v>121</v>
      </c>
      <c r="D7417" t="s">
        <v>13908</v>
      </c>
      <c r="E7417" t="s">
        <v>13909</v>
      </c>
      <c r="G7417">
        <v>6</v>
      </c>
      <c r="H7417">
        <v>0</v>
      </c>
      <c r="I7417" t="s">
        <v>276</v>
      </c>
    </row>
    <row r="7418" spans="1:9" x14ac:dyDescent="0.25">
      <c r="A7418">
        <v>41</v>
      </c>
      <c r="B7418" t="s">
        <v>271</v>
      </c>
      <c r="C7418" t="s">
        <v>73</v>
      </c>
      <c r="D7418" t="s">
        <v>13910</v>
      </c>
      <c r="E7418" t="s">
        <v>13911</v>
      </c>
      <c r="G7418">
        <v>6</v>
      </c>
      <c r="H7418">
        <v>0</v>
      </c>
      <c r="I7418" t="s">
        <v>276</v>
      </c>
    </row>
    <row r="7419" spans="1:9" x14ac:dyDescent="0.25">
      <c r="A7419">
        <v>14</v>
      </c>
      <c r="B7419" t="s">
        <v>271</v>
      </c>
      <c r="C7419" t="s">
        <v>247</v>
      </c>
      <c r="D7419" t="s">
        <v>13912</v>
      </c>
      <c r="E7419" t="s">
        <v>13913</v>
      </c>
      <c r="G7419">
        <v>6</v>
      </c>
      <c r="H7419">
        <v>0</v>
      </c>
      <c r="I7419" t="s">
        <v>276</v>
      </c>
    </row>
    <row r="7420" spans="1:9" x14ac:dyDescent="0.25">
      <c r="A7420">
        <v>8</v>
      </c>
      <c r="B7420" t="s">
        <v>277</v>
      </c>
      <c r="C7420" t="s">
        <v>73</v>
      </c>
      <c r="D7420" t="s">
        <v>13910</v>
      </c>
      <c r="E7420" t="s">
        <v>13914</v>
      </c>
      <c r="G7420">
        <v>12</v>
      </c>
      <c r="H7420">
        <v>8</v>
      </c>
      <c r="I7420" t="s">
        <v>276</v>
      </c>
    </row>
    <row r="7421" spans="1:9" x14ac:dyDescent="0.25">
      <c r="A7421">
        <v>7</v>
      </c>
      <c r="B7421" t="s">
        <v>310</v>
      </c>
      <c r="C7421" t="s">
        <v>137</v>
      </c>
      <c r="D7421" t="s">
        <v>13905</v>
      </c>
      <c r="E7421" t="s">
        <v>13915</v>
      </c>
      <c r="G7421">
        <v>6</v>
      </c>
      <c r="H7421">
        <v>2</v>
      </c>
      <c r="I7421" t="s">
        <v>276</v>
      </c>
    </row>
    <row r="7422" spans="1:9" x14ac:dyDescent="0.25">
      <c r="A7422">
        <v>40</v>
      </c>
      <c r="B7422" t="s">
        <v>271</v>
      </c>
      <c r="C7422" t="s">
        <v>99</v>
      </c>
      <c r="D7422" t="s">
        <v>13916</v>
      </c>
      <c r="E7422" t="s">
        <v>13917</v>
      </c>
      <c r="G7422">
        <v>6</v>
      </c>
      <c r="H7422">
        <v>0</v>
      </c>
      <c r="I7422" t="s">
        <v>276</v>
      </c>
    </row>
    <row r="7423" spans="1:9" x14ac:dyDescent="0.25">
      <c r="A7423">
        <v>6</v>
      </c>
      <c r="B7423" t="s">
        <v>271</v>
      </c>
      <c r="C7423" t="s">
        <v>110</v>
      </c>
      <c r="D7423" t="s">
        <v>13918</v>
      </c>
      <c r="E7423" t="s">
        <v>13919</v>
      </c>
      <c r="G7423">
        <v>6</v>
      </c>
      <c r="H7423">
        <v>0</v>
      </c>
      <c r="I7423" t="s">
        <v>276</v>
      </c>
    </row>
    <row r="7424" spans="1:9" x14ac:dyDescent="0.25">
      <c r="A7424">
        <v>7</v>
      </c>
      <c r="B7424" t="s">
        <v>277</v>
      </c>
      <c r="C7424" t="s">
        <v>100</v>
      </c>
      <c r="D7424" t="s">
        <v>13920</v>
      </c>
      <c r="E7424" t="s">
        <v>13921</v>
      </c>
      <c r="G7424">
        <v>6</v>
      </c>
      <c r="H7424">
        <v>0</v>
      </c>
      <c r="I7424" t="s">
        <v>276</v>
      </c>
    </row>
    <row r="7425" spans="1:9" x14ac:dyDescent="0.25">
      <c r="A7425">
        <v>9</v>
      </c>
      <c r="B7425" t="s">
        <v>271</v>
      </c>
      <c r="C7425" t="s">
        <v>72</v>
      </c>
      <c r="D7425" t="s">
        <v>13922</v>
      </c>
      <c r="E7425" t="s">
        <v>13923</v>
      </c>
      <c r="G7425">
        <v>5</v>
      </c>
      <c r="H7425">
        <v>0</v>
      </c>
      <c r="I7425" t="s">
        <v>276</v>
      </c>
    </row>
    <row r="7426" spans="1:9" x14ac:dyDescent="0.25">
      <c r="A7426">
        <v>30</v>
      </c>
      <c r="B7426" t="s">
        <v>271</v>
      </c>
      <c r="C7426" t="s">
        <v>184</v>
      </c>
      <c r="D7426" t="s">
        <v>9986</v>
      </c>
      <c r="E7426" t="s">
        <v>13924</v>
      </c>
      <c r="G7426">
        <v>10</v>
      </c>
      <c r="H7426">
        <v>1</v>
      </c>
      <c r="I7426" t="s">
        <v>276</v>
      </c>
    </row>
    <row r="7427" spans="1:9" x14ac:dyDescent="0.25">
      <c r="A7427">
        <v>8</v>
      </c>
      <c r="B7427" t="s">
        <v>277</v>
      </c>
      <c r="C7427" t="s">
        <v>163</v>
      </c>
      <c r="D7427" t="s">
        <v>13925</v>
      </c>
      <c r="E7427" t="s">
        <v>13926</v>
      </c>
      <c r="G7427">
        <v>25</v>
      </c>
      <c r="H7427">
        <v>15</v>
      </c>
      <c r="I7427" t="s">
        <v>276</v>
      </c>
    </row>
    <row r="7428" spans="1:9" x14ac:dyDescent="0.25">
      <c r="A7428">
        <v>44</v>
      </c>
      <c r="B7428" t="s">
        <v>271</v>
      </c>
      <c r="C7428" t="s">
        <v>228</v>
      </c>
      <c r="D7428" t="s">
        <v>13927</v>
      </c>
      <c r="E7428" t="s">
        <v>13928</v>
      </c>
      <c r="G7428">
        <v>8</v>
      </c>
      <c r="H7428">
        <v>0</v>
      </c>
      <c r="I7428" t="s">
        <v>276</v>
      </c>
    </row>
    <row r="7429" spans="1:9" x14ac:dyDescent="0.25">
      <c r="A7429">
        <v>7</v>
      </c>
      <c r="B7429" t="s">
        <v>271</v>
      </c>
      <c r="C7429" t="s">
        <v>187</v>
      </c>
      <c r="D7429" t="s">
        <v>13929</v>
      </c>
      <c r="E7429" t="s">
        <v>13930</v>
      </c>
      <c r="G7429">
        <v>6</v>
      </c>
      <c r="H7429">
        <v>0</v>
      </c>
      <c r="I7429" t="s">
        <v>276</v>
      </c>
    </row>
    <row r="7430" spans="1:9" x14ac:dyDescent="0.25">
      <c r="A7430">
        <v>34</v>
      </c>
      <c r="B7430" t="s">
        <v>271</v>
      </c>
      <c r="C7430" t="s">
        <v>179</v>
      </c>
      <c r="D7430" t="s">
        <v>13931</v>
      </c>
      <c r="E7430" t="s">
        <v>13932</v>
      </c>
      <c r="G7430">
        <v>5</v>
      </c>
      <c r="H7430">
        <v>1</v>
      </c>
      <c r="I7430" t="s">
        <v>276</v>
      </c>
    </row>
    <row r="7431" spans="1:9" x14ac:dyDescent="0.25">
      <c r="A7431">
        <v>11</v>
      </c>
      <c r="B7431" t="s">
        <v>271</v>
      </c>
      <c r="C7431" t="s">
        <v>110</v>
      </c>
      <c r="D7431" t="s">
        <v>13933</v>
      </c>
      <c r="E7431" t="s">
        <v>13934</v>
      </c>
      <c r="G7431">
        <v>8</v>
      </c>
      <c r="H7431">
        <v>0</v>
      </c>
      <c r="I7431" t="s">
        <v>276</v>
      </c>
    </row>
    <row r="7432" spans="1:9" x14ac:dyDescent="0.25">
      <c r="A7432">
        <v>5</v>
      </c>
      <c r="B7432" t="s">
        <v>271</v>
      </c>
      <c r="C7432" t="s">
        <v>100</v>
      </c>
      <c r="D7432" t="s">
        <v>13935</v>
      </c>
      <c r="E7432" t="s">
        <v>13936</v>
      </c>
      <c r="G7432">
        <v>6</v>
      </c>
      <c r="H7432">
        <v>1</v>
      </c>
      <c r="I7432" t="s">
        <v>276</v>
      </c>
    </row>
    <row r="7433" spans="1:9" x14ac:dyDescent="0.25">
      <c r="A7433">
        <v>12</v>
      </c>
      <c r="B7433" t="s">
        <v>271</v>
      </c>
      <c r="C7433" t="s">
        <v>113</v>
      </c>
      <c r="D7433" t="s">
        <v>13937</v>
      </c>
      <c r="E7433" t="s">
        <v>13938</v>
      </c>
      <c r="G7433">
        <v>6</v>
      </c>
      <c r="H7433">
        <v>0</v>
      </c>
      <c r="I7433" t="s">
        <v>276</v>
      </c>
    </row>
    <row r="7434" spans="1:9" x14ac:dyDescent="0.25">
      <c r="A7434">
        <v>5</v>
      </c>
      <c r="B7434" t="s">
        <v>271</v>
      </c>
      <c r="C7434" t="s">
        <v>168</v>
      </c>
      <c r="D7434" t="s">
        <v>12357</v>
      </c>
      <c r="E7434" t="s">
        <v>13939</v>
      </c>
      <c r="G7434">
        <v>6</v>
      </c>
      <c r="H7434">
        <v>1</v>
      </c>
      <c r="I7434" t="s">
        <v>276</v>
      </c>
    </row>
    <row r="7435" spans="1:9" x14ac:dyDescent="0.25">
      <c r="A7435">
        <v>6</v>
      </c>
      <c r="B7435" t="s">
        <v>271</v>
      </c>
      <c r="C7435" t="s">
        <v>121</v>
      </c>
      <c r="D7435" t="s">
        <v>13940</v>
      </c>
      <c r="E7435" t="s">
        <v>13941</v>
      </c>
      <c r="G7435">
        <v>7</v>
      </c>
      <c r="H7435">
        <v>0</v>
      </c>
      <c r="I7435" t="s">
        <v>276</v>
      </c>
    </row>
    <row r="7436" spans="1:9" x14ac:dyDescent="0.25">
      <c r="A7436">
        <v>10</v>
      </c>
      <c r="B7436" t="s">
        <v>277</v>
      </c>
      <c r="C7436" t="s">
        <v>100</v>
      </c>
      <c r="D7436" t="s">
        <v>13942</v>
      </c>
      <c r="E7436" t="s">
        <v>13943</v>
      </c>
      <c r="G7436">
        <v>6</v>
      </c>
      <c r="H7436">
        <v>0</v>
      </c>
      <c r="I7436" t="s">
        <v>276</v>
      </c>
    </row>
    <row r="7437" spans="1:9" x14ac:dyDescent="0.25">
      <c r="A7437">
        <v>45</v>
      </c>
      <c r="B7437" t="s">
        <v>271</v>
      </c>
      <c r="C7437" t="s">
        <v>163</v>
      </c>
      <c r="D7437" t="s">
        <v>13944</v>
      </c>
      <c r="E7437" t="s">
        <v>13945</v>
      </c>
      <c r="F7437" t="s">
        <v>13946</v>
      </c>
      <c r="G7437">
        <v>6</v>
      </c>
      <c r="H7437">
        <v>6</v>
      </c>
      <c r="I7437" t="s">
        <v>299</v>
      </c>
    </row>
    <row r="7438" spans="1:9" x14ac:dyDescent="0.25">
      <c r="A7438">
        <v>35</v>
      </c>
      <c r="B7438" t="s">
        <v>271</v>
      </c>
      <c r="C7438" t="s">
        <v>100</v>
      </c>
      <c r="D7438" t="s">
        <v>13942</v>
      </c>
      <c r="E7438" t="s">
        <v>13947</v>
      </c>
      <c r="G7438">
        <v>6</v>
      </c>
      <c r="H7438">
        <v>0</v>
      </c>
      <c r="I7438" t="s">
        <v>276</v>
      </c>
    </row>
    <row r="7439" spans="1:9" x14ac:dyDescent="0.25">
      <c r="A7439">
        <v>7</v>
      </c>
      <c r="B7439" t="s">
        <v>271</v>
      </c>
      <c r="C7439" t="s">
        <v>128</v>
      </c>
      <c r="D7439" t="s">
        <v>13948</v>
      </c>
      <c r="E7439" t="s">
        <v>13949</v>
      </c>
      <c r="G7439">
        <v>6</v>
      </c>
      <c r="H7439">
        <v>0</v>
      </c>
      <c r="I7439" t="s">
        <v>276</v>
      </c>
    </row>
    <row r="7440" spans="1:9" x14ac:dyDescent="0.25">
      <c r="A7440">
        <v>53</v>
      </c>
      <c r="B7440" t="s">
        <v>271</v>
      </c>
      <c r="C7440" t="s">
        <v>171</v>
      </c>
      <c r="D7440" t="s">
        <v>13950</v>
      </c>
      <c r="E7440" t="s">
        <v>13951</v>
      </c>
      <c r="G7440">
        <v>6</v>
      </c>
      <c r="H7440">
        <v>0</v>
      </c>
      <c r="I7440" t="s">
        <v>276</v>
      </c>
    </row>
    <row r="7441" spans="1:9" x14ac:dyDescent="0.25">
      <c r="A7441">
        <v>37</v>
      </c>
      <c r="B7441" t="s">
        <v>277</v>
      </c>
      <c r="C7441" t="s">
        <v>217</v>
      </c>
      <c r="D7441" t="s">
        <v>13952</v>
      </c>
      <c r="E7441" t="s">
        <v>13953</v>
      </c>
      <c r="F7441" t="s">
        <v>13954</v>
      </c>
      <c r="G7441">
        <v>10</v>
      </c>
      <c r="H7441">
        <v>10</v>
      </c>
      <c r="I7441" t="s">
        <v>299</v>
      </c>
    </row>
    <row r="7442" spans="1:9" x14ac:dyDescent="0.25">
      <c r="A7442">
        <v>41</v>
      </c>
      <c r="B7442" t="s">
        <v>271</v>
      </c>
      <c r="C7442" t="s">
        <v>247</v>
      </c>
      <c r="D7442" t="s">
        <v>13955</v>
      </c>
      <c r="E7442" t="s">
        <v>13956</v>
      </c>
      <c r="G7442">
        <v>6</v>
      </c>
      <c r="H7442">
        <v>0</v>
      </c>
      <c r="I7442" t="s">
        <v>276</v>
      </c>
    </row>
    <row r="7443" spans="1:9" x14ac:dyDescent="0.25">
      <c r="A7443">
        <v>17</v>
      </c>
      <c r="B7443" t="s">
        <v>271</v>
      </c>
      <c r="D7443" t="s">
        <v>13957</v>
      </c>
      <c r="E7443" t="s">
        <v>13958</v>
      </c>
      <c r="G7443">
        <v>8</v>
      </c>
      <c r="H7443">
        <v>0</v>
      </c>
      <c r="I7443" t="s">
        <v>276</v>
      </c>
    </row>
    <row r="7444" spans="1:9" x14ac:dyDescent="0.25">
      <c r="A7444">
        <v>6</v>
      </c>
      <c r="B7444" t="s">
        <v>271</v>
      </c>
      <c r="C7444" t="s">
        <v>100</v>
      </c>
      <c r="D7444" t="s">
        <v>13942</v>
      </c>
      <c r="E7444" t="s">
        <v>13959</v>
      </c>
      <c r="G7444">
        <v>6</v>
      </c>
      <c r="H7444">
        <v>0</v>
      </c>
      <c r="I7444" t="s">
        <v>276</v>
      </c>
    </row>
    <row r="7445" spans="1:9" x14ac:dyDescent="0.25">
      <c r="A7445">
        <v>11</v>
      </c>
      <c r="B7445" t="s">
        <v>271</v>
      </c>
      <c r="C7445" t="s">
        <v>76</v>
      </c>
      <c r="D7445" t="s">
        <v>13960</v>
      </c>
      <c r="E7445" t="s">
        <v>13961</v>
      </c>
      <c r="G7445">
        <v>10</v>
      </c>
      <c r="H7445">
        <v>0</v>
      </c>
      <c r="I7445" t="s">
        <v>276</v>
      </c>
    </row>
    <row r="7446" spans="1:9" x14ac:dyDescent="0.25">
      <c r="A7446">
        <v>10</v>
      </c>
      <c r="B7446" t="s">
        <v>271</v>
      </c>
      <c r="C7446" t="s">
        <v>247</v>
      </c>
      <c r="D7446" t="s">
        <v>13955</v>
      </c>
      <c r="E7446" t="s">
        <v>13962</v>
      </c>
      <c r="G7446">
        <v>6</v>
      </c>
      <c r="H7446">
        <v>0</v>
      </c>
      <c r="I7446" t="s">
        <v>276</v>
      </c>
    </row>
    <row r="7447" spans="1:9" x14ac:dyDescent="0.25">
      <c r="A7447">
        <v>6</v>
      </c>
      <c r="B7447" t="s">
        <v>277</v>
      </c>
      <c r="C7447" t="s">
        <v>75</v>
      </c>
      <c r="D7447" t="s">
        <v>13963</v>
      </c>
      <c r="E7447" t="s">
        <v>13964</v>
      </c>
      <c r="G7447">
        <v>6</v>
      </c>
      <c r="H7447">
        <v>0</v>
      </c>
      <c r="I7447" t="s">
        <v>276</v>
      </c>
    </row>
    <row r="7448" spans="1:9" x14ac:dyDescent="0.25">
      <c r="A7448">
        <v>8</v>
      </c>
      <c r="B7448" t="s">
        <v>271</v>
      </c>
      <c r="C7448" t="s">
        <v>151</v>
      </c>
      <c r="D7448" t="s">
        <v>13965</v>
      </c>
      <c r="E7448" t="s">
        <v>13966</v>
      </c>
      <c r="F7448" t="s">
        <v>13967</v>
      </c>
      <c r="G7448">
        <v>6</v>
      </c>
      <c r="H7448">
        <v>7</v>
      </c>
      <c r="I7448" t="s">
        <v>299</v>
      </c>
    </row>
    <row r="7449" spans="1:9" x14ac:dyDescent="0.25">
      <c r="A7449">
        <v>9</v>
      </c>
      <c r="B7449" t="s">
        <v>271</v>
      </c>
      <c r="C7449" t="s">
        <v>99</v>
      </c>
      <c r="D7449" t="s">
        <v>13968</v>
      </c>
      <c r="E7449" t="s">
        <v>13969</v>
      </c>
      <c r="G7449">
        <v>9</v>
      </c>
      <c r="H7449">
        <v>1</v>
      </c>
      <c r="I7449" t="s">
        <v>276</v>
      </c>
    </row>
    <row r="7450" spans="1:9" x14ac:dyDescent="0.25">
      <c r="A7450">
        <v>41</v>
      </c>
      <c r="B7450" t="s">
        <v>277</v>
      </c>
      <c r="C7450" t="s">
        <v>252</v>
      </c>
      <c r="D7450" t="s">
        <v>13970</v>
      </c>
      <c r="E7450" t="s">
        <v>13971</v>
      </c>
      <c r="G7450">
        <v>6</v>
      </c>
      <c r="H7450">
        <v>0</v>
      </c>
      <c r="I7450" t="s">
        <v>276</v>
      </c>
    </row>
    <row r="7451" spans="1:9" x14ac:dyDescent="0.25">
      <c r="A7451">
        <v>6</v>
      </c>
      <c r="B7451" t="s">
        <v>271</v>
      </c>
      <c r="C7451" t="s">
        <v>72</v>
      </c>
      <c r="D7451" t="s">
        <v>13972</v>
      </c>
      <c r="E7451" t="s">
        <v>13973</v>
      </c>
      <c r="G7451">
        <v>6</v>
      </c>
      <c r="H7451">
        <v>1</v>
      </c>
      <c r="I7451" t="s">
        <v>276</v>
      </c>
    </row>
    <row r="7452" spans="1:9" x14ac:dyDescent="0.25">
      <c r="A7452">
        <v>33</v>
      </c>
      <c r="B7452" t="s">
        <v>310</v>
      </c>
      <c r="C7452" t="s">
        <v>103</v>
      </c>
      <c r="D7452" t="s">
        <v>13974</v>
      </c>
      <c r="E7452" t="s">
        <v>13975</v>
      </c>
      <c r="G7452">
        <v>10</v>
      </c>
      <c r="H7452">
        <v>1</v>
      </c>
      <c r="I7452" t="s">
        <v>276</v>
      </c>
    </row>
    <row r="7453" spans="1:9" x14ac:dyDescent="0.25">
      <c r="A7453">
        <v>40</v>
      </c>
      <c r="B7453" t="s">
        <v>271</v>
      </c>
      <c r="C7453" t="s">
        <v>59</v>
      </c>
      <c r="D7453" t="s">
        <v>4395</v>
      </c>
      <c r="E7453" t="s">
        <v>13976</v>
      </c>
      <c r="G7453">
        <v>8</v>
      </c>
      <c r="H7453">
        <v>1</v>
      </c>
      <c r="I7453" t="s">
        <v>276</v>
      </c>
    </row>
    <row r="7454" spans="1:9" x14ac:dyDescent="0.25">
      <c r="A7454">
        <v>42</v>
      </c>
      <c r="B7454" t="s">
        <v>271</v>
      </c>
      <c r="C7454" t="s">
        <v>100</v>
      </c>
      <c r="D7454" t="s">
        <v>13977</v>
      </c>
      <c r="E7454" t="s">
        <v>13978</v>
      </c>
      <c r="G7454">
        <v>12</v>
      </c>
      <c r="H7454">
        <v>0</v>
      </c>
      <c r="I7454" t="s">
        <v>276</v>
      </c>
    </row>
    <row r="7455" spans="1:9" x14ac:dyDescent="0.25">
      <c r="A7455">
        <v>40</v>
      </c>
      <c r="B7455" t="s">
        <v>271</v>
      </c>
      <c r="C7455" t="s">
        <v>151</v>
      </c>
      <c r="D7455" t="s">
        <v>13979</v>
      </c>
      <c r="E7455" t="s">
        <v>13980</v>
      </c>
      <c r="G7455">
        <v>30</v>
      </c>
      <c r="H7455">
        <v>0</v>
      </c>
      <c r="I7455" t="s">
        <v>276</v>
      </c>
    </row>
    <row r="7456" spans="1:9" x14ac:dyDescent="0.25">
      <c r="A7456">
        <v>41</v>
      </c>
      <c r="B7456" t="s">
        <v>277</v>
      </c>
      <c r="C7456" t="s">
        <v>110</v>
      </c>
      <c r="D7456" t="s">
        <v>13981</v>
      </c>
      <c r="E7456" t="s">
        <v>13982</v>
      </c>
      <c r="G7456">
        <v>6</v>
      </c>
      <c r="H7456">
        <v>0</v>
      </c>
      <c r="I7456" t="s">
        <v>276</v>
      </c>
    </row>
    <row r="7457" spans="1:9" x14ac:dyDescent="0.25">
      <c r="A7457">
        <v>6</v>
      </c>
      <c r="B7457" t="s">
        <v>271</v>
      </c>
      <c r="C7457" t="s">
        <v>190</v>
      </c>
      <c r="D7457" t="s">
        <v>13983</v>
      </c>
      <c r="E7457" t="s">
        <v>13984</v>
      </c>
      <c r="G7457">
        <v>10</v>
      </c>
      <c r="H7457">
        <v>0</v>
      </c>
      <c r="I7457" t="s">
        <v>276</v>
      </c>
    </row>
    <row r="7458" spans="1:9" x14ac:dyDescent="0.25">
      <c r="A7458">
        <v>45</v>
      </c>
      <c r="B7458" t="s">
        <v>271</v>
      </c>
      <c r="C7458" t="s">
        <v>206</v>
      </c>
      <c r="D7458" t="s">
        <v>13985</v>
      </c>
      <c r="E7458" t="s">
        <v>13986</v>
      </c>
      <c r="G7458">
        <v>6</v>
      </c>
      <c r="H7458">
        <v>0</v>
      </c>
      <c r="I7458" t="s">
        <v>276</v>
      </c>
    </row>
    <row r="7459" spans="1:9" x14ac:dyDescent="0.25">
      <c r="A7459">
        <v>9</v>
      </c>
      <c r="B7459" t="s">
        <v>277</v>
      </c>
      <c r="C7459" t="s">
        <v>228</v>
      </c>
      <c r="D7459" t="s">
        <v>13987</v>
      </c>
      <c r="E7459" t="s">
        <v>13988</v>
      </c>
      <c r="G7459">
        <v>6</v>
      </c>
      <c r="H7459">
        <v>0</v>
      </c>
      <c r="I7459" t="s">
        <v>276</v>
      </c>
    </row>
    <row r="7460" spans="1:9" x14ac:dyDescent="0.25">
      <c r="A7460">
        <v>9</v>
      </c>
      <c r="B7460" t="s">
        <v>271</v>
      </c>
      <c r="C7460" t="s">
        <v>49</v>
      </c>
      <c r="D7460" t="s">
        <v>13989</v>
      </c>
      <c r="E7460" t="s">
        <v>13990</v>
      </c>
      <c r="G7460">
        <v>6</v>
      </c>
      <c r="H7460">
        <v>0</v>
      </c>
      <c r="I7460" t="s">
        <v>276</v>
      </c>
    </row>
    <row r="7461" spans="1:9" x14ac:dyDescent="0.25">
      <c r="A7461">
        <v>38</v>
      </c>
      <c r="B7461" t="s">
        <v>271</v>
      </c>
      <c r="C7461" t="s">
        <v>150</v>
      </c>
      <c r="D7461" t="s">
        <v>13991</v>
      </c>
      <c r="E7461" t="s">
        <v>13992</v>
      </c>
      <c r="G7461">
        <v>6</v>
      </c>
      <c r="H7461">
        <v>1</v>
      </c>
      <c r="I7461" t="s">
        <v>276</v>
      </c>
    </row>
    <row r="7462" spans="1:9" x14ac:dyDescent="0.25">
      <c r="A7462">
        <v>6</v>
      </c>
      <c r="B7462" t="s">
        <v>277</v>
      </c>
      <c r="C7462" t="s">
        <v>160</v>
      </c>
      <c r="D7462" t="s">
        <v>13993</v>
      </c>
      <c r="E7462" t="s">
        <v>13994</v>
      </c>
      <c r="G7462">
        <v>40</v>
      </c>
      <c r="H7462">
        <v>0</v>
      </c>
      <c r="I7462" t="s">
        <v>276</v>
      </c>
    </row>
    <row r="7463" spans="1:9" x14ac:dyDescent="0.25">
      <c r="A7463">
        <v>44</v>
      </c>
      <c r="B7463" t="s">
        <v>271</v>
      </c>
      <c r="C7463" t="s">
        <v>168</v>
      </c>
      <c r="D7463" t="s">
        <v>13995</v>
      </c>
      <c r="E7463" t="s">
        <v>13996</v>
      </c>
      <c r="G7463">
        <v>6</v>
      </c>
      <c r="H7463">
        <v>0</v>
      </c>
      <c r="I7463" t="s">
        <v>276</v>
      </c>
    </row>
    <row r="7464" spans="1:9" x14ac:dyDescent="0.25">
      <c r="A7464">
        <v>8</v>
      </c>
      <c r="B7464" t="s">
        <v>271</v>
      </c>
      <c r="C7464" t="s">
        <v>174</v>
      </c>
      <c r="D7464" t="s">
        <v>13997</v>
      </c>
      <c r="E7464" t="s">
        <v>13998</v>
      </c>
      <c r="G7464">
        <v>6</v>
      </c>
      <c r="H7464">
        <v>1</v>
      </c>
      <c r="I7464" t="s">
        <v>276</v>
      </c>
    </row>
    <row r="7465" spans="1:9" x14ac:dyDescent="0.25">
      <c r="A7465">
        <v>46</v>
      </c>
      <c r="B7465" t="s">
        <v>271</v>
      </c>
      <c r="C7465" t="s">
        <v>173</v>
      </c>
      <c r="D7465" t="s">
        <v>13999</v>
      </c>
      <c r="E7465" t="s">
        <v>14000</v>
      </c>
      <c r="G7465">
        <v>6</v>
      </c>
      <c r="H7465">
        <v>1</v>
      </c>
      <c r="I7465" t="s">
        <v>276</v>
      </c>
    </row>
    <row r="7466" spans="1:9" x14ac:dyDescent="0.25">
      <c r="A7466">
        <v>7</v>
      </c>
      <c r="B7466" t="s">
        <v>277</v>
      </c>
      <c r="C7466" t="s">
        <v>247</v>
      </c>
      <c r="D7466" t="s">
        <v>14001</v>
      </c>
      <c r="E7466" t="s">
        <v>14002</v>
      </c>
      <c r="G7466">
        <v>6</v>
      </c>
      <c r="H7466">
        <v>0</v>
      </c>
      <c r="I7466" t="s">
        <v>276</v>
      </c>
    </row>
    <row r="7467" spans="1:9" x14ac:dyDescent="0.25">
      <c r="A7467">
        <v>29</v>
      </c>
      <c r="B7467" t="s">
        <v>271</v>
      </c>
      <c r="C7467" t="s">
        <v>172</v>
      </c>
      <c r="D7467" t="s">
        <v>14003</v>
      </c>
      <c r="E7467" t="s">
        <v>14004</v>
      </c>
      <c r="G7467">
        <v>6</v>
      </c>
      <c r="H7467">
        <v>0</v>
      </c>
      <c r="I7467" t="s">
        <v>276</v>
      </c>
    </row>
    <row r="7468" spans="1:9" x14ac:dyDescent="0.25">
      <c r="A7468">
        <v>32</v>
      </c>
      <c r="B7468" t="s">
        <v>277</v>
      </c>
      <c r="C7468" t="s">
        <v>121</v>
      </c>
      <c r="D7468" t="s">
        <v>14005</v>
      </c>
      <c r="E7468" t="s">
        <v>14006</v>
      </c>
      <c r="G7468">
        <v>10</v>
      </c>
      <c r="H7468">
        <v>6</v>
      </c>
      <c r="I7468" t="s">
        <v>276</v>
      </c>
    </row>
    <row r="7469" spans="1:9" x14ac:dyDescent="0.25">
      <c r="A7469">
        <v>7</v>
      </c>
      <c r="B7469" t="s">
        <v>271</v>
      </c>
      <c r="C7469" t="s">
        <v>228</v>
      </c>
      <c r="D7469" t="s">
        <v>14007</v>
      </c>
      <c r="E7469" t="s">
        <v>14008</v>
      </c>
      <c r="G7469">
        <v>6</v>
      </c>
      <c r="H7469">
        <v>0</v>
      </c>
      <c r="I7469" t="s">
        <v>276</v>
      </c>
    </row>
    <row r="7470" spans="1:9" x14ac:dyDescent="0.25">
      <c r="A7470">
        <v>8</v>
      </c>
      <c r="B7470" t="s">
        <v>271</v>
      </c>
      <c r="C7470" t="s">
        <v>174</v>
      </c>
      <c r="D7470" t="s">
        <v>13997</v>
      </c>
      <c r="E7470" t="s">
        <v>14009</v>
      </c>
      <c r="G7470">
        <v>6</v>
      </c>
      <c r="H7470">
        <v>1</v>
      </c>
      <c r="I7470" t="s">
        <v>276</v>
      </c>
    </row>
    <row r="7471" spans="1:9" x14ac:dyDescent="0.25">
      <c r="A7471">
        <v>6</v>
      </c>
      <c r="B7471" t="s">
        <v>277</v>
      </c>
      <c r="C7471" t="s">
        <v>174</v>
      </c>
      <c r="D7471" t="s">
        <v>14010</v>
      </c>
      <c r="E7471" t="s">
        <v>14011</v>
      </c>
      <c r="G7471">
        <v>6</v>
      </c>
      <c r="H7471">
        <v>1</v>
      </c>
      <c r="I7471" t="s">
        <v>276</v>
      </c>
    </row>
    <row r="7472" spans="1:9" x14ac:dyDescent="0.25">
      <c r="A7472">
        <v>45</v>
      </c>
      <c r="B7472" t="s">
        <v>271</v>
      </c>
      <c r="C7472" t="s">
        <v>247</v>
      </c>
      <c r="D7472" t="s">
        <v>14012</v>
      </c>
      <c r="E7472" t="s">
        <v>14013</v>
      </c>
      <c r="G7472">
        <v>6</v>
      </c>
      <c r="H7472">
        <v>0</v>
      </c>
      <c r="I7472" t="s">
        <v>276</v>
      </c>
    </row>
    <row r="7473" spans="1:9" x14ac:dyDescent="0.25">
      <c r="A7473">
        <v>38</v>
      </c>
      <c r="B7473" t="s">
        <v>271</v>
      </c>
      <c r="C7473" t="s">
        <v>82</v>
      </c>
      <c r="D7473" t="s">
        <v>14014</v>
      </c>
      <c r="E7473" t="s">
        <v>14015</v>
      </c>
      <c r="F7473" t="s">
        <v>14016</v>
      </c>
      <c r="G7473">
        <v>20</v>
      </c>
      <c r="H7473">
        <v>22</v>
      </c>
      <c r="I7473" t="s">
        <v>299</v>
      </c>
    </row>
    <row r="7474" spans="1:9" x14ac:dyDescent="0.25">
      <c r="A7474">
        <v>38</v>
      </c>
      <c r="B7474" t="s">
        <v>271</v>
      </c>
      <c r="C7474" t="s">
        <v>75</v>
      </c>
      <c r="D7474" t="s">
        <v>10364</v>
      </c>
      <c r="E7474" t="s">
        <v>14017</v>
      </c>
      <c r="G7474">
        <v>12</v>
      </c>
      <c r="H7474">
        <v>4</v>
      </c>
      <c r="I7474" t="s">
        <v>276</v>
      </c>
    </row>
    <row r="7475" spans="1:9" x14ac:dyDescent="0.25">
      <c r="A7475">
        <v>6</v>
      </c>
      <c r="B7475" t="s">
        <v>277</v>
      </c>
      <c r="C7475" t="s">
        <v>121</v>
      </c>
      <c r="D7475" t="s">
        <v>14018</v>
      </c>
      <c r="E7475" t="s">
        <v>14019</v>
      </c>
      <c r="G7475">
        <v>8</v>
      </c>
      <c r="H7475">
        <v>2</v>
      </c>
      <c r="I7475" t="s">
        <v>276</v>
      </c>
    </row>
    <row r="7476" spans="1:9" x14ac:dyDescent="0.25">
      <c r="A7476">
        <v>8</v>
      </c>
      <c r="B7476" t="s">
        <v>271</v>
      </c>
      <c r="C7476" t="s">
        <v>110</v>
      </c>
      <c r="D7476" t="s">
        <v>13642</v>
      </c>
      <c r="E7476" t="s">
        <v>14020</v>
      </c>
      <c r="G7476">
        <v>7</v>
      </c>
      <c r="H7476">
        <v>3</v>
      </c>
      <c r="I7476" t="s">
        <v>276</v>
      </c>
    </row>
    <row r="7477" spans="1:9" x14ac:dyDescent="0.25">
      <c r="A7477">
        <v>31</v>
      </c>
      <c r="B7477" t="s">
        <v>271</v>
      </c>
      <c r="C7477" t="s">
        <v>169</v>
      </c>
      <c r="D7477" t="s">
        <v>14021</v>
      </c>
      <c r="E7477" t="s">
        <v>14022</v>
      </c>
      <c r="G7477">
        <v>6</v>
      </c>
      <c r="H7477">
        <v>0</v>
      </c>
      <c r="I7477" t="s">
        <v>276</v>
      </c>
    </row>
    <row r="7478" spans="1:9" x14ac:dyDescent="0.25">
      <c r="A7478">
        <v>40</v>
      </c>
      <c r="B7478" t="s">
        <v>277</v>
      </c>
      <c r="D7478" t="s">
        <v>14023</v>
      </c>
      <c r="E7478" t="s">
        <v>14024</v>
      </c>
      <c r="G7478">
        <v>6</v>
      </c>
      <c r="H7478">
        <v>2</v>
      </c>
      <c r="I7478" t="s">
        <v>276</v>
      </c>
    </row>
    <row r="7479" spans="1:9" x14ac:dyDescent="0.25">
      <c r="A7479">
        <v>30</v>
      </c>
      <c r="B7479" t="s">
        <v>271</v>
      </c>
      <c r="C7479" t="s">
        <v>49</v>
      </c>
      <c r="D7479" t="s">
        <v>14025</v>
      </c>
      <c r="E7479" t="s">
        <v>14026</v>
      </c>
      <c r="G7479">
        <v>7</v>
      </c>
      <c r="H7479">
        <v>2</v>
      </c>
      <c r="I7479" t="s">
        <v>276</v>
      </c>
    </row>
    <row r="7480" spans="1:9" x14ac:dyDescent="0.25">
      <c r="A7480">
        <v>34</v>
      </c>
      <c r="B7480" t="s">
        <v>271</v>
      </c>
      <c r="C7480" t="s">
        <v>111</v>
      </c>
      <c r="D7480" t="s">
        <v>14027</v>
      </c>
      <c r="E7480" t="s">
        <v>14028</v>
      </c>
      <c r="G7480">
        <v>30</v>
      </c>
      <c r="H7480">
        <v>9</v>
      </c>
      <c r="I7480" t="s">
        <v>276</v>
      </c>
    </row>
    <row r="7481" spans="1:9" x14ac:dyDescent="0.25">
      <c r="A7481">
        <v>22</v>
      </c>
      <c r="B7481" t="s">
        <v>271</v>
      </c>
      <c r="C7481" t="s">
        <v>110</v>
      </c>
      <c r="D7481" t="s">
        <v>14029</v>
      </c>
      <c r="E7481" t="s">
        <v>14030</v>
      </c>
      <c r="G7481">
        <v>6</v>
      </c>
      <c r="H7481">
        <v>0</v>
      </c>
      <c r="I7481" t="s">
        <v>276</v>
      </c>
    </row>
    <row r="7482" spans="1:9" x14ac:dyDescent="0.25">
      <c r="A7482">
        <v>5</v>
      </c>
      <c r="B7482" t="s">
        <v>271</v>
      </c>
      <c r="C7482" t="s">
        <v>110</v>
      </c>
      <c r="D7482" t="s">
        <v>14031</v>
      </c>
      <c r="E7482" t="s">
        <v>14032</v>
      </c>
      <c r="G7482">
        <v>6</v>
      </c>
      <c r="H7482">
        <v>0</v>
      </c>
      <c r="I7482" t="s">
        <v>276</v>
      </c>
    </row>
    <row r="7483" spans="1:9" x14ac:dyDescent="0.25">
      <c r="A7483">
        <v>35</v>
      </c>
      <c r="B7483" t="s">
        <v>271</v>
      </c>
      <c r="C7483" t="s">
        <v>221</v>
      </c>
      <c r="D7483" t="s">
        <v>13049</v>
      </c>
      <c r="E7483" t="s">
        <v>14033</v>
      </c>
      <c r="G7483">
        <v>10</v>
      </c>
      <c r="H7483">
        <v>4</v>
      </c>
      <c r="I7483" t="s">
        <v>276</v>
      </c>
    </row>
    <row r="7484" spans="1:9" x14ac:dyDescent="0.25">
      <c r="A7484">
        <v>7</v>
      </c>
      <c r="B7484" t="s">
        <v>277</v>
      </c>
      <c r="C7484" t="s">
        <v>99</v>
      </c>
      <c r="D7484" t="s">
        <v>14034</v>
      </c>
      <c r="E7484" t="s">
        <v>14035</v>
      </c>
      <c r="G7484">
        <v>6</v>
      </c>
      <c r="H7484">
        <v>0</v>
      </c>
      <c r="I7484" t="s">
        <v>276</v>
      </c>
    </row>
    <row r="7485" spans="1:9" x14ac:dyDescent="0.25">
      <c r="A7485">
        <v>7</v>
      </c>
      <c r="B7485" t="s">
        <v>277</v>
      </c>
      <c r="C7485" t="s">
        <v>51</v>
      </c>
      <c r="D7485" t="s">
        <v>14036</v>
      </c>
      <c r="E7485" t="s">
        <v>14037</v>
      </c>
      <c r="G7485">
        <v>20</v>
      </c>
      <c r="H7485">
        <v>6</v>
      </c>
      <c r="I7485" t="s">
        <v>276</v>
      </c>
    </row>
    <row r="7486" spans="1:9" x14ac:dyDescent="0.25">
      <c r="A7486">
        <v>40</v>
      </c>
      <c r="B7486" t="s">
        <v>271</v>
      </c>
      <c r="C7486" t="s">
        <v>200</v>
      </c>
      <c r="D7486" t="s">
        <v>14038</v>
      </c>
      <c r="E7486" t="s">
        <v>14039</v>
      </c>
      <c r="G7486">
        <v>3</v>
      </c>
      <c r="H7486">
        <v>0</v>
      </c>
      <c r="I7486" t="s">
        <v>276</v>
      </c>
    </row>
    <row r="7487" spans="1:9" x14ac:dyDescent="0.25">
      <c r="A7487">
        <v>25</v>
      </c>
      <c r="B7487" t="s">
        <v>271</v>
      </c>
      <c r="C7487" t="s">
        <v>110</v>
      </c>
      <c r="D7487" t="s">
        <v>14040</v>
      </c>
      <c r="E7487" t="s">
        <v>14041</v>
      </c>
      <c r="G7487">
        <v>2</v>
      </c>
      <c r="H7487">
        <v>0</v>
      </c>
      <c r="I7487" t="s">
        <v>276</v>
      </c>
    </row>
    <row r="7488" spans="1:9" x14ac:dyDescent="0.25">
      <c r="A7488">
        <v>38</v>
      </c>
      <c r="B7488" t="s">
        <v>271</v>
      </c>
      <c r="C7488" t="s">
        <v>187</v>
      </c>
      <c r="D7488" t="s">
        <v>14042</v>
      </c>
      <c r="E7488" t="s">
        <v>14043</v>
      </c>
      <c r="G7488">
        <v>6</v>
      </c>
      <c r="H7488">
        <v>0</v>
      </c>
      <c r="I7488" t="s">
        <v>276</v>
      </c>
    </row>
    <row r="7489" spans="1:9" x14ac:dyDescent="0.25">
      <c r="A7489">
        <v>45</v>
      </c>
      <c r="B7489" t="s">
        <v>271</v>
      </c>
      <c r="C7489" t="s">
        <v>223</v>
      </c>
      <c r="D7489" t="s">
        <v>14044</v>
      </c>
      <c r="E7489" t="s">
        <v>14045</v>
      </c>
      <c r="G7489">
        <v>6</v>
      </c>
      <c r="H7489">
        <v>0</v>
      </c>
      <c r="I7489" t="s">
        <v>276</v>
      </c>
    </row>
    <row r="7490" spans="1:9" x14ac:dyDescent="0.25">
      <c r="A7490">
        <v>42</v>
      </c>
      <c r="B7490" t="s">
        <v>271</v>
      </c>
      <c r="C7490" t="s">
        <v>174</v>
      </c>
      <c r="D7490" t="s">
        <v>14046</v>
      </c>
      <c r="E7490" t="s">
        <v>14047</v>
      </c>
      <c r="G7490">
        <v>6</v>
      </c>
      <c r="H7490">
        <v>0</v>
      </c>
      <c r="I7490" t="s">
        <v>276</v>
      </c>
    </row>
    <row r="7491" spans="1:9" x14ac:dyDescent="0.25">
      <c r="A7491">
        <v>38</v>
      </c>
      <c r="B7491" t="s">
        <v>271</v>
      </c>
      <c r="C7491" t="s">
        <v>80</v>
      </c>
      <c r="D7491" t="s">
        <v>14048</v>
      </c>
      <c r="E7491" t="s">
        <v>14049</v>
      </c>
      <c r="G7491">
        <v>6</v>
      </c>
      <c r="H7491">
        <v>0</v>
      </c>
      <c r="I7491" t="s">
        <v>276</v>
      </c>
    </row>
    <row r="7492" spans="1:9" x14ac:dyDescent="0.25">
      <c r="A7492">
        <v>7</v>
      </c>
      <c r="B7492" t="s">
        <v>277</v>
      </c>
      <c r="C7492" t="s">
        <v>135</v>
      </c>
      <c r="D7492" t="s">
        <v>14050</v>
      </c>
      <c r="E7492" t="s">
        <v>14051</v>
      </c>
      <c r="G7492">
        <v>6</v>
      </c>
      <c r="H7492">
        <v>0</v>
      </c>
      <c r="I7492" t="s">
        <v>276</v>
      </c>
    </row>
    <row r="7493" spans="1:9" x14ac:dyDescent="0.25">
      <c r="A7493">
        <v>8</v>
      </c>
      <c r="B7493" t="s">
        <v>271</v>
      </c>
      <c r="C7493" t="s">
        <v>174</v>
      </c>
      <c r="D7493" t="s">
        <v>14046</v>
      </c>
      <c r="E7493" t="s">
        <v>14052</v>
      </c>
      <c r="G7493">
        <v>6</v>
      </c>
      <c r="H7493">
        <v>0</v>
      </c>
      <c r="I7493" t="s">
        <v>276</v>
      </c>
    </row>
    <row r="7494" spans="1:9" x14ac:dyDescent="0.25">
      <c r="A7494">
        <v>5</v>
      </c>
      <c r="B7494" t="s">
        <v>271</v>
      </c>
      <c r="C7494" t="s">
        <v>121</v>
      </c>
      <c r="D7494" t="s">
        <v>14053</v>
      </c>
      <c r="E7494" t="s">
        <v>14054</v>
      </c>
      <c r="G7494">
        <v>7</v>
      </c>
      <c r="H7494">
        <v>0</v>
      </c>
      <c r="I7494" t="s">
        <v>276</v>
      </c>
    </row>
    <row r="7495" spans="1:9" x14ac:dyDescent="0.25">
      <c r="A7495">
        <v>5</v>
      </c>
      <c r="B7495" t="s">
        <v>277</v>
      </c>
      <c r="C7495" t="s">
        <v>223</v>
      </c>
      <c r="D7495" t="s">
        <v>14055</v>
      </c>
      <c r="E7495" t="s">
        <v>14056</v>
      </c>
      <c r="G7495">
        <v>6</v>
      </c>
      <c r="H7495">
        <v>0</v>
      </c>
      <c r="I7495" t="s">
        <v>276</v>
      </c>
    </row>
    <row r="7496" spans="1:9" x14ac:dyDescent="0.25">
      <c r="A7496">
        <v>9</v>
      </c>
      <c r="B7496" t="s">
        <v>277</v>
      </c>
      <c r="C7496" t="s">
        <v>174</v>
      </c>
      <c r="D7496" t="s">
        <v>14057</v>
      </c>
      <c r="E7496" t="s">
        <v>14058</v>
      </c>
      <c r="G7496">
        <v>6</v>
      </c>
      <c r="H7496">
        <v>1</v>
      </c>
      <c r="I7496" t="s">
        <v>276</v>
      </c>
    </row>
    <row r="7497" spans="1:9" x14ac:dyDescent="0.25">
      <c r="A7497">
        <v>6</v>
      </c>
      <c r="B7497" t="s">
        <v>271</v>
      </c>
      <c r="C7497" t="s">
        <v>185</v>
      </c>
      <c r="D7497" t="s">
        <v>14059</v>
      </c>
      <c r="E7497" t="s">
        <v>14060</v>
      </c>
      <c r="G7497">
        <v>6</v>
      </c>
      <c r="H7497">
        <v>0</v>
      </c>
      <c r="I7497" t="s">
        <v>276</v>
      </c>
    </row>
    <row r="7498" spans="1:9" x14ac:dyDescent="0.25">
      <c r="A7498">
        <v>7</v>
      </c>
      <c r="B7498" t="s">
        <v>277</v>
      </c>
      <c r="C7498" t="s">
        <v>113</v>
      </c>
      <c r="D7498" t="s">
        <v>9863</v>
      </c>
      <c r="E7498" t="s">
        <v>14061</v>
      </c>
      <c r="G7498">
        <v>10</v>
      </c>
      <c r="H7498">
        <v>0</v>
      </c>
      <c r="I7498" t="s">
        <v>276</v>
      </c>
    </row>
    <row r="7499" spans="1:9" x14ac:dyDescent="0.25">
      <c r="A7499">
        <v>10</v>
      </c>
      <c r="B7499" t="s">
        <v>271</v>
      </c>
      <c r="C7499" t="s">
        <v>174</v>
      </c>
      <c r="D7499" t="s">
        <v>14062</v>
      </c>
      <c r="E7499" t="s">
        <v>14063</v>
      </c>
      <c r="G7499">
        <v>6</v>
      </c>
      <c r="H7499">
        <v>0</v>
      </c>
      <c r="I7499" t="s">
        <v>276</v>
      </c>
    </row>
    <row r="7500" spans="1:9" x14ac:dyDescent="0.25">
      <c r="A7500">
        <v>5</v>
      </c>
      <c r="B7500" t="s">
        <v>277</v>
      </c>
      <c r="C7500" t="s">
        <v>99</v>
      </c>
      <c r="D7500" t="s">
        <v>14064</v>
      </c>
      <c r="E7500" t="s">
        <v>14065</v>
      </c>
      <c r="G7500">
        <v>6</v>
      </c>
      <c r="H7500">
        <v>0</v>
      </c>
      <c r="I7500" t="s">
        <v>276</v>
      </c>
    </row>
    <row r="7501" spans="1:9" x14ac:dyDescent="0.25">
      <c r="A7501">
        <v>5</v>
      </c>
      <c r="B7501" t="s">
        <v>277</v>
      </c>
      <c r="C7501" t="s">
        <v>113</v>
      </c>
      <c r="D7501" t="s">
        <v>9863</v>
      </c>
      <c r="E7501" t="s">
        <v>14066</v>
      </c>
      <c r="G7501">
        <v>10</v>
      </c>
      <c r="H7501">
        <v>0</v>
      </c>
      <c r="I7501" t="s">
        <v>276</v>
      </c>
    </row>
    <row r="7502" spans="1:9" x14ac:dyDescent="0.25">
      <c r="A7502">
        <v>38</v>
      </c>
      <c r="B7502" t="s">
        <v>271</v>
      </c>
      <c r="D7502" t="s">
        <v>14067</v>
      </c>
      <c r="E7502" t="s">
        <v>14068</v>
      </c>
      <c r="G7502">
        <v>7</v>
      </c>
      <c r="H7502">
        <v>0</v>
      </c>
      <c r="I7502" t="s">
        <v>276</v>
      </c>
    </row>
    <row r="7503" spans="1:9" x14ac:dyDescent="0.25">
      <c r="A7503">
        <v>8</v>
      </c>
      <c r="B7503" t="s">
        <v>277</v>
      </c>
      <c r="C7503" t="s">
        <v>174</v>
      </c>
      <c r="D7503" t="s">
        <v>14062</v>
      </c>
      <c r="E7503" t="s">
        <v>14069</v>
      </c>
      <c r="G7503">
        <v>6</v>
      </c>
      <c r="H7503">
        <v>0</v>
      </c>
      <c r="I7503" t="s">
        <v>276</v>
      </c>
    </row>
    <row r="7504" spans="1:9" x14ac:dyDescent="0.25">
      <c r="A7504">
        <v>8</v>
      </c>
      <c r="B7504" t="s">
        <v>271</v>
      </c>
      <c r="C7504" t="s">
        <v>110</v>
      </c>
      <c r="D7504" t="s">
        <v>14070</v>
      </c>
      <c r="E7504" t="s">
        <v>14071</v>
      </c>
      <c r="G7504">
        <v>7</v>
      </c>
      <c r="H7504">
        <v>1</v>
      </c>
      <c r="I7504" t="s">
        <v>276</v>
      </c>
    </row>
    <row r="7505" spans="1:9" x14ac:dyDescent="0.25">
      <c r="A7505">
        <v>6</v>
      </c>
      <c r="B7505" t="s">
        <v>271</v>
      </c>
      <c r="C7505" t="s">
        <v>113</v>
      </c>
      <c r="D7505" t="s">
        <v>14072</v>
      </c>
      <c r="E7505" t="s">
        <v>14073</v>
      </c>
      <c r="G7505">
        <v>10</v>
      </c>
      <c r="H7505">
        <v>3</v>
      </c>
      <c r="I7505" t="s">
        <v>276</v>
      </c>
    </row>
    <row r="7506" spans="1:9" x14ac:dyDescent="0.25">
      <c r="A7506">
        <v>7</v>
      </c>
      <c r="B7506" t="s">
        <v>277</v>
      </c>
      <c r="C7506" t="s">
        <v>63</v>
      </c>
      <c r="D7506" t="s">
        <v>14074</v>
      </c>
      <c r="E7506" t="s">
        <v>14075</v>
      </c>
      <c r="G7506">
        <v>6</v>
      </c>
      <c r="H7506">
        <v>0</v>
      </c>
      <c r="I7506" t="s">
        <v>276</v>
      </c>
    </row>
    <row r="7507" spans="1:9" x14ac:dyDescent="0.25">
      <c r="A7507">
        <v>6</v>
      </c>
      <c r="B7507" t="s">
        <v>271</v>
      </c>
      <c r="C7507" t="s">
        <v>99</v>
      </c>
      <c r="D7507" t="s">
        <v>14076</v>
      </c>
      <c r="E7507" t="s">
        <v>14077</v>
      </c>
      <c r="G7507">
        <v>7</v>
      </c>
      <c r="H7507">
        <v>0</v>
      </c>
      <c r="I7507" t="s">
        <v>276</v>
      </c>
    </row>
    <row r="7508" spans="1:9" x14ac:dyDescent="0.25">
      <c r="A7508">
        <v>32</v>
      </c>
      <c r="B7508" t="s">
        <v>271</v>
      </c>
      <c r="C7508" t="s">
        <v>217</v>
      </c>
      <c r="D7508" t="s">
        <v>14078</v>
      </c>
      <c r="E7508" t="s">
        <v>14079</v>
      </c>
      <c r="G7508">
        <v>10</v>
      </c>
      <c r="H7508">
        <v>0</v>
      </c>
      <c r="I7508" t="s">
        <v>276</v>
      </c>
    </row>
    <row r="7509" spans="1:9" x14ac:dyDescent="0.25">
      <c r="A7509">
        <v>32</v>
      </c>
      <c r="B7509" t="s">
        <v>271</v>
      </c>
      <c r="C7509" t="s">
        <v>110</v>
      </c>
      <c r="D7509" t="s">
        <v>10165</v>
      </c>
      <c r="E7509" t="s">
        <v>14080</v>
      </c>
      <c r="G7509">
        <v>25</v>
      </c>
      <c r="H7509">
        <v>12</v>
      </c>
      <c r="I7509" t="s">
        <v>276</v>
      </c>
    </row>
    <row r="7510" spans="1:9" x14ac:dyDescent="0.25">
      <c r="A7510">
        <v>54</v>
      </c>
      <c r="B7510" t="s">
        <v>271</v>
      </c>
      <c r="C7510" t="s">
        <v>226</v>
      </c>
      <c r="D7510" t="s">
        <v>14081</v>
      </c>
      <c r="E7510" t="s">
        <v>14082</v>
      </c>
      <c r="G7510">
        <v>6</v>
      </c>
      <c r="H7510">
        <v>2</v>
      </c>
      <c r="I7510" t="s">
        <v>276</v>
      </c>
    </row>
    <row r="7511" spans="1:9" x14ac:dyDescent="0.25">
      <c r="A7511">
        <v>8</v>
      </c>
      <c r="B7511" t="s">
        <v>271</v>
      </c>
      <c r="C7511" t="s">
        <v>138</v>
      </c>
      <c r="D7511" t="s">
        <v>14083</v>
      </c>
      <c r="E7511" t="s">
        <v>14084</v>
      </c>
      <c r="G7511">
        <v>3</v>
      </c>
      <c r="H7511">
        <v>0</v>
      </c>
      <c r="I7511" t="s">
        <v>276</v>
      </c>
    </row>
    <row r="7512" spans="1:9" x14ac:dyDescent="0.25">
      <c r="A7512">
        <v>7</v>
      </c>
      <c r="B7512" t="s">
        <v>277</v>
      </c>
      <c r="C7512" t="s">
        <v>73</v>
      </c>
      <c r="D7512" t="s">
        <v>14085</v>
      </c>
      <c r="E7512" t="s">
        <v>14086</v>
      </c>
      <c r="G7512">
        <v>6</v>
      </c>
      <c r="H7512">
        <v>0</v>
      </c>
      <c r="I7512" t="s">
        <v>276</v>
      </c>
    </row>
    <row r="7513" spans="1:9" x14ac:dyDescent="0.25">
      <c r="A7513">
        <v>34</v>
      </c>
      <c r="B7513" t="s">
        <v>271</v>
      </c>
      <c r="D7513" t="s">
        <v>14087</v>
      </c>
      <c r="E7513" t="s">
        <v>14088</v>
      </c>
      <c r="G7513">
        <v>10</v>
      </c>
      <c r="H7513">
        <v>0</v>
      </c>
      <c r="I7513" t="s">
        <v>276</v>
      </c>
    </row>
    <row r="7514" spans="1:9" x14ac:dyDescent="0.25">
      <c r="A7514">
        <v>35</v>
      </c>
      <c r="B7514" t="s">
        <v>271</v>
      </c>
      <c r="C7514" t="s">
        <v>241</v>
      </c>
      <c r="D7514" t="s">
        <v>14089</v>
      </c>
      <c r="E7514" t="s">
        <v>14090</v>
      </c>
      <c r="G7514">
        <v>6</v>
      </c>
      <c r="H7514">
        <v>0</v>
      </c>
      <c r="I7514" t="s">
        <v>276</v>
      </c>
    </row>
    <row r="7515" spans="1:9" x14ac:dyDescent="0.25">
      <c r="A7515">
        <v>45</v>
      </c>
      <c r="B7515" t="s">
        <v>271</v>
      </c>
      <c r="C7515" t="s">
        <v>80</v>
      </c>
      <c r="D7515" t="s">
        <v>14091</v>
      </c>
      <c r="E7515" t="s">
        <v>14092</v>
      </c>
      <c r="G7515">
        <v>6</v>
      </c>
      <c r="H7515">
        <v>0</v>
      </c>
      <c r="I7515" t="s">
        <v>276</v>
      </c>
    </row>
    <row r="7516" spans="1:9" x14ac:dyDescent="0.25">
      <c r="A7516">
        <v>11</v>
      </c>
      <c r="B7516" t="s">
        <v>271</v>
      </c>
      <c r="C7516" t="s">
        <v>241</v>
      </c>
      <c r="D7516" t="s">
        <v>14089</v>
      </c>
      <c r="E7516" t="s">
        <v>14093</v>
      </c>
      <c r="G7516">
        <v>6</v>
      </c>
      <c r="H7516">
        <v>0</v>
      </c>
      <c r="I7516" t="s">
        <v>276</v>
      </c>
    </row>
    <row r="7517" spans="1:9" x14ac:dyDescent="0.25">
      <c r="A7517">
        <v>7</v>
      </c>
      <c r="B7517" t="s">
        <v>271</v>
      </c>
      <c r="C7517" t="s">
        <v>241</v>
      </c>
      <c r="D7517" t="s">
        <v>14089</v>
      </c>
      <c r="E7517" t="s">
        <v>14094</v>
      </c>
      <c r="G7517">
        <v>6</v>
      </c>
      <c r="H7517">
        <v>0</v>
      </c>
      <c r="I7517" t="s">
        <v>276</v>
      </c>
    </row>
    <row r="7518" spans="1:9" x14ac:dyDescent="0.25">
      <c r="A7518">
        <v>10</v>
      </c>
      <c r="B7518" t="s">
        <v>271</v>
      </c>
      <c r="C7518" t="s">
        <v>113</v>
      </c>
      <c r="D7518" t="s">
        <v>14095</v>
      </c>
      <c r="E7518" t="s">
        <v>14096</v>
      </c>
      <c r="G7518">
        <v>3</v>
      </c>
      <c r="H7518">
        <v>1</v>
      </c>
      <c r="I7518" t="s">
        <v>276</v>
      </c>
    </row>
    <row r="7519" spans="1:9" x14ac:dyDescent="0.25">
      <c r="A7519">
        <v>9</v>
      </c>
      <c r="B7519" t="s">
        <v>277</v>
      </c>
      <c r="C7519" t="s">
        <v>63</v>
      </c>
      <c r="D7519" t="s">
        <v>14097</v>
      </c>
      <c r="E7519" t="s">
        <v>14098</v>
      </c>
      <c r="G7519">
        <v>6</v>
      </c>
      <c r="H7519">
        <v>0</v>
      </c>
      <c r="I7519" t="s">
        <v>276</v>
      </c>
    </row>
    <row r="7520" spans="1:9" x14ac:dyDescent="0.25">
      <c r="A7520">
        <v>0</v>
      </c>
      <c r="B7520" t="s">
        <v>271</v>
      </c>
      <c r="C7520" t="s">
        <v>179</v>
      </c>
      <c r="D7520" t="s">
        <v>14099</v>
      </c>
      <c r="E7520" t="s">
        <v>14100</v>
      </c>
      <c r="G7520">
        <v>6</v>
      </c>
      <c r="H7520">
        <v>2</v>
      </c>
      <c r="I7520" t="s">
        <v>276</v>
      </c>
    </row>
    <row r="7521" spans="1:9" x14ac:dyDescent="0.25">
      <c r="A7521">
        <v>7</v>
      </c>
      <c r="B7521" t="s">
        <v>271</v>
      </c>
      <c r="C7521" t="s">
        <v>180</v>
      </c>
      <c r="D7521" t="s">
        <v>14101</v>
      </c>
      <c r="E7521" t="s">
        <v>14102</v>
      </c>
      <c r="G7521">
        <v>7</v>
      </c>
      <c r="H7521">
        <v>3</v>
      </c>
      <c r="I7521" t="s">
        <v>276</v>
      </c>
    </row>
    <row r="7522" spans="1:9" x14ac:dyDescent="0.25">
      <c r="A7522">
        <v>50</v>
      </c>
      <c r="B7522" t="s">
        <v>271</v>
      </c>
      <c r="C7522" t="s">
        <v>138</v>
      </c>
      <c r="D7522" t="s">
        <v>14103</v>
      </c>
      <c r="E7522" t="s">
        <v>14104</v>
      </c>
      <c r="G7522">
        <v>6</v>
      </c>
      <c r="H7522">
        <v>2</v>
      </c>
      <c r="I7522" t="s">
        <v>276</v>
      </c>
    </row>
    <row r="7523" spans="1:9" x14ac:dyDescent="0.25">
      <c r="A7523">
        <v>45</v>
      </c>
      <c r="B7523" t="s">
        <v>271</v>
      </c>
      <c r="C7523" t="s">
        <v>130</v>
      </c>
      <c r="D7523" t="s">
        <v>14105</v>
      </c>
      <c r="E7523" t="s">
        <v>14106</v>
      </c>
      <c r="G7523">
        <v>6</v>
      </c>
      <c r="H7523">
        <v>0</v>
      </c>
      <c r="I7523" t="s">
        <v>276</v>
      </c>
    </row>
    <row r="7524" spans="1:9" x14ac:dyDescent="0.25">
      <c r="A7524">
        <v>30</v>
      </c>
      <c r="B7524" t="s">
        <v>271</v>
      </c>
      <c r="C7524" t="s">
        <v>231</v>
      </c>
      <c r="D7524" t="s">
        <v>14107</v>
      </c>
      <c r="E7524" t="s">
        <v>14108</v>
      </c>
      <c r="G7524">
        <v>6</v>
      </c>
      <c r="H7524">
        <v>0</v>
      </c>
      <c r="I7524" t="s">
        <v>276</v>
      </c>
    </row>
    <row r="7525" spans="1:9" x14ac:dyDescent="0.25">
      <c r="A7525">
        <v>44</v>
      </c>
      <c r="B7525" t="s">
        <v>277</v>
      </c>
      <c r="C7525" t="s">
        <v>100</v>
      </c>
      <c r="D7525" t="s">
        <v>14109</v>
      </c>
      <c r="E7525" t="s">
        <v>14110</v>
      </c>
      <c r="G7525">
        <v>6</v>
      </c>
      <c r="H7525">
        <v>0</v>
      </c>
      <c r="I7525" t="s">
        <v>276</v>
      </c>
    </row>
    <row r="7526" spans="1:9" x14ac:dyDescent="0.25">
      <c r="A7526">
        <v>39</v>
      </c>
      <c r="B7526" t="s">
        <v>271</v>
      </c>
      <c r="D7526">
        <v>22002</v>
      </c>
      <c r="E7526" t="s">
        <v>14111</v>
      </c>
      <c r="G7526">
        <v>6</v>
      </c>
      <c r="H7526">
        <v>0</v>
      </c>
      <c r="I7526" t="s">
        <v>276</v>
      </c>
    </row>
    <row r="7527" spans="1:9" x14ac:dyDescent="0.25">
      <c r="A7527">
        <v>45</v>
      </c>
      <c r="B7527" t="s">
        <v>310</v>
      </c>
      <c r="C7527" t="s">
        <v>212</v>
      </c>
      <c r="D7527" t="s">
        <v>14112</v>
      </c>
      <c r="E7527" t="s">
        <v>14113</v>
      </c>
      <c r="G7527">
        <v>9</v>
      </c>
      <c r="H7527">
        <v>0</v>
      </c>
      <c r="I7527" t="s">
        <v>276</v>
      </c>
    </row>
    <row r="7528" spans="1:9" x14ac:dyDescent="0.25">
      <c r="A7528">
        <v>5</v>
      </c>
      <c r="B7528" t="s">
        <v>271</v>
      </c>
      <c r="C7528" t="s">
        <v>110</v>
      </c>
      <c r="D7528" t="s">
        <v>14114</v>
      </c>
      <c r="E7528" t="s">
        <v>14115</v>
      </c>
      <c r="G7528">
        <v>6</v>
      </c>
      <c r="H7528">
        <v>0</v>
      </c>
      <c r="I7528" t="s">
        <v>276</v>
      </c>
    </row>
    <row r="7529" spans="1:9" x14ac:dyDescent="0.25">
      <c r="A7529">
        <v>3</v>
      </c>
      <c r="B7529" t="s">
        <v>271</v>
      </c>
      <c r="C7529" t="s">
        <v>185</v>
      </c>
      <c r="D7529" t="s">
        <v>14116</v>
      </c>
      <c r="E7529" t="s">
        <v>14117</v>
      </c>
      <c r="G7529">
        <v>20</v>
      </c>
      <c r="H7529">
        <v>0</v>
      </c>
      <c r="I7529" t="s">
        <v>276</v>
      </c>
    </row>
    <row r="7530" spans="1:9" x14ac:dyDescent="0.25">
      <c r="A7530">
        <v>43</v>
      </c>
      <c r="B7530" t="s">
        <v>271</v>
      </c>
      <c r="C7530" t="s">
        <v>191</v>
      </c>
      <c r="D7530" t="s">
        <v>561</v>
      </c>
      <c r="E7530" t="s">
        <v>14118</v>
      </c>
      <c r="F7530" t="s">
        <v>14119</v>
      </c>
      <c r="G7530">
        <v>6</v>
      </c>
      <c r="H7530">
        <v>8</v>
      </c>
      <c r="I7530" t="s">
        <v>299</v>
      </c>
    </row>
    <row r="7531" spans="1:9" x14ac:dyDescent="0.25">
      <c r="A7531">
        <v>47</v>
      </c>
      <c r="B7531" t="s">
        <v>277</v>
      </c>
      <c r="C7531" t="s">
        <v>61</v>
      </c>
      <c r="D7531" t="s">
        <v>14120</v>
      </c>
      <c r="E7531" t="s">
        <v>14121</v>
      </c>
      <c r="G7531">
        <v>15</v>
      </c>
      <c r="H7531">
        <v>1</v>
      </c>
      <c r="I7531" t="s">
        <v>276</v>
      </c>
    </row>
    <row r="7532" spans="1:9" x14ac:dyDescent="0.25">
      <c r="A7532">
        <v>6</v>
      </c>
      <c r="B7532" t="s">
        <v>277</v>
      </c>
      <c r="C7532" t="s">
        <v>80</v>
      </c>
      <c r="D7532" t="s">
        <v>14122</v>
      </c>
      <c r="E7532" t="s">
        <v>14123</v>
      </c>
      <c r="G7532">
        <v>10</v>
      </c>
      <c r="H7532">
        <v>4</v>
      </c>
      <c r="I7532" t="s">
        <v>276</v>
      </c>
    </row>
    <row r="7533" spans="1:9" x14ac:dyDescent="0.25">
      <c r="A7533">
        <v>8</v>
      </c>
      <c r="B7533" t="s">
        <v>271</v>
      </c>
      <c r="C7533" t="s">
        <v>121</v>
      </c>
      <c r="D7533" t="s">
        <v>14124</v>
      </c>
      <c r="E7533" t="s">
        <v>14125</v>
      </c>
      <c r="G7533">
        <v>10</v>
      </c>
      <c r="H7533">
        <v>2</v>
      </c>
      <c r="I7533" t="s">
        <v>276</v>
      </c>
    </row>
    <row r="7534" spans="1:9" x14ac:dyDescent="0.25">
      <c r="A7534">
        <v>39</v>
      </c>
      <c r="B7534" t="s">
        <v>271</v>
      </c>
      <c r="C7534" t="s">
        <v>75</v>
      </c>
      <c r="D7534" t="s">
        <v>14126</v>
      </c>
      <c r="E7534" t="s">
        <v>14127</v>
      </c>
      <c r="G7534">
        <v>6</v>
      </c>
      <c r="H7534">
        <v>0</v>
      </c>
      <c r="I7534" t="s">
        <v>276</v>
      </c>
    </row>
    <row r="7535" spans="1:9" x14ac:dyDescent="0.25">
      <c r="A7535">
        <v>2</v>
      </c>
      <c r="B7535" t="s">
        <v>277</v>
      </c>
      <c r="C7535" t="s">
        <v>121</v>
      </c>
      <c r="D7535" t="s">
        <v>14128</v>
      </c>
      <c r="E7535" t="s">
        <v>14129</v>
      </c>
      <c r="G7535">
        <v>6</v>
      </c>
      <c r="H7535">
        <v>0</v>
      </c>
      <c r="I7535" t="s">
        <v>276</v>
      </c>
    </row>
    <row r="7536" spans="1:9" x14ac:dyDescent="0.25">
      <c r="A7536">
        <v>40</v>
      </c>
      <c r="B7536" t="s">
        <v>271</v>
      </c>
      <c r="C7536" t="s">
        <v>174</v>
      </c>
      <c r="D7536" t="s">
        <v>14130</v>
      </c>
      <c r="E7536" t="s">
        <v>14131</v>
      </c>
      <c r="G7536">
        <v>12</v>
      </c>
      <c r="H7536">
        <v>0</v>
      </c>
      <c r="I7536" t="s">
        <v>276</v>
      </c>
    </row>
    <row r="7537" spans="1:9" x14ac:dyDescent="0.25">
      <c r="A7537">
        <v>32</v>
      </c>
      <c r="B7537" t="s">
        <v>271</v>
      </c>
      <c r="C7537" t="s">
        <v>163</v>
      </c>
      <c r="D7537" t="s">
        <v>14132</v>
      </c>
      <c r="E7537" t="s">
        <v>14133</v>
      </c>
      <c r="F7537" t="s">
        <v>14134</v>
      </c>
      <c r="G7537">
        <v>6</v>
      </c>
      <c r="H7537">
        <v>6</v>
      </c>
      <c r="I7537" t="s">
        <v>299</v>
      </c>
    </row>
    <row r="7538" spans="1:9" x14ac:dyDescent="0.25">
      <c r="A7538">
        <v>7</v>
      </c>
      <c r="B7538" t="s">
        <v>271</v>
      </c>
      <c r="C7538" t="s">
        <v>63</v>
      </c>
      <c r="D7538" t="s">
        <v>14135</v>
      </c>
      <c r="E7538" t="s">
        <v>14136</v>
      </c>
      <c r="G7538">
        <v>15</v>
      </c>
      <c r="H7538">
        <v>0</v>
      </c>
      <c r="I7538" t="s">
        <v>276</v>
      </c>
    </row>
    <row r="7539" spans="1:9" x14ac:dyDescent="0.25">
      <c r="A7539">
        <v>9</v>
      </c>
      <c r="B7539" t="s">
        <v>277</v>
      </c>
      <c r="C7539" t="s">
        <v>140</v>
      </c>
      <c r="D7539" t="s">
        <v>14137</v>
      </c>
      <c r="E7539" t="s">
        <v>14138</v>
      </c>
      <c r="G7539">
        <v>10</v>
      </c>
      <c r="H7539">
        <v>6</v>
      </c>
      <c r="I7539" t="s">
        <v>276</v>
      </c>
    </row>
    <row r="7540" spans="1:9" x14ac:dyDescent="0.25">
      <c r="A7540">
        <v>6</v>
      </c>
      <c r="B7540" t="s">
        <v>277</v>
      </c>
      <c r="C7540" t="s">
        <v>228</v>
      </c>
      <c r="D7540" t="s">
        <v>14139</v>
      </c>
      <c r="E7540" t="s">
        <v>14140</v>
      </c>
      <c r="G7540">
        <v>6</v>
      </c>
      <c r="H7540">
        <v>0</v>
      </c>
      <c r="I7540" t="s">
        <v>276</v>
      </c>
    </row>
    <row r="7541" spans="1:9" x14ac:dyDescent="0.25">
      <c r="A7541">
        <v>35</v>
      </c>
      <c r="B7541" t="s">
        <v>271</v>
      </c>
      <c r="C7541" t="s">
        <v>168</v>
      </c>
      <c r="D7541" t="s">
        <v>14141</v>
      </c>
      <c r="E7541" t="s">
        <v>14142</v>
      </c>
      <c r="G7541">
        <v>100</v>
      </c>
      <c r="H7541">
        <v>0</v>
      </c>
      <c r="I7541" t="s">
        <v>276</v>
      </c>
    </row>
    <row r="7542" spans="1:9" x14ac:dyDescent="0.25">
      <c r="A7542">
        <v>5</v>
      </c>
      <c r="B7542" t="s">
        <v>271</v>
      </c>
      <c r="C7542" t="s">
        <v>100</v>
      </c>
      <c r="D7542" t="s">
        <v>14143</v>
      </c>
      <c r="E7542" t="s">
        <v>14144</v>
      </c>
      <c r="G7542">
        <v>10</v>
      </c>
      <c r="H7542">
        <v>0</v>
      </c>
      <c r="I7542" t="s">
        <v>276</v>
      </c>
    </row>
    <row r="7543" spans="1:9" x14ac:dyDescent="0.25">
      <c r="A7543">
        <v>13</v>
      </c>
      <c r="B7543" t="s">
        <v>271</v>
      </c>
      <c r="C7543" t="s">
        <v>180</v>
      </c>
      <c r="D7543" t="s">
        <v>14101</v>
      </c>
      <c r="E7543" t="s">
        <v>14145</v>
      </c>
      <c r="G7543">
        <v>75</v>
      </c>
      <c r="H7543">
        <v>2</v>
      </c>
      <c r="I7543" t="s">
        <v>276</v>
      </c>
    </row>
    <row r="7544" spans="1:9" x14ac:dyDescent="0.25">
      <c r="A7544">
        <v>11</v>
      </c>
      <c r="B7544" t="s">
        <v>277</v>
      </c>
      <c r="C7544" t="s">
        <v>85</v>
      </c>
      <c r="D7544" t="s">
        <v>14146</v>
      </c>
      <c r="E7544" t="s">
        <v>14147</v>
      </c>
      <c r="G7544">
        <v>20</v>
      </c>
      <c r="H7544">
        <v>0</v>
      </c>
      <c r="I7544" t="s">
        <v>276</v>
      </c>
    </row>
    <row r="7545" spans="1:9" x14ac:dyDescent="0.25">
      <c r="A7545">
        <v>8</v>
      </c>
      <c r="B7545" t="s">
        <v>271</v>
      </c>
      <c r="C7545" t="s">
        <v>174</v>
      </c>
      <c r="D7545" t="s">
        <v>14148</v>
      </c>
      <c r="E7545" t="s">
        <v>14149</v>
      </c>
      <c r="G7545">
        <v>6</v>
      </c>
      <c r="H7545">
        <v>0</v>
      </c>
      <c r="I7545" t="s">
        <v>276</v>
      </c>
    </row>
    <row r="7546" spans="1:9" x14ac:dyDescent="0.25">
      <c r="A7546">
        <v>6</v>
      </c>
      <c r="B7546" t="s">
        <v>271</v>
      </c>
      <c r="C7546" t="s">
        <v>110</v>
      </c>
      <c r="D7546" t="s">
        <v>14150</v>
      </c>
      <c r="E7546" t="s">
        <v>14151</v>
      </c>
      <c r="G7546">
        <v>6</v>
      </c>
      <c r="H7546">
        <v>1</v>
      </c>
      <c r="I7546" t="s">
        <v>276</v>
      </c>
    </row>
    <row r="7547" spans="1:9" x14ac:dyDescent="0.25">
      <c r="A7547">
        <v>6</v>
      </c>
      <c r="B7547" t="s">
        <v>277</v>
      </c>
      <c r="C7547" t="s">
        <v>85</v>
      </c>
      <c r="D7547" t="s">
        <v>14146</v>
      </c>
      <c r="E7547" t="s">
        <v>14152</v>
      </c>
      <c r="G7547">
        <v>4</v>
      </c>
      <c r="H7547">
        <v>0</v>
      </c>
      <c r="I7547" t="s">
        <v>276</v>
      </c>
    </row>
    <row r="7548" spans="1:9" x14ac:dyDescent="0.25">
      <c r="A7548">
        <v>24</v>
      </c>
      <c r="B7548" t="s">
        <v>310</v>
      </c>
      <c r="C7548" t="s">
        <v>88</v>
      </c>
      <c r="D7548" t="s">
        <v>14153</v>
      </c>
      <c r="E7548" t="s">
        <v>14154</v>
      </c>
      <c r="G7548">
        <v>10</v>
      </c>
      <c r="H7548">
        <v>0</v>
      </c>
      <c r="I7548" t="s">
        <v>276</v>
      </c>
    </row>
    <row r="7549" spans="1:9" x14ac:dyDescent="0.25">
      <c r="A7549">
        <v>60</v>
      </c>
      <c r="B7549" t="s">
        <v>271</v>
      </c>
      <c r="C7549" t="s">
        <v>206</v>
      </c>
      <c r="D7549" t="s">
        <v>14155</v>
      </c>
      <c r="E7549" t="s">
        <v>14156</v>
      </c>
      <c r="G7549">
        <v>6</v>
      </c>
      <c r="H7549">
        <v>0</v>
      </c>
      <c r="I7549" t="s">
        <v>276</v>
      </c>
    </row>
    <row r="7550" spans="1:9" x14ac:dyDescent="0.25">
      <c r="A7550">
        <v>8</v>
      </c>
      <c r="B7550" t="s">
        <v>271</v>
      </c>
      <c r="C7550" t="s">
        <v>180</v>
      </c>
      <c r="D7550" t="s">
        <v>14157</v>
      </c>
      <c r="E7550" t="s">
        <v>14158</v>
      </c>
      <c r="G7550">
        <v>6</v>
      </c>
      <c r="H7550">
        <v>0</v>
      </c>
      <c r="I7550" t="s">
        <v>276</v>
      </c>
    </row>
    <row r="7551" spans="1:9" x14ac:dyDescent="0.25">
      <c r="A7551">
        <v>37</v>
      </c>
      <c r="B7551" t="s">
        <v>277</v>
      </c>
      <c r="C7551" t="s">
        <v>247</v>
      </c>
      <c r="D7551" t="s">
        <v>14159</v>
      </c>
      <c r="E7551" t="s">
        <v>14160</v>
      </c>
      <c r="G7551">
        <v>6</v>
      </c>
      <c r="H7551">
        <v>0</v>
      </c>
      <c r="I7551" t="s">
        <v>276</v>
      </c>
    </row>
    <row r="7552" spans="1:9" x14ac:dyDescent="0.25">
      <c r="A7552">
        <v>33</v>
      </c>
      <c r="B7552" t="s">
        <v>271</v>
      </c>
      <c r="C7552" t="s">
        <v>110</v>
      </c>
      <c r="D7552" t="s">
        <v>14161</v>
      </c>
      <c r="E7552" t="s">
        <v>14162</v>
      </c>
      <c r="G7552">
        <v>6</v>
      </c>
      <c r="H7552">
        <v>0</v>
      </c>
      <c r="I7552" t="s">
        <v>276</v>
      </c>
    </row>
    <row r="7553" spans="1:9" x14ac:dyDescent="0.25">
      <c r="A7553">
        <v>7</v>
      </c>
      <c r="B7553" t="s">
        <v>277</v>
      </c>
      <c r="C7553" t="s">
        <v>121</v>
      </c>
      <c r="D7553" t="s">
        <v>14163</v>
      </c>
      <c r="E7553" t="s">
        <v>14164</v>
      </c>
      <c r="G7553">
        <v>6</v>
      </c>
      <c r="H7553">
        <v>0</v>
      </c>
      <c r="I7553" t="s">
        <v>276</v>
      </c>
    </row>
    <row r="7554" spans="1:9" x14ac:dyDescent="0.25">
      <c r="A7554">
        <v>40</v>
      </c>
      <c r="B7554" t="s">
        <v>271</v>
      </c>
      <c r="C7554" t="s">
        <v>100</v>
      </c>
      <c r="D7554" t="s">
        <v>14165</v>
      </c>
      <c r="E7554" t="s">
        <v>14166</v>
      </c>
      <c r="G7554">
        <v>6</v>
      </c>
      <c r="H7554">
        <v>1</v>
      </c>
      <c r="I7554" t="s">
        <v>276</v>
      </c>
    </row>
    <row r="7555" spans="1:9" x14ac:dyDescent="0.25">
      <c r="A7555">
        <v>36</v>
      </c>
      <c r="B7555" t="s">
        <v>271</v>
      </c>
      <c r="C7555" t="s">
        <v>126</v>
      </c>
      <c r="D7555" t="s">
        <v>14167</v>
      </c>
      <c r="E7555" t="s">
        <v>14168</v>
      </c>
      <c r="G7555">
        <v>2</v>
      </c>
      <c r="H7555">
        <v>0</v>
      </c>
      <c r="I7555" t="s">
        <v>276</v>
      </c>
    </row>
    <row r="7556" spans="1:9" x14ac:dyDescent="0.25">
      <c r="A7556">
        <v>6</v>
      </c>
      <c r="B7556" t="s">
        <v>271</v>
      </c>
      <c r="C7556" t="s">
        <v>60</v>
      </c>
      <c r="D7556" t="s">
        <v>14169</v>
      </c>
      <c r="E7556" t="s">
        <v>14170</v>
      </c>
      <c r="G7556">
        <v>6</v>
      </c>
      <c r="H7556">
        <v>0</v>
      </c>
      <c r="I7556" t="s">
        <v>276</v>
      </c>
    </row>
    <row r="7557" spans="1:9" x14ac:dyDescent="0.25">
      <c r="A7557">
        <v>44</v>
      </c>
      <c r="B7557" t="s">
        <v>271</v>
      </c>
      <c r="C7557" t="s">
        <v>51</v>
      </c>
      <c r="D7557" t="s">
        <v>14171</v>
      </c>
      <c r="E7557" t="s">
        <v>14172</v>
      </c>
      <c r="G7557">
        <v>10</v>
      </c>
      <c r="H7557">
        <v>0</v>
      </c>
      <c r="I7557" t="s">
        <v>276</v>
      </c>
    </row>
    <row r="7558" spans="1:9" x14ac:dyDescent="0.25">
      <c r="A7558">
        <v>35</v>
      </c>
      <c r="B7558" t="s">
        <v>271</v>
      </c>
      <c r="C7558" t="s">
        <v>233</v>
      </c>
      <c r="D7558" t="s">
        <v>14173</v>
      </c>
      <c r="E7558" t="s">
        <v>14174</v>
      </c>
      <c r="G7558">
        <v>6</v>
      </c>
      <c r="H7558">
        <v>0</v>
      </c>
      <c r="I7558" t="s">
        <v>276</v>
      </c>
    </row>
    <row r="7559" spans="1:9" x14ac:dyDescent="0.25">
      <c r="A7559">
        <v>37</v>
      </c>
      <c r="B7559" t="s">
        <v>277</v>
      </c>
      <c r="C7559" t="s">
        <v>75</v>
      </c>
      <c r="D7559" t="s">
        <v>14175</v>
      </c>
      <c r="E7559" t="s">
        <v>14176</v>
      </c>
      <c r="G7559">
        <v>20</v>
      </c>
      <c r="H7559">
        <v>1</v>
      </c>
      <c r="I7559" t="s">
        <v>276</v>
      </c>
    </row>
    <row r="7560" spans="1:9" x14ac:dyDescent="0.25">
      <c r="A7560">
        <v>47</v>
      </c>
      <c r="B7560" t="s">
        <v>277</v>
      </c>
      <c r="C7560" t="s">
        <v>121</v>
      </c>
      <c r="D7560" t="s">
        <v>14177</v>
      </c>
      <c r="E7560" t="s">
        <v>14178</v>
      </c>
      <c r="G7560">
        <v>20</v>
      </c>
      <c r="H7560">
        <v>8</v>
      </c>
      <c r="I7560" t="s">
        <v>276</v>
      </c>
    </row>
    <row r="7561" spans="1:9" x14ac:dyDescent="0.25">
      <c r="A7561">
        <v>43</v>
      </c>
      <c r="B7561" t="s">
        <v>271</v>
      </c>
      <c r="C7561" t="s">
        <v>182</v>
      </c>
      <c r="D7561" t="s">
        <v>14179</v>
      </c>
      <c r="E7561" t="s">
        <v>14180</v>
      </c>
      <c r="G7561">
        <v>6</v>
      </c>
      <c r="H7561">
        <v>1</v>
      </c>
      <c r="I7561" t="s">
        <v>276</v>
      </c>
    </row>
    <row r="7562" spans="1:9" x14ac:dyDescent="0.25">
      <c r="A7562">
        <v>9</v>
      </c>
      <c r="B7562" t="s">
        <v>271</v>
      </c>
      <c r="C7562" t="s">
        <v>121</v>
      </c>
      <c r="D7562" t="s">
        <v>14163</v>
      </c>
      <c r="E7562" t="s">
        <v>14181</v>
      </c>
      <c r="G7562">
        <v>9</v>
      </c>
      <c r="H7562">
        <v>1</v>
      </c>
      <c r="I7562" t="s">
        <v>276</v>
      </c>
    </row>
    <row r="7563" spans="1:9" x14ac:dyDescent="0.25">
      <c r="A7563">
        <v>5</v>
      </c>
      <c r="B7563" t="s">
        <v>277</v>
      </c>
      <c r="C7563" t="s">
        <v>233</v>
      </c>
      <c r="D7563" t="s">
        <v>14173</v>
      </c>
      <c r="E7563" t="s">
        <v>14182</v>
      </c>
      <c r="G7563">
        <v>6</v>
      </c>
      <c r="H7563">
        <v>0</v>
      </c>
      <c r="I7563" t="s">
        <v>276</v>
      </c>
    </row>
    <row r="7564" spans="1:9" x14ac:dyDescent="0.25">
      <c r="A7564">
        <v>9</v>
      </c>
      <c r="B7564" t="s">
        <v>271</v>
      </c>
      <c r="C7564" t="s">
        <v>80</v>
      </c>
      <c r="D7564" t="s">
        <v>14183</v>
      </c>
      <c r="E7564" t="s">
        <v>14184</v>
      </c>
      <c r="G7564">
        <v>6</v>
      </c>
      <c r="H7564">
        <v>0</v>
      </c>
      <c r="I7564" t="s">
        <v>276</v>
      </c>
    </row>
    <row r="7565" spans="1:9" x14ac:dyDescent="0.25">
      <c r="A7565">
        <v>7</v>
      </c>
      <c r="B7565" t="s">
        <v>271</v>
      </c>
      <c r="C7565" t="s">
        <v>228</v>
      </c>
      <c r="D7565" t="s">
        <v>14185</v>
      </c>
      <c r="E7565" t="s">
        <v>14186</v>
      </c>
      <c r="G7565">
        <v>6</v>
      </c>
      <c r="H7565">
        <v>1</v>
      </c>
      <c r="I7565" t="s">
        <v>276</v>
      </c>
    </row>
    <row r="7566" spans="1:9" x14ac:dyDescent="0.25">
      <c r="A7566">
        <v>47</v>
      </c>
      <c r="B7566" t="s">
        <v>271</v>
      </c>
      <c r="C7566" t="s">
        <v>163</v>
      </c>
      <c r="D7566" t="s">
        <v>14187</v>
      </c>
      <c r="E7566" t="s">
        <v>14188</v>
      </c>
      <c r="G7566">
        <v>6</v>
      </c>
      <c r="H7566">
        <v>1</v>
      </c>
      <c r="I7566" t="s">
        <v>276</v>
      </c>
    </row>
    <row r="7567" spans="1:9" x14ac:dyDescent="0.25">
      <c r="A7567">
        <v>5</v>
      </c>
      <c r="B7567" t="s">
        <v>271</v>
      </c>
      <c r="C7567" t="s">
        <v>49</v>
      </c>
      <c r="D7567" t="s">
        <v>14189</v>
      </c>
      <c r="E7567" t="s">
        <v>14190</v>
      </c>
      <c r="G7567">
        <v>6</v>
      </c>
      <c r="H7567">
        <v>0</v>
      </c>
      <c r="I7567" t="s">
        <v>276</v>
      </c>
    </row>
    <row r="7568" spans="1:9" x14ac:dyDescent="0.25">
      <c r="A7568">
        <v>4</v>
      </c>
      <c r="B7568" t="s">
        <v>271</v>
      </c>
      <c r="C7568" t="s">
        <v>80</v>
      </c>
      <c r="D7568" t="s">
        <v>14183</v>
      </c>
      <c r="E7568" t="s">
        <v>14191</v>
      </c>
      <c r="G7568">
        <v>6</v>
      </c>
      <c r="H7568">
        <v>0</v>
      </c>
      <c r="I7568" t="s">
        <v>276</v>
      </c>
    </row>
    <row r="7569" spans="1:9" x14ac:dyDescent="0.25">
      <c r="A7569">
        <v>8</v>
      </c>
      <c r="B7569" t="s">
        <v>277</v>
      </c>
      <c r="C7569" t="s">
        <v>64</v>
      </c>
      <c r="D7569" t="s">
        <v>14192</v>
      </c>
      <c r="E7569" t="s">
        <v>14193</v>
      </c>
      <c r="G7569">
        <v>40</v>
      </c>
      <c r="H7569">
        <v>5</v>
      </c>
      <c r="I7569" t="s">
        <v>276</v>
      </c>
    </row>
    <row r="7570" spans="1:9" x14ac:dyDescent="0.25">
      <c r="A7570">
        <v>7</v>
      </c>
      <c r="B7570" t="s">
        <v>277</v>
      </c>
      <c r="C7570" t="s">
        <v>100</v>
      </c>
      <c r="D7570" t="s">
        <v>14194</v>
      </c>
      <c r="E7570" t="s">
        <v>14195</v>
      </c>
      <c r="G7570">
        <v>6</v>
      </c>
      <c r="H7570">
        <v>2</v>
      </c>
      <c r="I7570" t="s">
        <v>276</v>
      </c>
    </row>
    <row r="7571" spans="1:9" x14ac:dyDescent="0.25">
      <c r="A7571">
        <v>37</v>
      </c>
      <c r="B7571" t="s">
        <v>277</v>
      </c>
      <c r="D7571" t="s">
        <v>14196</v>
      </c>
      <c r="E7571" t="s">
        <v>14197</v>
      </c>
      <c r="G7571">
        <v>6</v>
      </c>
      <c r="H7571">
        <v>1</v>
      </c>
      <c r="I7571" t="s">
        <v>276</v>
      </c>
    </row>
    <row r="7572" spans="1:9" x14ac:dyDescent="0.25">
      <c r="A7572">
        <v>40</v>
      </c>
      <c r="B7572" t="s">
        <v>271</v>
      </c>
      <c r="C7572" t="s">
        <v>156</v>
      </c>
      <c r="D7572" t="s">
        <v>14198</v>
      </c>
      <c r="E7572" t="s">
        <v>14199</v>
      </c>
      <c r="G7572">
        <v>6</v>
      </c>
      <c r="H7572">
        <v>1</v>
      </c>
      <c r="I7572" t="s">
        <v>276</v>
      </c>
    </row>
    <row r="7573" spans="1:9" x14ac:dyDescent="0.25">
      <c r="A7573">
        <v>39</v>
      </c>
      <c r="B7573" t="s">
        <v>271</v>
      </c>
      <c r="C7573" t="s">
        <v>225</v>
      </c>
      <c r="D7573" t="s">
        <v>14200</v>
      </c>
      <c r="E7573" t="s">
        <v>14201</v>
      </c>
      <c r="G7573">
        <v>6</v>
      </c>
      <c r="H7573">
        <v>0</v>
      </c>
      <c r="I7573" t="s">
        <v>276</v>
      </c>
    </row>
    <row r="7574" spans="1:9" x14ac:dyDescent="0.25">
      <c r="A7574">
        <v>8</v>
      </c>
      <c r="B7574" t="s">
        <v>271</v>
      </c>
      <c r="C7574" t="s">
        <v>121</v>
      </c>
      <c r="D7574" t="s">
        <v>14177</v>
      </c>
      <c r="E7574" t="s">
        <v>14202</v>
      </c>
      <c r="F7574" t="s">
        <v>14203</v>
      </c>
      <c r="G7574">
        <v>20</v>
      </c>
      <c r="H7574">
        <v>20</v>
      </c>
      <c r="I7574" t="s">
        <v>299</v>
      </c>
    </row>
    <row r="7575" spans="1:9" x14ac:dyDescent="0.25">
      <c r="A7575">
        <v>4</v>
      </c>
      <c r="B7575" t="s">
        <v>277</v>
      </c>
      <c r="C7575" t="s">
        <v>228</v>
      </c>
      <c r="D7575" t="s">
        <v>14185</v>
      </c>
      <c r="E7575" t="s">
        <v>14204</v>
      </c>
      <c r="G7575">
        <v>6</v>
      </c>
      <c r="H7575">
        <v>0</v>
      </c>
      <c r="I7575" t="s">
        <v>276</v>
      </c>
    </row>
    <row r="7576" spans="1:9" x14ac:dyDescent="0.25">
      <c r="A7576">
        <v>35</v>
      </c>
      <c r="B7576" t="s">
        <v>271</v>
      </c>
      <c r="C7576" t="s">
        <v>152</v>
      </c>
      <c r="D7576" t="s">
        <v>14205</v>
      </c>
      <c r="E7576" t="s">
        <v>14206</v>
      </c>
      <c r="G7576">
        <v>6</v>
      </c>
      <c r="H7576">
        <v>1</v>
      </c>
      <c r="I7576" t="s">
        <v>276</v>
      </c>
    </row>
    <row r="7577" spans="1:9" x14ac:dyDescent="0.25">
      <c r="A7577">
        <v>9</v>
      </c>
      <c r="B7577" t="s">
        <v>271</v>
      </c>
      <c r="C7577" t="s">
        <v>81</v>
      </c>
      <c r="D7577" t="s">
        <v>14207</v>
      </c>
      <c r="E7577" t="s">
        <v>14208</v>
      </c>
      <c r="G7577">
        <v>6</v>
      </c>
      <c r="H7577">
        <v>0</v>
      </c>
      <c r="I7577" t="s">
        <v>276</v>
      </c>
    </row>
    <row r="7578" spans="1:9" x14ac:dyDescent="0.25">
      <c r="A7578">
        <v>43</v>
      </c>
      <c r="B7578" t="s">
        <v>271</v>
      </c>
      <c r="C7578" t="s">
        <v>99</v>
      </c>
      <c r="D7578" t="s">
        <v>14209</v>
      </c>
      <c r="E7578" t="s">
        <v>14210</v>
      </c>
      <c r="G7578">
        <v>6</v>
      </c>
      <c r="H7578">
        <v>0</v>
      </c>
      <c r="I7578" t="s">
        <v>276</v>
      </c>
    </row>
    <row r="7579" spans="1:9" x14ac:dyDescent="0.25">
      <c r="A7579">
        <v>65</v>
      </c>
      <c r="B7579" t="s">
        <v>271</v>
      </c>
      <c r="C7579" t="s">
        <v>211</v>
      </c>
      <c r="D7579" t="s">
        <v>14211</v>
      </c>
      <c r="E7579" t="s">
        <v>14212</v>
      </c>
      <c r="G7579">
        <v>20</v>
      </c>
      <c r="H7579">
        <v>18</v>
      </c>
      <c r="I7579" t="s">
        <v>276</v>
      </c>
    </row>
    <row r="7580" spans="1:9" x14ac:dyDescent="0.25">
      <c r="A7580">
        <v>41</v>
      </c>
      <c r="B7580" t="s">
        <v>277</v>
      </c>
      <c r="C7580" t="s">
        <v>228</v>
      </c>
      <c r="D7580" t="s">
        <v>14213</v>
      </c>
      <c r="E7580" t="s">
        <v>14214</v>
      </c>
      <c r="G7580">
        <v>6</v>
      </c>
      <c r="H7580">
        <v>0</v>
      </c>
      <c r="I7580" t="s">
        <v>276</v>
      </c>
    </row>
    <row r="7581" spans="1:9" x14ac:dyDescent="0.25">
      <c r="A7581">
        <v>34</v>
      </c>
      <c r="B7581" t="s">
        <v>271</v>
      </c>
      <c r="C7581" t="s">
        <v>74</v>
      </c>
      <c r="D7581" t="s">
        <v>14215</v>
      </c>
      <c r="E7581" t="s">
        <v>14216</v>
      </c>
      <c r="G7581">
        <v>8</v>
      </c>
      <c r="H7581">
        <v>1</v>
      </c>
      <c r="I7581" t="s">
        <v>276</v>
      </c>
    </row>
    <row r="7582" spans="1:9" x14ac:dyDescent="0.25">
      <c r="A7582">
        <v>9</v>
      </c>
      <c r="B7582" t="s">
        <v>277</v>
      </c>
      <c r="C7582" t="s">
        <v>228</v>
      </c>
      <c r="D7582" t="s">
        <v>14213</v>
      </c>
      <c r="E7582" t="s">
        <v>14217</v>
      </c>
      <c r="G7582">
        <v>6</v>
      </c>
      <c r="H7582">
        <v>0</v>
      </c>
      <c r="I7582" t="s">
        <v>276</v>
      </c>
    </row>
    <row r="7583" spans="1:9" x14ac:dyDescent="0.25">
      <c r="A7583">
        <v>40</v>
      </c>
      <c r="B7583" t="s">
        <v>277</v>
      </c>
      <c r="C7583" t="s">
        <v>220</v>
      </c>
      <c r="D7583" t="s">
        <v>14218</v>
      </c>
      <c r="E7583" t="s">
        <v>14219</v>
      </c>
      <c r="G7583">
        <v>10</v>
      </c>
      <c r="H7583">
        <v>0</v>
      </c>
      <c r="I7583" t="s">
        <v>276</v>
      </c>
    </row>
    <row r="7584" spans="1:9" x14ac:dyDescent="0.25">
      <c r="A7584">
        <v>40</v>
      </c>
      <c r="B7584" t="s">
        <v>271</v>
      </c>
      <c r="C7584" t="s">
        <v>130</v>
      </c>
      <c r="D7584" t="s">
        <v>14220</v>
      </c>
      <c r="E7584" t="s">
        <v>14221</v>
      </c>
      <c r="G7584">
        <v>8</v>
      </c>
      <c r="H7584">
        <v>2</v>
      </c>
      <c r="I7584" t="s">
        <v>276</v>
      </c>
    </row>
    <row r="7585" spans="1:9" x14ac:dyDescent="0.25">
      <c r="A7585">
        <v>7</v>
      </c>
      <c r="B7585" t="s">
        <v>271</v>
      </c>
      <c r="C7585" t="s">
        <v>110</v>
      </c>
      <c r="D7585" t="s">
        <v>14222</v>
      </c>
      <c r="E7585" t="s">
        <v>14223</v>
      </c>
      <c r="G7585">
        <v>6</v>
      </c>
      <c r="H7585">
        <v>0</v>
      </c>
      <c r="I7585" t="s">
        <v>276</v>
      </c>
    </row>
    <row r="7586" spans="1:9" x14ac:dyDescent="0.25">
      <c r="A7586">
        <v>38</v>
      </c>
      <c r="B7586" t="s">
        <v>277</v>
      </c>
      <c r="C7586" t="s">
        <v>216</v>
      </c>
      <c r="D7586" t="s">
        <v>14224</v>
      </c>
      <c r="E7586" t="s">
        <v>14225</v>
      </c>
      <c r="G7586">
        <v>6</v>
      </c>
      <c r="H7586">
        <v>0</v>
      </c>
      <c r="I7586" t="s">
        <v>276</v>
      </c>
    </row>
    <row r="7587" spans="1:9" x14ac:dyDescent="0.25">
      <c r="A7587">
        <v>6</v>
      </c>
      <c r="B7587" t="s">
        <v>271</v>
      </c>
      <c r="C7587" t="s">
        <v>216</v>
      </c>
      <c r="D7587" t="s">
        <v>14224</v>
      </c>
      <c r="E7587" t="s">
        <v>14226</v>
      </c>
      <c r="G7587">
        <v>6</v>
      </c>
      <c r="H7587">
        <v>0</v>
      </c>
      <c r="I7587" t="s">
        <v>276</v>
      </c>
    </row>
    <row r="7588" spans="1:9" x14ac:dyDescent="0.25">
      <c r="A7588">
        <v>41</v>
      </c>
      <c r="B7588" t="s">
        <v>271</v>
      </c>
      <c r="C7588" t="s">
        <v>66</v>
      </c>
      <c r="D7588" t="s">
        <v>14227</v>
      </c>
      <c r="E7588" t="s">
        <v>14228</v>
      </c>
      <c r="G7588">
        <v>6</v>
      </c>
      <c r="H7588">
        <v>2</v>
      </c>
      <c r="I7588" t="s">
        <v>276</v>
      </c>
    </row>
    <row r="7589" spans="1:9" x14ac:dyDescent="0.25">
      <c r="A7589">
        <v>9</v>
      </c>
      <c r="B7589" t="s">
        <v>271</v>
      </c>
      <c r="C7589" t="s">
        <v>191</v>
      </c>
      <c r="D7589" t="s">
        <v>14229</v>
      </c>
      <c r="E7589" t="s">
        <v>14230</v>
      </c>
      <c r="F7589" t="s">
        <v>14231</v>
      </c>
      <c r="G7589">
        <v>6</v>
      </c>
      <c r="H7589">
        <v>11</v>
      </c>
      <c r="I7589" t="s">
        <v>299</v>
      </c>
    </row>
    <row r="7590" spans="1:9" x14ac:dyDescent="0.25">
      <c r="A7590">
        <v>6</v>
      </c>
      <c r="B7590" t="s">
        <v>271</v>
      </c>
      <c r="C7590" t="s">
        <v>86</v>
      </c>
      <c r="D7590" t="s">
        <v>14232</v>
      </c>
      <c r="E7590" t="s">
        <v>14233</v>
      </c>
      <c r="G7590">
        <v>10</v>
      </c>
      <c r="H7590">
        <v>0</v>
      </c>
      <c r="I7590" t="s">
        <v>276</v>
      </c>
    </row>
    <row r="7591" spans="1:9" x14ac:dyDescent="0.25">
      <c r="A7591">
        <v>44</v>
      </c>
      <c r="B7591" t="s">
        <v>277</v>
      </c>
      <c r="C7591" t="s">
        <v>223</v>
      </c>
      <c r="D7591" t="s">
        <v>14234</v>
      </c>
      <c r="E7591" t="s">
        <v>14235</v>
      </c>
      <c r="G7591">
        <v>6</v>
      </c>
      <c r="H7591">
        <v>2</v>
      </c>
      <c r="I7591" t="s">
        <v>276</v>
      </c>
    </row>
    <row r="7592" spans="1:9" x14ac:dyDescent="0.25">
      <c r="A7592">
        <v>6</v>
      </c>
      <c r="B7592" t="s">
        <v>271</v>
      </c>
      <c r="D7592" t="s">
        <v>13345</v>
      </c>
      <c r="E7592" t="s">
        <v>14236</v>
      </c>
      <c r="G7592">
        <v>8</v>
      </c>
      <c r="H7592">
        <v>0</v>
      </c>
      <c r="I7592" t="s">
        <v>276</v>
      </c>
    </row>
    <row r="7593" spans="1:9" x14ac:dyDescent="0.25">
      <c r="A7593">
        <v>9</v>
      </c>
      <c r="B7593" t="s">
        <v>277</v>
      </c>
      <c r="C7593" t="s">
        <v>238</v>
      </c>
      <c r="D7593" t="s">
        <v>14237</v>
      </c>
      <c r="E7593" t="s">
        <v>14238</v>
      </c>
      <c r="G7593">
        <v>15</v>
      </c>
      <c r="H7593">
        <v>0</v>
      </c>
      <c r="I7593" t="s">
        <v>276</v>
      </c>
    </row>
    <row r="7594" spans="1:9" x14ac:dyDescent="0.25">
      <c r="A7594">
        <v>7</v>
      </c>
      <c r="B7594" t="s">
        <v>277</v>
      </c>
      <c r="D7594" t="s">
        <v>14239</v>
      </c>
      <c r="E7594" t="s">
        <v>14240</v>
      </c>
      <c r="G7594">
        <v>6</v>
      </c>
      <c r="H7594">
        <v>1</v>
      </c>
      <c r="I7594" t="s">
        <v>276</v>
      </c>
    </row>
    <row r="7595" spans="1:9" x14ac:dyDescent="0.25">
      <c r="A7595">
        <v>4</v>
      </c>
      <c r="B7595" t="s">
        <v>277</v>
      </c>
      <c r="C7595" t="s">
        <v>183</v>
      </c>
      <c r="D7595" t="s">
        <v>14241</v>
      </c>
      <c r="E7595" t="s">
        <v>14242</v>
      </c>
      <c r="G7595">
        <v>10</v>
      </c>
      <c r="H7595">
        <v>0</v>
      </c>
      <c r="I7595" t="s">
        <v>276</v>
      </c>
    </row>
    <row r="7596" spans="1:9" x14ac:dyDescent="0.25">
      <c r="A7596">
        <v>48</v>
      </c>
      <c r="B7596" t="s">
        <v>277</v>
      </c>
      <c r="D7596" t="s">
        <v>14243</v>
      </c>
      <c r="E7596" t="s">
        <v>14244</v>
      </c>
      <c r="F7596" t="s">
        <v>14245</v>
      </c>
      <c r="G7596">
        <v>10</v>
      </c>
      <c r="H7596">
        <v>10</v>
      </c>
      <c r="I7596" t="s">
        <v>299</v>
      </c>
    </row>
    <row r="7597" spans="1:9" x14ac:dyDescent="0.25">
      <c r="A7597">
        <v>8</v>
      </c>
      <c r="B7597" t="s">
        <v>277</v>
      </c>
      <c r="C7597" t="s">
        <v>113</v>
      </c>
      <c r="D7597" t="s">
        <v>14246</v>
      </c>
      <c r="E7597" t="s">
        <v>14247</v>
      </c>
      <c r="G7597">
        <v>6</v>
      </c>
      <c r="H7597">
        <v>0</v>
      </c>
      <c r="I7597" t="s">
        <v>276</v>
      </c>
    </row>
    <row r="7598" spans="1:9" x14ac:dyDescent="0.25">
      <c r="A7598">
        <v>8</v>
      </c>
      <c r="B7598" t="s">
        <v>277</v>
      </c>
      <c r="C7598" t="s">
        <v>58</v>
      </c>
      <c r="D7598" t="s">
        <v>14248</v>
      </c>
      <c r="E7598" t="s">
        <v>14249</v>
      </c>
      <c r="F7598" t="s">
        <v>14250</v>
      </c>
      <c r="G7598">
        <v>10</v>
      </c>
      <c r="H7598">
        <v>49</v>
      </c>
      <c r="I7598" t="s">
        <v>299</v>
      </c>
    </row>
    <row r="7599" spans="1:9" x14ac:dyDescent="0.25">
      <c r="A7599">
        <v>9</v>
      </c>
      <c r="B7599" t="s">
        <v>271</v>
      </c>
      <c r="C7599" t="s">
        <v>160</v>
      </c>
      <c r="D7599" t="s">
        <v>7854</v>
      </c>
      <c r="E7599" t="s">
        <v>14251</v>
      </c>
      <c r="G7599">
        <v>6</v>
      </c>
      <c r="H7599">
        <v>2</v>
      </c>
      <c r="I7599" t="s">
        <v>276</v>
      </c>
    </row>
    <row r="7600" spans="1:9" x14ac:dyDescent="0.25">
      <c r="A7600">
        <v>5</v>
      </c>
      <c r="B7600" t="s">
        <v>271</v>
      </c>
      <c r="C7600" t="s">
        <v>121</v>
      </c>
      <c r="D7600" t="s">
        <v>14252</v>
      </c>
      <c r="E7600" t="s">
        <v>14253</v>
      </c>
      <c r="G7600">
        <v>6</v>
      </c>
      <c r="H7600">
        <v>0</v>
      </c>
      <c r="I7600" t="s">
        <v>276</v>
      </c>
    </row>
    <row r="7601" spans="1:9" x14ac:dyDescent="0.25">
      <c r="A7601">
        <v>36</v>
      </c>
      <c r="B7601" t="s">
        <v>277</v>
      </c>
      <c r="C7601" t="s">
        <v>151</v>
      </c>
      <c r="D7601" t="s">
        <v>14254</v>
      </c>
      <c r="E7601" t="s">
        <v>14255</v>
      </c>
      <c r="G7601">
        <v>6</v>
      </c>
      <c r="H7601">
        <v>0</v>
      </c>
      <c r="I7601" t="s">
        <v>276</v>
      </c>
    </row>
    <row r="7602" spans="1:9" x14ac:dyDescent="0.25">
      <c r="A7602">
        <v>9</v>
      </c>
      <c r="B7602" t="s">
        <v>271</v>
      </c>
      <c r="C7602" t="s">
        <v>228</v>
      </c>
      <c r="D7602" t="s">
        <v>14256</v>
      </c>
      <c r="E7602" t="s">
        <v>14257</v>
      </c>
      <c r="G7602">
        <v>6</v>
      </c>
      <c r="H7602">
        <v>2</v>
      </c>
      <c r="I7602" t="s">
        <v>276</v>
      </c>
    </row>
    <row r="7603" spans="1:9" x14ac:dyDescent="0.25">
      <c r="A7603">
        <v>44</v>
      </c>
      <c r="B7603" t="s">
        <v>271</v>
      </c>
      <c r="C7603" t="s">
        <v>163</v>
      </c>
      <c r="D7603" t="s">
        <v>14258</v>
      </c>
      <c r="E7603" t="s">
        <v>14259</v>
      </c>
      <c r="F7603" t="s">
        <v>14260</v>
      </c>
      <c r="G7603">
        <v>30</v>
      </c>
      <c r="H7603">
        <v>30</v>
      </c>
      <c r="I7603" t="s">
        <v>299</v>
      </c>
    </row>
    <row r="7604" spans="1:9" x14ac:dyDescent="0.25">
      <c r="A7604">
        <v>43</v>
      </c>
      <c r="B7604" t="s">
        <v>310</v>
      </c>
      <c r="C7604" t="s">
        <v>126</v>
      </c>
      <c r="D7604" t="s">
        <v>14261</v>
      </c>
      <c r="E7604" t="s">
        <v>14262</v>
      </c>
      <c r="G7604">
        <v>6</v>
      </c>
      <c r="H7604">
        <v>0</v>
      </c>
      <c r="I7604" t="s">
        <v>276</v>
      </c>
    </row>
    <row r="7605" spans="1:9" x14ac:dyDescent="0.25">
      <c r="A7605">
        <v>9</v>
      </c>
      <c r="B7605" t="s">
        <v>271</v>
      </c>
      <c r="C7605" t="s">
        <v>148</v>
      </c>
      <c r="D7605" t="s">
        <v>14263</v>
      </c>
      <c r="E7605" t="s">
        <v>14264</v>
      </c>
      <c r="G7605">
        <v>6</v>
      </c>
      <c r="H7605">
        <v>5</v>
      </c>
      <c r="I7605" t="s">
        <v>276</v>
      </c>
    </row>
    <row r="7606" spans="1:9" x14ac:dyDescent="0.25">
      <c r="A7606">
        <v>45</v>
      </c>
      <c r="B7606" t="s">
        <v>271</v>
      </c>
      <c r="C7606" t="s">
        <v>52</v>
      </c>
      <c r="D7606" t="s">
        <v>14265</v>
      </c>
      <c r="E7606" t="s">
        <v>14266</v>
      </c>
      <c r="G7606">
        <v>5</v>
      </c>
      <c r="H7606">
        <v>1</v>
      </c>
      <c r="I7606" t="s">
        <v>276</v>
      </c>
    </row>
    <row r="7607" spans="1:9" x14ac:dyDescent="0.25">
      <c r="A7607">
        <v>8</v>
      </c>
      <c r="B7607" t="s">
        <v>277</v>
      </c>
      <c r="C7607" t="s">
        <v>110</v>
      </c>
      <c r="D7607" t="s">
        <v>14267</v>
      </c>
      <c r="E7607" t="s">
        <v>14268</v>
      </c>
      <c r="G7607">
        <v>6</v>
      </c>
      <c r="H7607">
        <v>0</v>
      </c>
      <c r="I7607" t="s">
        <v>276</v>
      </c>
    </row>
    <row r="7608" spans="1:9" x14ac:dyDescent="0.25">
      <c r="A7608">
        <v>6</v>
      </c>
      <c r="B7608" t="s">
        <v>277</v>
      </c>
      <c r="C7608" t="s">
        <v>212</v>
      </c>
      <c r="D7608" t="s">
        <v>14269</v>
      </c>
      <c r="E7608" t="s">
        <v>14270</v>
      </c>
      <c r="G7608">
        <v>10</v>
      </c>
      <c r="H7608">
        <v>0</v>
      </c>
      <c r="I7608" t="s">
        <v>276</v>
      </c>
    </row>
    <row r="7609" spans="1:9" x14ac:dyDescent="0.25">
      <c r="A7609">
        <v>62</v>
      </c>
      <c r="B7609" t="s">
        <v>271</v>
      </c>
      <c r="C7609" t="s">
        <v>206</v>
      </c>
      <c r="D7609" t="s">
        <v>14271</v>
      </c>
      <c r="E7609" t="s">
        <v>14272</v>
      </c>
      <c r="G7609">
        <v>6</v>
      </c>
      <c r="H7609">
        <v>0</v>
      </c>
      <c r="I7609" t="s">
        <v>276</v>
      </c>
    </row>
    <row r="7610" spans="1:9" x14ac:dyDescent="0.25">
      <c r="A7610">
        <v>5</v>
      </c>
      <c r="B7610" t="s">
        <v>271</v>
      </c>
      <c r="C7610" t="s">
        <v>174</v>
      </c>
      <c r="D7610" t="s">
        <v>14273</v>
      </c>
      <c r="E7610" t="s">
        <v>14274</v>
      </c>
      <c r="G7610">
        <v>6</v>
      </c>
      <c r="H7610">
        <v>0</v>
      </c>
      <c r="I7610" t="s">
        <v>276</v>
      </c>
    </row>
    <row r="7611" spans="1:9" x14ac:dyDescent="0.25">
      <c r="A7611">
        <v>14</v>
      </c>
      <c r="B7611" t="s">
        <v>271</v>
      </c>
      <c r="C7611" t="s">
        <v>198</v>
      </c>
      <c r="D7611" t="s">
        <v>11966</v>
      </c>
      <c r="E7611" t="s">
        <v>14275</v>
      </c>
      <c r="G7611">
        <v>6</v>
      </c>
      <c r="H7611">
        <v>4</v>
      </c>
      <c r="I7611" t="s">
        <v>276</v>
      </c>
    </row>
    <row r="7612" spans="1:9" x14ac:dyDescent="0.25">
      <c r="A7612">
        <v>9</v>
      </c>
      <c r="B7612" t="s">
        <v>277</v>
      </c>
      <c r="C7612" t="s">
        <v>247</v>
      </c>
      <c r="D7612" t="s">
        <v>14276</v>
      </c>
      <c r="E7612" t="s">
        <v>14277</v>
      </c>
      <c r="G7612">
        <v>6</v>
      </c>
      <c r="H7612">
        <v>0</v>
      </c>
      <c r="I7612" t="s">
        <v>276</v>
      </c>
    </row>
    <row r="7613" spans="1:9" x14ac:dyDescent="0.25">
      <c r="A7613">
        <v>34</v>
      </c>
      <c r="B7613" t="s">
        <v>271</v>
      </c>
      <c r="C7613" t="s">
        <v>218</v>
      </c>
      <c r="D7613" t="s">
        <v>14278</v>
      </c>
      <c r="E7613" t="s">
        <v>14279</v>
      </c>
      <c r="G7613">
        <v>6</v>
      </c>
      <c r="H7613">
        <v>1</v>
      </c>
      <c r="I7613" t="s">
        <v>276</v>
      </c>
    </row>
    <row r="7614" spans="1:9" x14ac:dyDescent="0.25">
      <c r="A7614">
        <v>33</v>
      </c>
      <c r="B7614" t="s">
        <v>271</v>
      </c>
      <c r="C7614" t="s">
        <v>233</v>
      </c>
      <c r="D7614" t="s">
        <v>14280</v>
      </c>
      <c r="E7614" t="s">
        <v>14281</v>
      </c>
      <c r="F7614" t="s">
        <v>14282</v>
      </c>
      <c r="G7614">
        <v>10</v>
      </c>
      <c r="H7614">
        <v>10</v>
      </c>
      <c r="I7614" t="s">
        <v>299</v>
      </c>
    </row>
    <row r="7615" spans="1:9" x14ac:dyDescent="0.25">
      <c r="A7615">
        <v>8</v>
      </c>
      <c r="B7615" t="s">
        <v>271</v>
      </c>
      <c r="C7615" t="s">
        <v>181</v>
      </c>
      <c r="D7615" t="s">
        <v>13051</v>
      </c>
      <c r="E7615" t="s">
        <v>14283</v>
      </c>
      <c r="G7615">
        <v>10</v>
      </c>
      <c r="H7615">
        <v>2</v>
      </c>
      <c r="I7615" t="s">
        <v>276</v>
      </c>
    </row>
    <row r="7616" spans="1:9" x14ac:dyDescent="0.25">
      <c r="A7616">
        <v>40</v>
      </c>
      <c r="B7616" t="s">
        <v>277</v>
      </c>
      <c r="C7616" t="s">
        <v>218</v>
      </c>
      <c r="D7616" t="s">
        <v>14284</v>
      </c>
      <c r="E7616" t="s">
        <v>14285</v>
      </c>
      <c r="G7616">
        <v>6</v>
      </c>
      <c r="H7616">
        <v>0</v>
      </c>
      <c r="I7616" t="s">
        <v>276</v>
      </c>
    </row>
    <row r="7617" spans="1:9" x14ac:dyDescent="0.25">
      <c r="A7617">
        <v>5</v>
      </c>
      <c r="B7617" t="s">
        <v>277</v>
      </c>
      <c r="C7617" t="s">
        <v>217</v>
      </c>
      <c r="D7617" t="s">
        <v>14286</v>
      </c>
      <c r="E7617" t="s">
        <v>14287</v>
      </c>
      <c r="G7617">
        <v>6</v>
      </c>
      <c r="H7617">
        <v>0</v>
      </c>
      <c r="I7617" t="s">
        <v>276</v>
      </c>
    </row>
    <row r="7618" spans="1:9" x14ac:dyDescent="0.25">
      <c r="A7618">
        <v>6</v>
      </c>
      <c r="B7618" t="s">
        <v>277</v>
      </c>
      <c r="C7618" t="s">
        <v>111</v>
      </c>
      <c r="D7618" t="s">
        <v>14288</v>
      </c>
      <c r="E7618" t="s">
        <v>14289</v>
      </c>
      <c r="G7618">
        <v>20</v>
      </c>
      <c r="H7618">
        <v>4</v>
      </c>
      <c r="I7618" t="s">
        <v>276</v>
      </c>
    </row>
    <row r="7619" spans="1:9" x14ac:dyDescent="0.25">
      <c r="A7619">
        <v>6</v>
      </c>
      <c r="B7619" t="s">
        <v>277</v>
      </c>
      <c r="C7619" t="s">
        <v>138</v>
      </c>
      <c r="D7619" t="s">
        <v>14290</v>
      </c>
      <c r="E7619" t="s">
        <v>14291</v>
      </c>
      <c r="G7619">
        <v>10</v>
      </c>
      <c r="H7619">
        <v>5</v>
      </c>
      <c r="I7619" t="s">
        <v>276</v>
      </c>
    </row>
    <row r="7620" spans="1:9" x14ac:dyDescent="0.25">
      <c r="A7620">
        <v>10</v>
      </c>
      <c r="B7620" t="s">
        <v>277</v>
      </c>
      <c r="C7620" t="s">
        <v>142</v>
      </c>
      <c r="D7620" t="s">
        <v>12640</v>
      </c>
      <c r="E7620" t="s">
        <v>14292</v>
      </c>
      <c r="G7620">
        <v>6</v>
      </c>
      <c r="H7620">
        <v>0</v>
      </c>
      <c r="I7620" t="s">
        <v>276</v>
      </c>
    </row>
    <row r="7621" spans="1:9" x14ac:dyDescent="0.25">
      <c r="A7621">
        <v>22</v>
      </c>
      <c r="B7621" t="s">
        <v>271</v>
      </c>
      <c r="C7621" t="s">
        <v>79</v>
      </c>
      <c r="D7621" t="s">
        <v>14293</v>
      </c>
      <c r="E7621" t="s">
        <v>14294</v>
      </c>
      <c r="G7621">
        <v>6</v>
      </c>
      <c r="H7621">
        <v>0</v>
      </c>
      <c r="I7621" t="s">
        <v>276</v>
      </c>
    </row>
    <row r="7622" spans="1:9" x14ac:dyDescent="0.25">
      <c r="A7622">
        <v>53</v>
      </c>
      <c r="B7622" t="s">
        <v>271</v>
      </c>
      <c r="C7622" t="s">
        <v>130</v>
      </c>
      <c r="D7622" t="s">
        <v>14295</v>
      </c>
      <c r="E7622" t="s">
        <v>14296</v>
      </c>
      <c r="F7622" t="s">
        <v>14297</v>
      </c>
      <c r="G7622">
        <v>6</v>
      </c>
      <c r="H7622">
        <v>4</v>
      </c>
      <c r="I7622" t="s">
        <v>299</v>
      </c>
    </row>
    <row r="7623" spans="1:9" x14ac:dyDescent="0.25">
      <c r="A7623">
        <v>16</v>
      </c>
      <c r="B7623" t="s">
        <v>271</v>
      </c>
      <c r="C7623" t="s">
        <v>93</v>
      </c>
      <c r="D7623" t="s">
        <v>14298</v>
      </c>
      <c r="E7623" t="s">
        <v>14299</v>
      </c>
      <c r="G7623">
        <v>6</v>
      </c>
      <c r="H7623">
        <v>1</v>
      </c>
      <c r="I7623" t="s">
        <v>276</v>
      </c>
    </row>
    <row r="7624" spans="1:9" x14ac:dyDescent="0.25">
      <c r="A7624">
        <v>39</v>
      </c>
      <c r="B7624" t="s">
        <v>271</v>
      </c>
      <c r="C7624" t="s">
        <v>204</v>
      </c>
      <c r="D7624" t="s">
        <v>14300</v>
      </c>
      <c r="E7624" t="s">
        <v>14301</v>
      </c>
      <c r="G7624">
        <v>20</v>
      </c>
      <c r="H7624">
        <v>0</v>
      </c>
      <c r="I7624" t="s">
        <v>276</v>
      </c>
    </row>
    <row r="7625" spans="1:9" x14ac:dyDescent="0.25">
      <c r="A7625">
        <v>5</v>
      </c>
      <c r="B7625" t="s">
        <v>277</v>
      </c>
      <c r="C7625" t="s">
        <v>220</v>
      </c>
      <c r="D7625" t="s">
        <v>14302</v>
      </c>
      <c r="E7625" t="s">
        <v>14303</v>
      </c>
      <c r="G7625">
        <v>6</v>
      </c>
      <c r="H7625">
        <v>1</v>
      </c>
      <c r="I7625" t="s">
        <v>276</v>
      </c>
    </row>
    <row r="7626" spans="1:9" x14ac:dyDescent="0.25">
      <c r="A7626">
        <v>6</v>
      </c>
      <c r="B7626" t="s">
        <v>277</v>
      </c>
      <c r="C7626" t="s">
        <v>242</v>
      </c>
      <c r="D7626" t="s">
        <v>14304</v>
      </c>
      <c r="E7626" t="s">
        <v>14305</v>
      </c>
      <c r="G7626">
        <v>10</v>
      </c>
      <c r="H7626">
        <v>0</v>
      </c>
      <c r="I7626" t="s">
        <v>276</v>
      </c>
    </row>
    <row r="7627" spans="1:9" x14ac:dyDescent="0.25">
      <c r="A7627">
        <v>7</v>
      </c>
      <c r="B7627" t="s">
        <v>277</v>
      </c>
      <c r="C7627" t="s">
        <v>223</v>
      </c>
      <c r="D7627" t="s">
        <v>14306</v>
      </c>
      <c r="E7627" t="s">
        <v>14307</v>
      </c>
      <c r="G7627">
        <v>6</v>
      </c>
      <c r="H7627">
        <v>0</v>
      </c>
      <c r="I7627" t="s">
        <v>276</v>
      </c>
    </row>
    <row r="7628" spans="1:9" x14ac:dyDescent="0.25">
      <c r="A7628">
        <v>43</v>
      </c>
      <c r="B7628" t="s">
        <v>271</v>
      </c>
      <c r="D7628" t="s">
        <v>14308</v>
      </c>
      <c r="E7628" t="s">
        <v>14309</v>
      </c>
      <c r="G7628">
        <v>10</v>
      </c>
      <c r="H7628">
        <v>0</v>
      </c>
      <c r="I7628" t="s">
        <v>276</v>
      </c>
    </row>
    <row r="7629" spans="1:9" x14ac:dyDescent="0.25">
      <c r="A7629">
        <v>5</v>
      </c>
      <c r="B7629" t="s">
        <v>271</v>
      </c>
      <c r="D7629" t="s">
        <v>14310</v>
      </c>
      <c r="E7629" t="s">
        <v>14311</v>
      </c>
      <c r="G7629">
        <v>6</v>
      </c>
      <c r="H7629">
        <v>1</v>
      </c>
      <c r="I7629" t="s">
        <v>276</v>
      </c>
    </row>
    <row r="7630" spans="1:9" x14ac:dyDescent="0.25">
      <c r="A7630">
        <v>46</v>
      </c>
      <c r="B7630" t="s">
        <v>271</v>
      </c>
      <c r="C7630" t="s">
        <v>121</v>
      </c>
      <c r="D7630" t="s">
        <v>14312</v>
      </c>
      <c r="E7630" t="s">
        <v>14313</v>
      </c>
      <c r="G7630">
        <v>6</v>
      </c>
      <c r="H7630">
        <v>3</v>
      </c>
      <c r="I7630" t="s">
        <v>276</v>
      </c>
    </row>
    <row r="7631" spans="1:9" x14ac:dyDescent="0.25">
      <c r="A7631">
        <v>6</v>
      </c>
      <c r="B7631" t="s">
        <v>271</v>
      </c>
      <c r="C7631" t="s">
        <v>86</v>
      </c>
      <c r="D7631" t="s">
        <v>14314</v>
      </c>
      <c r="E7631" t="s">
        <v>14315</v>
      </c>
      <c r="G7631">
        <v>10</v>
      </c>
      <c r="H7631">
        <v>4</v>
      </c>
      <c r="I7631" t="s">
        <v>276</v>
      </c>
    </row>
    <row r="7632" spans="1:9" x14ac:dyDescent="0.25">
      <c r="A7632">
        <v>31</v>
      </c>
      <c r="B7632" t="s">
        <v>271</v>
      </c>
      <c r="C7632" t="s">
        <v>100</v>
      </c>
      <c r="D7632" t="s">
        <v>14316</v>
      </c>
      <c r="E7632" t="s">
        <v>14317</v>
      </c>
      <c r="G7632">
        <v>6</v>
      </c>
      <c r="H7632">
        <v>0</v>
      </c>
      <c r="I7632" t="s">
        <v>276</v>
      </c>
    </row>
    <row r="7633" spans="1:9" x14ac:dyDescent="0.25">
      <c r="A7633">
        <v>5</v>
      </c>
      <c r="B7633" t="s">
        <v>277</v>
      </c>
      <c r="C7633" t="s">
        <v>100</v>
      </c>
      <c r="D7633" t="s">
        <v>14318</v>
      </c>
      <c r="E7633" t="s">
        <v>14319</v>
      </c>
      <c r="G7633">
        <v>6</v>
      </c>
      <c r="H7633">
        <v>0</v>
      </c>
      <c r="I7633" t="s">
        <v>276</v>
      </c>
    </row>
    <row r="7634" spans="1:9" x14ac:dyDescent="0.25">
      <c r="A7634">
        <v>32</v>
      </c>
      <c r="B7634" t="s">
        <v>271</v>
      </c>
      <c r="C7634" t="s">
        <v>189</v>
      </c>
      <c r="D7634" t="s">
        <v>4190</v>
      </c>
      <c r="E7634" t="s">
        <v>14320</v>
      </c>
      <c r="G7634">
        <v>6</v>
      </c>
      <c r="H7634">
        <v>1</v>
      </c>
      <c r="I7634" t="s">
        <v>276</v>
      </c>
    </row>
    <row r="7635" spans="1:9" x14ac:dyDescent="0.25">
      <c r="A7635">
        <v>42</v>
      </c>
      <c r="B7635" t="s">
        <v>271</v>
      </c>
      <c r="C7635" t="s">
        <v>68</v>
      </c>
      <c r="D7635" t="s">
        <v>14321</v>
      </c>
      <c r="E7635" t="s">
        <v>14322</v>
      </c>
      <c r="G7635">
        <v>6</v>
      </c>
      <c r="H7635">
        <v>1</v>
      </c>
      <c r="I7635" t="s">
        <v>276</v>
      </c>
    </row>
    <row r="7636" spans="1:9" x14ac:dyDescent="0.25">
      <c r="A7636">
        <v>43</v>
      </c>
      <c r="B7636" t="s">
        <v>271</v>
      </c>
      <c r="C7636" t="s">
        <v>211</v>
      </c>
      <c r="D7636" t="s">
        <v>14323</v>
      </c>
      <c r="E7636" t="s">
        <v>14324</v>
      </c>
      <c r="G7636">
        <v>6</v>
      </c>
      <c r="H7636">
        <v>0</v>
      </c>
      <c r="I7636" t="s">
        <v>276</v>
      </c>
    </row>
    <row r="7637" spans="1:9" x14ac:dyDescent="0.25">
      <c r="A7637">
        <v>3</v>
      </c>
      <c r="B7637" t="s">
        <v>271</v>
      </c>
      <c r="C7637" t="s">
        <v>111</v>
      </c>
      <c r="D7637" t="s">
        <v>14288</v>
      </c>
      <c r="E7637" t="s">
        <v>14325</v>
      </c>
      <c r="G7637">
        <v>10</v>
      </c>
      <c r="H7637">
        <v>2</v>
      </c>
      <c r="I7637" t="s">
        <v>276</v>
      </c>
    </row>
    <row r="7638" spans="1:9" x14ac:dyDescent="0.25">
      <c r="A7638">
        <v>8</v>
      </c>
      <c r="B7638" t="s">
        <v>271</v>
      </c>
      <c r="C7638" t="s">
        <v>100</v>
      </c>
      <c r="D7638" t="s">
        <v>14326</v>
      </c>
      <c r="E7638" t="s">
        <v>14327</v>
      </c>
      <c r="G7638">
        <v>4</v>
      </c>
      <c r="H7638">
        <v>0</v>
      </c>
      <c r="I7638" t="s">
        <v>276</v>
      </c>
    </row>
    <row r="7639" spans="1:9" x14ac:dyDescent="0.25">
      <c r="A7639">
        <v>9</v>
      </c>
      <c r="B7639" t="s">
        <v>271</v>
      </c>
      <c r="C7639" t="s">
        <v>121</v>
      </c>
      <c r="D7639" t="s">
        <v>14328</v>
      </c>
      <c r="E7639" t="s">
        <v>14329</v>
      </c>
      <c r="G7639">
        <v>6</v>
      </c>
      <c r="H7639">
        <v>4</v>
      </c>
      <c r="I7639" t="s">
        <v>276</v>
      </c>
    </row>
    <row r="7640" spans="1:9" x14ac:dyDescent="0.25">
      <c r="A7640">
        <v>6</v>
      </c>
      <c r="B7640" t="s">
        <v>277</v>
      </c>
      <c r="C7640" t="s">
        <v>121</v>
      </c>
      <c r="D7640" t="s">
        <v>14330</v>
      </c>
      <c r="E7640" t="s">
        <v>14331</v>
      </c>
      <c r="G7640">
        <v>10</v>
      </c>
      <c r="H7640">
        <v>7</v>
      </c>
      <c r="I7640" t="s">
        <v>276</v>
      </c>
    </row>
    <row r="7641" spans="1:9" x14ac:dyDescent="0.25">
      <c r="A7641">
        <v>6</v>
      </c>
      <c r="B7641" t="s">
        <v>277</v>
      </c>
      <c r="C7641" t="s">
        <v>84</v>
      </c>
      <c r="D7641" t="s">
        <v>14332</v>
      </c>
      <c r="E7641" t="s">
        <v>14333</v>
      </c>
      <c r="G7641">
        <v>6</v>
      </c>
      <c r="H7641">
        <v>0</v>
      </c>
      <c r="I7641" t="s">
        <v>276</v>
      </c>
    </row>
    <row r="7642" spans="1:9" x14ac:dyDescent="0.25">
      <c r="A7642">
        <v>34</v>
      </c>
      <c r="B7642" t="s">
        <v>271</v>
      </c>
      <c r="C7642" t="s">
        <v>216</v>
      </c>
      <c r="D7642" t="s">
        <v>14334</v>
      </c>
      <c r="E7642" t="s">
        <v>14335</v>
      </c>
      <c r="G7642">
        <v>6</v>
      </c>
      <c r="H7642">
        <v>0</v>
      </c>
      <c r="I7642" t="s">
        <v>276</v>
      </c>
    </row>
    <row r="7643" spans="1:9" x14ac:dyDescent="0.25">
      <c r="A7643">
        <v>9</v>
      </c>
      <c r="B7643" t="s">
        <v>271</v>
      </c>
      <c r="C7643" t="s">
        <v>138</v>
      </c>
      <c r="D7643" t="s">
        <v>14336</v>
      </c>
      <c r="E7643" t="s">
        <v>14337</v>
      </c>
      <c r="G7643">
        <v>6</v>
      </c>
      <c r="H7643">
        <v>1</v>
      </c>
      <c r="I7643" t="s">
        <v>276</v>
      </c>
    </row>
    <row r="7644" spans="1:9" x14ac:dyDescent="0.25">
      <c r="A7644">
        <v>48</v>
      </c>
      <c r="B7644" t="s">
        <v>271</v>
      </c>
      <c r="C7644" t="s">
        <v>48</v>
      </c>
      <c r="D7644" t="s">
        <v>14338</v>
      </c>
      <c r="E7644" t="s">
        <v>14339</v>
      </c>
      <c r="G7644">
        <v>6</v>
      </c>
      <c r="H7644">
        <v>0</v>
      </c>
      <c r="I7644" t="s">
        <v>276</v>
      </c>
    </row>
    <row r="7645" spans="1:9" x14ac:dyDescent="0.25">
      <c r="A7645">
        <v>3</v>
      </c>
      <c r="B7645" t="s">
        <v>271</v>
      </c>
      <c r="C7645" t="s">
        <v>216</v>
      </c>
      <c r="D7645" t="s">
        <v>14334</v>
      </c>
      <c r="E7645" t="s">
        <v>14340</v>
      </c>
      <c r="G7645">
        <v>6</v>
      </c>
      <c r="H7645">
        <v>0</v>
      </c>
      <c r="I7645" t="s">
        <v>276</v>
      </c>
    </row>
    <row r="7646" spans="1:9" x14ac:dyDescent="0.25">
      <c r="A7646">
        <v>9</v>
      </c>
      <c r="E7646" t="s">
        <v>14341</v>
      </c>
      <c r="G7646">
        <v>6</v>
      </c>
      <c r="H7646">
        <v>0</v>
      </c>
      <c r="I7646" t="s">
        <v>276</v>
      </c>
    </row>
    <row r="7647" spans="1:9" x14ac:dyDescent="0.25">
      <c r="A7647">
        <v>39</v>
      </c>
      <c r="B7647" t="s">
        <v>277</v>
      </c>
      <c r="C7647" t="s">
        <v>174</v>
      </c>
      <c r="D7647" t="s">
        <v>14342</v>
      </c>
      <c r="E7647" t="s">
        <v>14343</v>
      </c>
      <c r="G7647">
        <v>6</v>
      </c>
      <c r="H7647">
        <v>2</v>
      </c>
      <c r="I7647" t="s">
        <v>276</v>
      </c>
    </row>
    <row r="7648" spans="1:9" x14ac:dyDescent="0.25">
      <c r="A7648">
        <v>45</v>
      </c>
      <c r="B7648" t="s">
        <v>310</v>
      </c>
      <c r="C7648" t="s">
        <v>243</v>
      </c>
      <c r="D7648" t="s">
        <v>14344</v>
      </c>
      <c r="E7648" t="s">
        <v>14345</v>
      </c>
      <c r="G7648">
        <v>10</v>
      </c>
      <c r="H7648">
        <v>0</v>
      </c>
      <c r="I7648" t="s">
        <v>276</v>
      </c>
    </row>
    <row r="7649" spans="1:9" x14ac:dyDescent="0.25">
      <c r="A7649">
        <v>32</v>
      </c>
      <c r="B7649" t="s">
        <v>271</v>
      </c>
      <c r="C7649" t="s">
        <v>110</v>
      </c>
      <c r="D7649" t="s">
        <v>14346</v>
      </c>
      <c r="E7649" t="s">
        <v>14347</v>
      </c>
      <c r="G7649">
        <v>6</v>
      </c>
      <c r="H7649">
        <v>1</v>
      </c>
      <c r="I7649" t="s">
        <v>276</v>
      </c>
    </row>
    <row r="7650" spans="1:9" x14ac:dyDescent="0.25">
      <c r="A7650">
        <v>40</v>
      </c>
      <c r="B7650" t="s">
        <v>271</v>
      </c>
      <c r="C7650" t="s">
        <v>110</v>
      </c>
      <c r="D7650" t="s">
        <v>13345</v>
      </c>
      <c r="E7650" t="s">
        <v>14348</v>
      </c>
      <c r="G7650">
        <v>6</v>
      </c>
      <c r="H7650">
        <v>0</v>
      </c>
      <c r="I7650" t="s">
        <v>276</v>
      </c>
    </row>
    <row r="7651" spans="1:9" x14ac:dyDescent="0.25">
      <c r="A7651">
        <v>9</v>
      </c>
      <c r="B7651" t="s">
        <v>271</v>
      </c>
      <c r="C7651" t="s">
        <v>160</v>
      </c>
      <c r="D7651" t="s">
        <v>14349</v>
      </c>
      <c r="E7651" t="s">
        <v>14350</v>
      </c>
      <c r="G7651">
        <v>6</v>
      </c>
      <c r="H7651">
        <v>0</v>
      </c>
      <c r="I7651" t="s">
        <v>276</v>
      </c>
    </row>
    <row r="7652" spans="1:9" x14ac:dyDescent="0.25">
      <c r="A7652">
        <v>8</v>
      </c>
      <c r="B7652" t="s">
        <v>277</v>
      </c>
      <c r="C7652" t="s">
        <v>110</v>
      </c>
      <c r="D7652" t="s">
        <v>14351</v>
      </c>
      <c r="E7652" t="s">
        <v>14352</v>
      </c>
      <c r="G7652">
        <v>6</v>
      </c>
      <c r="H7652">
        <v>2</v>
      </c>
      <c r="I7652" t="s">
        <v>276</v>
      </c>
    </row>
    <row r="7653" spans="1:9" x14ac:dyDescent="0.25">
      <c r="A7653">
        <v>2</v>
      </c>
      <c r="B7653" t="s">
        <v>277</v>
      </c>
      <c r="C7653" t="s">
        <v>121</v>
      </c>
      <c r="D7653" t="s">
        <v>12686</v>
      </c>
      <c r="E7653" t="s">
        <v>14353</v>
      </c>
      <c r="G7653">
        <v>10</v>
      </c>
      <c r="H7653">
        <v>2</v>
      </c>
      <c r="I7653" t="s">
        <v>276</v>
      </c>
    </row>
    <row r="7654" spans="1:9" x14ac:dyDescent="0.25">
      <c r="A7654">
        <v>10</v>
      </c>
      <c r="B7654" t="s">
        <v>277</v>
      </c>
      <c r="C7654" t="s">
        <v>110</v>
      </c>
      <c r="D7654" t="s">
        <v>14346</v>
      </c>
      <c r="E7654" t="s">
        <v>14353</v>
      </c>
      <c r="G7654">
        <v>6</v>
      </c>
      <c r="H7654">
        <v>0</v>
      </c>
      <c r="I7654" t="s">
        <v>276</v>
      </c>
    </row>
    <row r="7655" spans="1:9" x14ac:dyDescent="0.25">
      <c r="A7655">
        <v>6</v>
      </c>
      <c r="B7655" t="s">
        <v>277</v>
      </c>
      <c r="C7655" t="s">
        <v>207</v>
      </c>
      <c r="D7655" t="s">
        <v>14354</v>
      </c>
      <c r="E7655" t="s">
        <v>14355</v>
      </c>
      <c r="G7655">
        <v>6</v>
      </c>
      <c r="H7655">
        <v>0</v>
      </c>
      <c r="I7655" t="s">
        <v>276</v>
      </c>
    </row>
    <row r="7656" spans="1:9" x14ac:dyDescent="0.25">
      <c r="A7656">
        <v>36</v>
      </c>
      <c r="B7656" t="s">
        <v>271</v>
      </c>
      <c r="C7656" t="s">
        <v>163</v>
      </c>
      <c r="D7656" t="s">
        <v>14356</v>
      </c>
      <c r="E7656" t="s">
        <v>14357</v>
      </c>
      <c r="G7656">
        <v>6</v>
      </c>
      <c r="H7656">
        <v>0</v>
      </c>
      <c r="I7656" t="s">
        <v>276</v>
      </c>
    </row>
    <row r="7657" spans="1:9" x14ac:dyDescent="0.25">
      <c r="A7657">
        <v>17</v>
      </c>
      <c r="B7657" t="s">
        <v>271</v>
      </c>
      <c r="C7657" t="s">
        <v>74</v>
      </c>
      <c r="D7657" t="s">
        <v>14358</v>
      </c>
      <c r="E7657" t="s">
        <v>14359</v>
      </c>
      <c r="G7657">
        <v>10</v>
      </c>
      <c r="H7657">
        <v>0</v>
      </c>
      <c r="I7657" t="s">
        <v>276</v>
      </c>
    </row>
    <row r="7658" spans="1:9" x14ac:dyDescent="0.25">
      <c r="A7658">
        <v>6</v>
      </c>
      <c r="B7658" t="s">
        <v>271</v>
      </c>
      <c r="C7658" t="s">
        <v>110</v>
      </c>
      <c r="D7658" t="s">
        <v>13345</v>
      </c>
      <c r="E7658" t="s">
        <v>14360</v>
      </c>
      <c r="G7658">
        <v>8</v>
      </c>
      <c r="H7658">
        <v>2</v>
      </c>
      <c r="I7658" t="s">
        <v>276</v>
      </c>
    </row>
    <row r="7659" spans="1:9" x14ac:dyDescent="0.25">
      <c r="A7659">
        <v>8</v>
      </c>
      <c r="B7659" t="s">
        <v>271</v>
      </c>
      <c r="C7659" t="s">
        <v>105</v>
      </c>
      <c r="D7659" t="s">
        <v>776</v>
      </c>
      <c r="E7659" t="s">
        <v>14361</v>
      </c>
      <c r="G7659">
        <v>6</v>
      </c>
      <c r="H7659">
        <v>3</v>
      </c>
      <c r="I7659" t="s">
        <v>276</v>
      </c>
    </row>
    <row r="7660" spans="1:9" x14ac:dyDescent="0.25">
      <c r="A7660">
        <v>43</v>
      </c>
      <c r="B7660" t="s">
        <v>271</v>
      </c>
      <c r="C7660" t="s">
        <v>115</v>
      </c>
      <c r="D7660" t="s">
        <v>14362</v>
      </c>
      <c r="E7660" t="s">
        <v>14363</v>
      </c>
      <c r="G7660">
        <v>5</v>
      </c>
      <c r="H7660">
        <v>0</v>
      </c>
      <c r="I7660" t="s">
        <v>276</v>
      </c>
    </row>
    <row r="7661" spans="1:9" x14ac:dyDescent="0.25">
      <c r="A7661">
        <v>52</v>
      </c>
      <c r="B7661" t="s">
        <v>271</v>
      </c>
      <c r="C7661" t="s">
        <v>45</v>
      </c>
      <c r="D7661" t="s">
        <v>14364</v>
      </c>
      <c r="E7661" t="s">
        <v>14365</v>
      </c>
      <c r="G7661">
        <v>30</v>
      </c>
      <c r="H7661">
        <v>5</v>
      </c>
      <c r="I7661" t="s">
        <v>276</v>
      </c>
    </row>
    <row r="7662" spans="1:9" x14ac:dyDescent="0.25">
      <c r="A7662">
        <v>5</v>
      </c>
      <c r="B7662" t="s">
        <v>277</v>
      </c>
      <c r="C7662" t="s">
        <v>121</v>
      </c>
      <c r="D7662" t="s">
        <v>14366</v>
      </c>
      <c r="E7662" t="s">
        <v>14367</v>
      </c>
      <c r="G7662">
        <v>6</v>
      </c>
      <c r="H7662">
        <v>0</v>
      </c>
      <c r="I7662" t="s">
        <v>276</v>
      </c>
    </row>
    <row r="7663" spans="1:9" x14ac:dyDescent="0.25">
      <c r="A7663">
        <v>11</v>
      </c>
      <c r="B7663" t="s">
        <v>277</v>
      </c>
      <c r="C7663" t="s">
        <v>67</v>
      </c>
      <c r="D7663" t="s">
        <v>14368</v>
      </c>
      <c r="E7663" t="s">
        <v>14369</v>
      </c>
      <c r="G7663">
        <v>6</v>
      </c>
      <c r="H7663">
        <v>0</v>
      </c>
      <c r="I7663" t="s">
        <v>276</v>
      </c>
    </row>
    <row r="7664" spans="1:9" x14ac:dyDescent="0.25">
      <c r="A7664">
        <v>37</v>
      </c>
      <c r="B7664" t="s">
        <v>271</v>
      </c>
      <c r="C7664" t="s">
        <v>112</v>
      </c>
      <c r="D7664" t="s">
        <v>14370</v>
      </c>
      <c r="E7664" t="s">
        <v>14371</v>
      </c>
      <c r="G7664">
        <v>10</v>
      </c>
      <c r="H7664">
        <v>0</v>
      </c>
      <c r="I7664" t="s">
        <v>276</v>
      </c>
    </row>
    <row r="7665" spans="1:9" x14ac:dyDescent="0.25">
      <c r="A7665">
        <v>34</v>
      </c>
      <c r="B7665" t="s">
        <v>277</v>
      </c>
      <c r="C7665" t="s">
        <v>75</v>
      </c>
      <c r="D7665" t="s">
        <v>14372</v>
      </c>
      <c r="E7665" t="s">
        <v>14371</v>
      </c>
      <c r="G7665">
        <v>20</v>
      </c>
      <c r="H7665">
        <v>4</v>
      </c>
      <c r="I7665" t="s">
        <v>276</v>
      </c>
    </row>
    <row r="7666" spans="1:9" x14ac:dyDescent="0.25">
      <c r="A7666">
        <v>11</v>
      </c>
      <c r="B7666" t="s">
        <v>277</v>
      </c>
      <c r="C7666" t="s">
        <v>163</v>
      </c>
      <c r="D7666" t="s">
        <v>14373</v>
      </c>
      <c r="E7666" t="s">
        <v>14374</v>
      </c>
      <c r="G7666">
        <v>4</v>
      </c>
      <c r="H7666">
        <v>0</v>
      </c>
      <c r="I7666" t="s">
        <v>276</v>
      </c>
    </row>
    <row r="7667" spans="1:9" x14ac:dyDescent="0.25">
      <c r="A7667">
        <v>39</v>
      </c>
      <c r="B7667" t="s">
        <v>271</v>
      </c>
      <c r="C7667" t="s">
        <v>218</v>
      </c>
      <c r="D7667" t="s">
        <v>14375</v>
      </c>
      <c r="E7667" t="s">
        <v>14376</v>
      </c>
      <c r="G7667">
        <v>6</v>
      </c>
      <c r="H7667">
        <v>0</v>
      </c>
      <c r="I7667" t="s">
        <v>276</v>
      </c>
    </row>
    <row r="7668" spans="1:9" x14ac:dyDescent="0.25">
      <c r="A7668">
        <v>40</v>
      </c>
      <c r="B7668" t="s">
        <v>271</v>
      </c>
      <c r="C7668" t="s">
        <v>49</v>
      </c>
      <c r="D7668" t="s">
        <v>14377</v>
      </c>
      <c r="E7668" t="s">
        <v>14378</v>
      </c>
      <c r="G7668">
        <v>6</v>
      </c>
      <c r="H7668">
        <v>0</v>
      </c>
      <c r="I7668" t="s">
        <v>276</v>
      </c>
    </row>
    <row r="7669" spans="1:9" x14ac:dyDescent="0.25">
      <c r="A7669">
        <v>35</v>
      </c>
      <c r="B7669" t="s">
        <v>277</v>
      </c>
      <c r="C7669" t="s">
        <v>110</v>
      </c>
      <c r="D7669" t="s">
        <v>14379</v>
      </c>
      <c r="E7669" t="s">
        <v>14380</v>
      </c>
      <c r="G7669">
        <v>6</v>
      </c>
      <c r="H7669">
        <v>0</v>
      </c>
      <c r="I7669" t="s">
        <v>276</v>
      </c>
    </row>
    <row r="7670" spans="1:9" x14ac:dyDescent="0.25">
      <c r="A7670">
        <v>41</v>
      </c>
      <c r="B7670" t="s">
        <v>271</v>
      </c>
      <c r="C7670" t="s">
        <v>134</v>
      </c>
      <c r="D7670" t="s">
        <v>14381</v>
      </c>
      <c r="E7670" t="s">
        <v>14382</v>
      </c>
      <c r="G7670">
        <v>6</v>
      </c>
      <c r="H7670">
        <v>0</v>
      </c>
      <c r="I7670" t="s">
        <v>276</v>
      </c>
    </row>
    <row r="7671" spans="1:9" x14ac:dyDescent="0.25">
      <c r="A7671">
        <v>4</v>
      </c>
      <c r="B7671" t="s">
        <v>271</v>
      </c>
      <c r="C7671" t="s">
        <v>211</v>
      </c>
      <c r="D7671" t="s">
        <v>14383</v>
      </c>
      <c r="E7671" t="s">
        <v>14384</v>
      </c>
      <c r="G7671">
        <v>6</v>
      </c>
      <c r="H7671">
        <v>0</v>
      </c>
      <c r="I7671" t="s">
        <v>276</v>
      </c>
    </row>
    <row r="7672" spans="1:9" x14ac:dyDescent="0.25">
      <c r="A7672">
        <v>11</v>
      </c>
      <c r="B7672" t="s">
        <v>271</v>
      </c>
      <c r="C7672" t="s">
        <v>228</v>
      </c>
      <c r="D7672" t="s">
        <v>14385</v>
      </c>
      <c r="E7672" t="s">
        <v>14386</v>
      </c>
      <c r="G7672">
        <v>6</v>
      </c>
      <c r="H7672">
        <v>0</v>
      </c>
      <c r="I7672" t="s">
        <v>276</v>
      </c>
    </row>
    <row r="7673" spans="1:9" x14ac:dyDescent="0.25">
      <c r="A7673">
        <v>16</v>
      </c>
      <c r="B7673" t="s">
        <v>271</v>
      </c>
      <c r="C7673" t="s">
        <v>129</v>
      </c>
      <c r="D7673" t="s">
        <v>14387</v>
      </c>
      <c r="E7673" t="s">
        <v>14388</v>
      </c>
      <c r="G7673">
        <v>40</v>
      </c>
      <c r="H7673">
        <v>1</v>
      </c>
      <c r="I7673" t="s">
        <v>276</v>
      </c>
    </row>
    <row r="7674" spans="1:9" x14ac:dyDescent="0.25">
      <c r="A7674">
        <v>10</v>
      </c>
      <c r="B7674" t="s">
        <v>277</v>
      </c>
      <c r="C7674" t="s">
        <v>226</v>
      </c>
      <c r="D7674" t="s">
        <v>13449</v>
      </c>
      <c r="E7674" t="s">
        <v>14389</v>
      </c>
      <c r="G7674">
        <v>9</v>
      </c>
      <c r="H7674">
        <v>1</v>
      </c>
      <c r="I7674" t="s">
        <v>276</v>
      </c>
    </row>
    <row r="7675" spans="1:9" x14ac:dyDescent="0.25">
      <c r="A7675">
        <v>39</v>
      </c>
      <c r="B7675" t="s">
        <v>271</v>
      </c>
      <c r="C7675" t="s">
        <v>52</v>
      </c>
      <c r="D7675" t="s">
        <v>14390</v>
      </c>
      <c r="E7675" t="s">
        <v>14391</v>
      </c>
      <c r="G7675">
        <v>6</v>
      </c>
      <c r="H7675">
        <v>1</v>
      </c>
      <c r="I7675" t="s">
        <v>276</v>
      </c>
    </row>
    <row r="7676" spans="1:9" x14ac:dyDescent="0.25">
      <c r="A7676">
        <v>28</v>
      </c>
      <c r="B7676" t="s">
        <v>271</v>
      </c>
      <c r="C7676" t="s">
        <v>57</v>
      </c>
      <c r="D7676" t="s">
        <v>14392</v>
      </c>
      <c r="E7676" t="s">
        <v>14393</v>
      </c>
      <c r="G7676">
        <v>10</v>
      </c>
      <c r="H7676">
        <v>0</v>
      </c>
      <c r="I7676" t="s">
        <v>276</v>
      </c>
    </row>
    <row r="7677" spans="1:9" x14ac:dyDescent="0.25">
      <c r="A7677">
        <v>39</v>
      </c>
      <c r="B7677" t="s">
        <v>271</v>
      </c>
      <c r="D7677" t="s">
        <v>12939</v>
      </c>
      <c r="E7677" t="s">
        <v>14394</v>
      </c>
      <c r="G7677">
        <v>6</v>
      </c>
      <c r="H7677">
        <v>0</v>
      </c>
      <c r="I7677" t="s">
        <v>276</v>
      </c>
    </row>
    <row r="7678" spans="1:9" x14ac:dyDescent="0.25">
      <c r="A7678">
        <v>36</v>
      </c>
      <c r="B7678" t="s">
        <v>271</v>
      </c>
      <c r="C7678" t="s">
        <v>182</v>
      </c>
      <c r="D7678" t="s">
        <v>14395</v>
      </c>
      <c r="E7678" t="s">
        <v>14396</v>
      </c>
      <c r="G7678">
        <v>6</v>
      </c>
      <c r="H7678">
        <v>0</v>
      </c>
      <c r="I7678" t="s">
        <v>276</v>
      </c>
    </row>
    <row r="7679" spans="1:9" x14ac:dyDescent="0.25">
      <c r="A7679">
        <v>7</v>
      </c>
      <c r="B7679" t="s">
        <v>271</v>
      </c>
      <c r="C7679" t="s">
        <v>226</v>
      </c>
      <c r="D7679" t="s">
        <v>14397</v>
      </c>
      <c r="E7679" t="s">
        <v>14398</v>
      </c>
      <c r="G7679">
        <v>6</v>
      </c>
      <c r="H7679">
        <v>0</v>
      </c>
      <c r="I7679" t="s">
        <v>276</v>
      </c>
    </row>
    <row r="7680" spans="1:9" x14ac:dyDescent="0.25">
      <c r="A7680">
        <v>5</v>
      </c>
      <c r="B7680" t="s">
        <v>277</v>
      </c>
      <c r="C7680" t="s">
        <v>100</v>
      </c>
      <c r="D7680" t="s">
        <v>14399</v>
      </c>
      <c r="E7680" t="s">
        <v>14400</v>
      </c>
      <c r="G7680">
        <v>8</v>
      </c>
      <c r="H7680">
        <v>0</v>
      </c>
      <c r="I7680" t="s">
        <v>276</v>
      </c>
    </row>
    <row r="7681" spans="1:9" x14ac:dyDescent="0.25">
      <c r="A7681">
        <v>7</v>
      </c>
      <c r="B7681" t="s">
        <v>271</v>
      </c>
      <c r="C7681" t="s">
        <v>80</v>
      </c>
      <c r="D7681" t="s">
        <v>14401</v>
      </c>
      <c r="E7681" t="s">
        <v>14402</v>
      </c>
      <c r="G7681">
        <v>10</v>
      </c>
      <c r="H7681">
        <v>0</v>
      </c>
      <c r="I7681" t="s">
        <v>276</v>
      </c>
    </row>
    <row r="7682" spans="1:9" x14ac:dyDescent="0.25">
      <c r="A7682">
        <v>5</v>
      </c>
      <c r="B7682" t="s">
        <v>277</v>
      </c>
      <c r="C7682" t="s">
        <v>61</v>
      </c>
      <c r="D7682" t="s">
        <v>14403</v>
      </c>
      <c r="E7682" t="s">
        <v>14404</v>
      </c>
      <c r="G7682">
        <v>6</v>
      </c>
      <c r="H7682">
        <v>0</v>
      </c>
      <c r="I7682" t="s">
        <v>276</v>
      </c>
    </row>
    <row r="7683" spans="1:9" x14ac:dyDescent="0.25">
      <c r="A7683">
        <v>6</v>
      </c>
      <c r="B7683" t="s">
        <v>271</v>
      </c>
      <c r="C7683" t="s">
        <v>212</v>
      </c>
      <c r="D7683" t="s">
        <v>14405</v>
      </c>
      <c r="E7683" t="s">
        <v>14406</v>
      </c>
      <c r="G7683">
        <v>10</v>
      </c>
      <c r="H7683">
        <v>0</v>
      </c>
      <c r="I7683" t="s">
        <v>276</v>
      </c>
    </row>
    <row r="7684" spans="1:9" x14ac:dyDescent="0.25">
      <c r="A7684">
        <v>9</v>
      </c>
      <c r="B7684" t="s">
        <v>271</v>
      </c>
      <c r="C7684" t="s">
        <v>75</v>
      </c>
      <c r="D7684" t="s">
        <v>14407</v>
      </c>
      <c r="E7684" t="s">
        <v>14408</v>
      </c>
      <c r="G7684">
        <v>6</v>
      </c>
      <c r="H7684">
        <v>0</v>
      </c>
      <c r="I7684" t="s">
        <v>276</v>
      </c>
    </row>
    <row r="7685" spans="1:9" x14ac:dyDescent="0.25">
      <c r="A7685">
        <v>7</v>
      </c>
      <c r="B7685" t="s">
        <v>277</v>
      </c>
      <c r="C7685" t="s">
        <v>247</v>
      </c>
      <c r="D7685" t="s">
        <v>14409</v>
      </c>
      <c r="E7685" t="s">
        <v>14410</v>
      </c>
      <c r="G7685">
        <v>22</v>
      </c>
      <c r="H7685">
        <v>4</v>
      </c>
      <c r="I7685" t="s">
        <v>276</v>
      </c>
    </row>
    <row r="7686" spans="1:9" x14ac:dyDescent="0.25">
      <c r="A7686">
        <v>13</v>
      </c>
      <c r="B7686" t="s">
        <v>271</v>
      </c>
      <c r="C7686" t="s">
        <v>52</v>
      </c>
      <c r="D7686" t="s">
        <v>14411</v>
      </c>
      <c r="E7686" t="s">
        <v>14412</v>
      </c>
      <c r="G7686">
        <v>6</v>
      </c>
      <c r="H7686">
        <v>0</v>
      </c>
      <c r="I7686" t="s">
        <v>276</v>
      </c>
    </row>
    <row r="7687" spans="1:9" x14ac:dyDescent="0.25">
      <c r="A7687">
        <v>46</v>
      </c>
      <c r="B7687" t="s">
        <v>277</v>
      </c>
      <c r="D7687" t="s">
        <v>14413</v>
      </c>
      <c r="E7687" t="s">
        <v>14414</v>
      </c>
      <c r="G7687">
        <v>5</v>
      </c>
      <c r="H7687">
        <v>2</v>
      </c>
      <c r="I7687" t="s">
        <v>276</v>
      </c>
    </row>
    <row r="7688" spans="1:9" x14ac:dyDescent="0.25">
      <c r="A7688">
        <v>48</v>
      </c>
      <c r="B7688" t="s">
        <v>277</v>
      </c>
      <c r="C7688" t="s">
        <v>51</v>
      </c>
      <c r="D7688" t="s">
        <v>14415</v>
      </c>
      <c r="E7688" t="s">
        <v>14416</v>
      </c>
      <c r="G7688">
        <v>10</v>
      </c>
      <c r="H7688">
        <v>0</v>
      </c>
      <c r="I7688" t="s">
        <v>276</v>
      </c>
    </row>
    <row r="7689" spans="1:9" x14ac:dyDescent="0.25">
      <c r="A7689">
        <v>11</v>
      </c>
      <c r="B7689" t="s">
        <v>277</v>
      </c>
      <c r="C7689" t="s">
        <v>247</v>
      </c>
      <c r="D7689" t="s">
        <v>14417</v>
      </c>
      <c r="E7689" t="s">
        <v>14418</v>
      </c>
      <c r="G7689">
        <v>15</v>
      </c>
      <c r="H7689">
        <v>0</v>
      </c>
      <c r="I7689" t="s">
        <v>276</v>
      </c>
    </row>
    <row r="7690" spans="1:9" x14ac:dyDescent="0.25">
      <c r="A7690">
        <v>53</v>
      </c>
      <c r="B7690" t="s">
        <v>271</v>
      </c>
      <c r="C7690" t="s">
        <v>182</v>
      </c>
      <c r="D7690" t="s">
        <v>14419</v>
      </c>
      <c r="E7690" t="s">
        <v>14420</v>
      </c>
      <c r="G7690">
        <v>6</v>
      </c>
      <c r="H7690">
        <v>0</v>
      </c>
      <c r="I7690" t="s">
        <v>276</v>
      </c>
    </row>
    <row r="7691" spans="1:9" x14ac:dyDescent="0.25">
      <c r="A7691">
        <v>47</v>
      </c>
      <c r="B7691" t="s">
        <v>271</v>
      </c>
      <c r="C7691" t="s">
        <v>100</v>
      </c>
      <c r="D7691" t="s">
        <v>14421</v>
      </c>
      <c r="E7691" t="s">
        <v>14422</v>
      </c>
      <c r="G7691">
        <v>6</v>
      </c>
      <c r="H7691">
        <v>2</v>
      </c>
      <c r="I7691" t="s">
        <v>276</v>
      </c>
    </row>
    <row r="7692" spans="1:9" x14ac:dyDescent="0.25">
      <c r="A7692">
        <v>8</v>
      </c>
      <c r="B7692" t="s">
        <v>277</v>
      </c>
      <c r="C7692" t="s">
        <v>121</v>
      </c>
      <c r="D7692" t="s">
        <v>14423</v>
      </c>
      <c r="E7692" t="s">
        <v>14424</v>
      </c>
      <c r="G7692">
        <v>12</v>
      </c>
      <c r="H7692">
        <v>0</v>
      </c>
      <c r="I7692" t="s">
        <v>276</v>
      </c>
    </row>
    <row r="7693" spans="1:9" x14ac:dyDescent="0.25">
      <c r="A7693">
        <v>39</v>
      </c>
      <c r="B7693" t="s">
        <v>271</v>
      </c>
      <c r="C7693" t="s">
        <v>121</v>
      </c>
      <c r="D7693" t="s">
        <v>14425</v>
      </c>
      <c r="E7693" t="s">
        <v>14426</v>
      </c>
      <c r="G7693">
        <v>6</v>
      </c>
      <c r="H7693">
        <v>0</v>
      </c>
      <c r="I7693" t="s">
        <v>276</v>
      </c>
    </row>
    <row r="7694" spans="1:9" x14ac:dyDescent="0.25">
      <c r="A7694">
        <v>6</v>
      </c>
      <c r="B7694" t="s">
        <v>271</v>
      </c>
      <c r="C7694" t="s">
        <v>121</v>
      </c>
      <c r="D7694" t="s">
        <v>14427</v>
      </c>
      <c r="E7694" t="s">
        <v>14428</v>
      </c>
      <c r="G7694">
        <v>10</v>
      </c>
      <c r="H7694">
        <v>0</v>
      </c>
      <c r="I7694" t="s">
        <v>276</v>
      </c>
    </row>
    <row r="7695" spans="1:9" x14ac:dyDescent="0.25">
      <c r="A7695">
        <v>6</v>
      </c>
      <c r="B7695" t="s">
        <v>271</v>
      </c>
      <c r="C7695" t="s">
        <v>128</v>
      </c>
      <c r="D7695" t="s">
        <v>14429</v>
      </c>
      <c r="E7695" t="s">
        <v>14430</v>
      </c>
      <c r="G7695">
        <v>6</v>
      </c>
      <c r="H7695">
        <v>4</v>
      </c>
      <c r="I7695" t="s">
        <v>276</v>
      </c>
    </row>
    <row r="7696" spans="1:9" x14ac:dyDescent="0.25">
      <c r="A7696">
        <v>7</v>
      </c>
      <c r="B7696" t="s">
        <v>271</v>
      </c>
      <c r="C7696" t="s">
        <v>76</v>
      </c>
      <c r="D7696" t="s">
        <v>14431</v>
      </c>
      <c r="E7696" t="s">
        <v>14432</v>
      </c>
      <c r="G7696">
        <v>10</v>
      </c>
      <c r="H7696">
        <v>1</v>
      </c>
      <c r="I7696" t="s">
        <v>276</v>
      </c>
    </row>
    <row r="7697" spans="1:9" x14ac:dyDescent="0.25">
      <c r="A7697">
        <v>9</v>
      </c>
      <c r="B7697" t="s">
        <v>271</v>
      </c>
      <c r="C7697" t="s">
        <v>63</v>
      </c>
      <c r="D7697" t="s">
        <v>14433</v>
      </c>
      <c r="E7697" t="s">
        <v>14434</v>
      </c>
      <c r="G7697">
        <v>5</v>
      </c>
      <c r="H7697">
        <v>1</v>
      </c>
      <c r="I7697" t="s">
        <v>276</v>
      </c>
    </row>
    <row r="7698" spans="1:9" x14ac:dyDescent="0.25">
      <c r="A7698">
        <v>42</v>
      </c>
      <c r="B7698" t="s">
        <v>271</v>
      </c>
      <c r="C7698" t="s">
        <v>243</v>
      </c>
      <c r="D7698" t="s">
        <v>14435</v>
      </c>
      <c r="E7698" t="s">
        <v>14436</v>
      </c>
      <c r="G7698">
        <v>6</v>
      </c>
      <c r="H7698">
        <v>1</v>
      </c>
      <c r="I7698" t="s">
        <v>276</v>
      </c>
    </row>
    <row r="7699" spans="1:9" x14ac:dyDescent="0.25">
      <c r="A7699">
        <v>7</v>
      </c>
      <c r="B7699" t="s">
        <v>277</v>
      </c>
      <c r="C7699" t="s">
        <v>228</v>
      </c>
      <c r="D7699" t="s">
        <v>14437</v>
      </c>
      <c r="E7699" t="s">
        <v>14438</v>
      </c>
      <c r="G7699">
        <v>7</v>
      </c>
      <c r="H7699">
        <v>2</v>
      </c>
      <c r="I7699" t="s">
        <v>276</v>
      </c>
    </row>
    <row r="7700" spans="1:9" x14ac:dyDescent="0.25">
      <c r="A7700">
        <v>45</v>
      </c>
      <c r="B7700" t="s">
        <v>271</v>
      </c>
      <c r="D7700" t="s">
        <v>14439</v>
      </c>
      <c r="E7700" t="s">
        <v>14440</v>
      </c>
      <c r="G7700">
        <v>11</v>
      </c>
      <c r="H7700">
        <v>1</v>
      </c>
      <c r="I7700" t="s">
        <v>276</v>
      </c>
    </row>
    <row r="7701" spans="1:9" x14ac:dyDescent="0.25">
      <c r="A7701">
        <v>3</v>
      </c>
      <c r="B7701" t="s">
        <v>277</v>
      </c>
      <c r="D7701" t="s">
        <v>14441</v>
      </c>
      <c r="E7701" t="s">
        <v>14442</v>
      </c>
      <c r="G7701">
        <v>6</v>
      </c>
      <c r="H7701">
        <v>0</v>
      </c>
      <c r="I7701" t="s">
        <v>276</v>
      </c>
    </row>
    <row r="7702" spans="1:9" x14ac:dyDescent="0.25">
      <c r="A7702">
        <v>40</v>
      </c>
      <c r="B7702" t="s">
        <v>271</v>
      </c>
      <c r="D7702" t="s">
        <v>14198</v>
      </c>
      <c r="E7702" t="s">
        <v>14443</v>
      </c>
      <c r="G7702">
        <v>6</v>
      </c>
      <c r="H7702">
        <v>2</v>
      </c>
      <c r="I7702" t="s">
        <v>276</v>
      </c>
    </row>
    <row r="7703" spans="1:9" x14ac:dyDescent="0.25">
      <c r="A7703">
        <v>17</v>
      </c>
      <c r="B7703" t="s">
        <v>277</v>
      </c>
      <c r="C7703" t="s">
        <v>45</v>
      </c>
      <c r="D7703" t="s">
        <v>14444</v>
      </c>
      <c r="E7703" t="s">
        <v>14445</v>
      </c>
      <c r="G7703">
        <v>6</v>
      </c>
      <c r="H7703">
        <v>0</v>
      </c>
      <c r="I7703" t="s">
        <v>276</v>
      </c>
    </row>
    <row r="7704" spans="1:9" x14ac:dyDescent="0.25">
      <c r="A7704">
        <v>6</v>
      </c>
      <c r="B7704" t="s">
        <v>277</v>
      </c>
      <c r="D7704" t="s">
        <v>14441</v>
      </c>
      <c r="E7704" t="s">
        <v>14446</v>
      </c>
      <c r="G7704">
        <v>6</v>
      </c>
      <c r="H7704">
        <v>0</v>
      </c>
      <c r="I7704" t="s">
        <v>276</v>
      </c>
    </row>
    <row r="7705" spans="1:9" x14ac:dyDescent="0.25">
      <c r="A7705">
        <v>45</v>
      </c>
      <c r="B7705" t="s">
        <v>277</v>
      </c>
      <c r="C7705" t="s">
        <v>135</v>
      </c>
      <c r="D7705" t="s">
        <v>14447</v>
      </c>
      <c r="E7705" t="s">
        <v>14448</v>
      </c>
      <c r="G7705">
        <v>11</v>
      </c>
      <c r="H7705">
        <v>0</v>
      </c>
      <c r="I7705" t="s">
        <v>276</v>
      </c>
    </row>
    <row r="7706" spans="1:9" x14ac:dyDescent="0.25">
      <c r="A7706">
        <v>4</v>
      </c>
      <c r="B7706" t="s">
        <v>271</v>
      </c>
      <c r="C7706" t="s">
        <v>65</v>
      </c>
      <c r="D7706" t="s">
        <v>14449</v>
      </c>
      <c r="E7706" t="s">
        <v>14450</v>
      </c>
      <c r="G7706">
        <v>6</v>
      </c>
      <c r="H7706">
        <v>0</v>
      </c>
      <c r="I7706" t="s">
        <v>276</v>
      </c>
    </row>
    <row r="7707" spans="1:9" x14ac:dyDescent="0.25">
      <c r="A7707">
        <v>47</v>
      </c>
      <c r="B7707" t="s">
        <v>271</v>
      </c>
      <c r="C7707" t="s">
        <v>100</v>
      </c>
      <c r="D7707" t="s">
        <v>14451</v>
      </c>
      <c r="E7707" t="s">
        <v>14452</v>
      </c>
      <c r="G7707">
        <v>6</v>
      </c>
      <c r="H7707">
        <v>0</v>
      </c>
      <c r="I7707" t="s">
        <v>276</v>
      </c>
    </row>
    <row r="7708" spans="1:9" x14ac:dyDescent="0.25">
      <c r="A7708">
        <v>42</v>
      </c>
      <c r="B7708" t="s">
        <v>277</v>
      </c>
      <c r="D7708">
        <v>0</v>
      </c>
      <c r="E7708" t="s">
        <v>14453</v>
      </c>
      <c r="G7708">
        <v>10</v>
      </c>
      <c r="H7708">
        <v>9</v>
      </c>
      <c r="I7708" t="s">
        <v>276</v>
      </c>
    </row>
    <row r="7709" spans="1:9" x14ac:dyDescent="0.25">
      <c r="A7709">
        <v>34</v>
      </c>
      <c r="B7709" t="s">
        <v>277</v>
      </c>
      <c r="C7709" t="s">
        <v>121</v>
      </c>
      <c r="D7709" t="s">
        <v>14454</v>
      </c>
      <c r="E7709" t="s">
        <v>14455</v>
      </c>
      <c r="G7709">
        <v>8</v>
      </c>
      <c r="H7709">
        <v>2</v>
      </c>
      <c r="I7709" t="s">
        <v>276</v>
      </c>
    </row>
    <row r="7710" spans="1:9" x14ac:dyDescent="0.25">
      <c r="A7710">
        <v>38</v>
      </c>
      <c r="B7710" t="s">
        <v>271</v>
      </c>
      <c r="D7710" t="s">
        <v>14456</v>
      </c>
      <c r="E7710" t="s">
        <v>14457</v>
      </c>
      <c r="G7710">
        <v>10</v>
      </c>
      <c r="H7710">
        <v>2</v>
      </c>
      <c r="I7710" t="s">
        <v>276</v>
      </c>
    </row>
    <row r="7711" spans="1:9" x14ac:dyDescent="0.25">
      <c r="A7711">
        <v>4</v>
      </c>
      <c r="B7711" t="s">
        <v>271</v>
      </c>
      <c r="C7711" t="s">
        <v>247</v>
      </c>
      <c r="D7711" t="s">
        <v>14458</v>
      </c>
      <c r="E7711" t="s">
        <v>14459</v>
      </c>
      <c r="G7711">
        <v>6</v>
      </c>
      <c r="H7711">
        <v>0</v>
      </c>
      <c r="I7711" t="s">
        <v>276</v>
      </c>
    </row>
    <row r="7712" spans="1:9" x14ac:dyDescent="0.25">
      <c r="A7712">
        <v>3</v>
      </c>
      <c r="B7712" t="s">
        <v>271</v>
      </c>
      <c r="C7712" t="s">
        <v>128</v>
      </c>
      <c r="D7712" t="s">
        <v>14460</v>
      </c>
      <c r="E7712" t="s">
        <v>14461</v>
      </c>
      <c r="G7712">
        <v>6</v>
      </c>
      <c r="H7712">
        <v>0</v>
      </c>
      <c r="I7712" t="s">
        <v>276</v>
      </c>
    </row>
    <row r="7713" spans="1:9" x14ac:dyDescent="0.25">
      <c r="A7713">
        <v>6</v>
      </c>
      <c r="B7713" t="s">
        <v>271</v>
      </c>
      <c r="C7713" t="s">
        <v>103</v>
      </c>
      <c r="D7713" t="s">
        <v>14462</v>
      </c>
      <c r="E7713" t="s">
        <v>14463</v>
      </c>
      <c r="G7713">
        <v>6</v>
      </c>
      <c r="H7713">
        <v>0</v>
      </c>
      <c r="I7713" t="s">
        <v>276</v>
      </c>
    </row>
    <row r="7714" spans="1:9" x14ac:dyDescent="0.25">
      <c r="A7714">
        <v>7</v>
      </c>
      <c r="B7714" t="s">
        <v>277</v>
      </c>
      <c r="C7714" t="s">
        <v>183</v>
      </c>
      <c r="D7714" t="s">
        <v>14464</v>
      </c>
      <c r="E7714" t="s">
        <v>14465</v>
      </c>
      <c r="G7714">
        <v>6</v>
      </c>
      <c r="H7714">
        <v>1</v>
      </c>
      <c r="I7714" t="s">
        <v>276</v>
      </c>
    </row>
    <row r="7715" spans="1:9" x14ac:dyDescent="0.25">
      <c r="A7715">
        <v>43</v>
      </c>
      <c r="B7715" t="s">
        <v>271</v>
      </c>
      <c r="C7715" t="s">
        <v>247</v>
      </c>
      <c r="D7715" t="s">
        <v>14466</v>
      </c>
      <c r="E7715" t="s">
        <v>14467</v>
      </c>
      <c r="G7715">
        <v>6</v>
      </c>
      <c r="H7715">
        <v>0</v>
      </c>
      <c r="I7715" t="s">
        <v>276</v>
      </c>
    </row>
    <row r="7716" spans="1:9" x14ac:dyDescent="0.25">
      <c r="A7716">
        <v>6</v>
      </c>
      <c r="B7716" t="s">
        <v>271</v>
      </c>
      <c r="C7716" t="s">
        <v>110</v>
      </c>
      <c r="D7716" t="s">
        <v>14468</v>
      </c>
      <c r="E7716" t="s">
        <v>14469</v>
      </c>
      <c r="G7716">
        <v>6</v>
      </c>
      <c r="H7716">
        <v>0</v>
      </c>
      <c r="I7716" t="s">
        <v>276</v>
      </c>
    </row>
    <row r="7717" spans="1:9" x14ac:dyDescent="0.25">
      <c r="A7717">
        <v>5</v>
      </c>
      <c r="B7717" t="s">
        <v>271</v>
      </c>
      <c r="C7717" t="s">
        <v>110</v>
      </c>
      <c r="D7717" t="s">
        <v>14470</v>
      </c>
      <c r="E7717" t="s">
        <v>14471</v>
      </c>
      <c r="G7717">
        <v>6</v>
      </c>
      <c r="H7717">
        <v>0</v>
      </c>
      <c r="I7717" t="s">
        <v>276</v>
      </c>
    </row>
    <row r="7718" spans="1:9" x14ac:dyDescent="0.25">
      <c r="A7718">
        <v>60</v>
      </c>
      <c r="B7718" t="s">
        <v>310</v>
      </c>
      <c r="C7718" t="s">
        <v>110</v>
      </c>
      <c r="D7718" t="s">
        <v>14472</v>
      </c>
      <c r="E7718" t="s">
        <v>14473</v>
      </c>
      <c r="F7718" t="s">
        <v>14474</v>
      </c>
      <c r="G7718">
        <v>6</v>
      </c>
      <c r="H7718">
        <v>6</v>
      </c>
      <c r="I7718" t="s">
        <v>299</v>
      </c>
    </row>
    <row r="7719" spans="1:9" x14ac:dyDescent="0.25">
      <c r="A7719">
        <v>7</v>
      </c>
      <c r="B7719" t="s">
        <v>271</v>
      </c>
      <c r="C7719" t="s">
        <v>155</v>
      </c>
      <c r="D7719" t="s">
        <v>14475</v>
      </c>
      <c r="E7719" t="s">
        <v>14476</v>
      </c>
      <c r="G7719">
        <v>5</v>
      </c>
      <c r="H7719">
        <v>1</v>
      </c>
      <c r="I7719" t="s">
        <v>276</v>
      </c>
    </row>
    <row r="7720" spans="1:9" x14ac:dyDescent="0.25">
      <c r="A7720">
        <v>6</v>
      </c>
      <c r="B7720" t="s">
        <v>271</v>
      </c>
      <c r="C7720" t="s">
        <v>247</v>
      </c>
      <c r="D7720" t="s">
        <v>14477</v>
      </c>
      <c r="E7720" t="s">
        <v>14478</v>
      </c>
      <c r="G7720">
        <v>8</v>
      </c>
      <c r="H7720">
        <v>1</v>
      </c>
      <c r="I7720" t="s">
        <v>276</v>
      </c>
    </row>
    <row r="7721" spans="1:9" x14ac:dyDescent="0.25">
      <c r="A7721">
        <v>6</v>
      </c>
      <c r="B7721" t="s">
        <v>277</v>
      </c>
      <c r="C7721" t="s">
        <v>15</v>
      </c>
      <c r="D7721" t="s">
        <v>14479</v>
      </c>
      <c r="E7721" t="s">
        <v>14480</v>
      </c>
      <c r="G7721">
        <v>6</v>
      </c>
      <c r="H7721">
        <v>0</v>
      </c>
      <c r="I7721" t="s">
        <v>276</v>
      </c>
    </row>
    <row r="7722" spans="1:9" x14ac:dyDescent="0.25">
      <c r="A7722">
        <v>47</v>
      </c>
      <c r="B7722" t="s">
        <v>271</v>
      </c>
      <c r="C7722" t="s">
        <v>136</v>
      </c>
      <c r="D7722" t="s">
        <v>14481</v>
      </c>
      <c r="E7722" t="s">
        <v>14482</v>
      </c>
      <c r="G7722">
        <v>6</v>
      </c>
      <c r="H7722">
        <v>0</v>
      </c>
      <c r="I7722" t="s">
        <v>276</v>
      </c>
    </row>
    <row r="7723" spans="1:9" x14ac:dyDescent="0.25">
      <c r="A7723">
        <v>6</v>
      </c>
      <c r="B7723" t="s">
        <v>271</v>
      </c>
      <c r="C7723" t="s">
        <v>15</v>
      </c>
      <c r="D7723" t="s">
        <v>14479</v>
      </c>
      <c r="E7723" t="s">
        <v>14483</v>
      </c>
      <c r="G7723">
        <v>6</v>
      </c>
      <c r="H7723">
        <v>0</v>
      </c>
      <c r="I7723" t="s">
        <v>276</v>
      </c>
    </row>
    <row r="7724" spans="1:9" x14ac:dyDescent="0.25">
      <c r="A7724">
        <v>3</v>
      </c>
      <c r="B7724" t="s">
        <v>271</v>
      </c>
      <c r="C7724" t="s">
        <v>82</v>
      </c>
      <c r="D7724" t="s">
        <v>14484</v>
      </c>
      <c r="E7724" t="s">
        <v>14485</v>
      </c>
      <c r="G7724">
        <v>10</v>
      </c>
      <c r="H7724">
        <v>0</v>
      </c>
      <c r="I7724" t="s">
        <v>276</v>
      </c>
    </row>
    <row r="7725" spans="1:9" x14ac:dyDescent="0.25">
      <c r="A7725">
        <v>41</v>
      </c>
      <c r="B7725" t="s">
        <v>277</v>
      </c>
      <c r="C7725" t="s">
        <v>168</v>
      </c>
      <c r="D7725" t="s">
        <v>14486</v>
      </c>
      <c r="E7725" t="s">
        <v>14487</v>
      </c>
      <c r="G7725">
        <v>6</v>
      </c>
      <c r="H7725">
        <v>0</v>
      </c>
      <c r="I7725" t="s">
        <v>276</v>
      </c>
    </row>
    <row r="7726" spans="1:9" x14ac:dyDescent="0.25">
      <c r="A7726">
        <v>7</v>
      </c>
      <c r="B7726" t="s">
        <v>277</v>
      </c>
      <c r="C7726" t="s">
        <v>247</v>
      </c>
      <c r="D7726" t="s">
        <v>14477</v>
      </c>
      <c r="E7726" t="s">
        <v>14488</v>
      </c>
      <c r="G7726">
        <v>7</v>
      </c>
      <c r="H7726">
        <v>0</v>
      </c>
      <c r="I7726" t="s">
        <v>276</v>
      </c>
    </row>
    <row r="7727" spans="1:9" x14ac:dyDescent="0.25">
      <c r="A7727">
        <v>7</v>
      </c>
      <c r="B7727" t="s">
        <v>277</v>
      </c>
      <c r="C7727" t="s">
        <v>67</v>
      </c>
      <c r="D7727" t="s">
        <v>14489</v>
      </c>
      <c r="E7727" t="s">
        <v>14490</v>
      </c>
      <c r="G7727">
        <v>6</v>
      </c>
      <c r="H7727">
        <v>4</v>
      </c>
      <c r="I7727" t="s">
        <v>276</v>
      </c>
    </row>
    <row r="7728" spans="1:9" x14ac:dyDescent="0.25">
      <c r="A7728">
        <v>40</v>
      </c>
      <c r="B7728" t="s">
        <v>277</v>
      </c>
      <c r="C7728" t="s">
        <v>110</v>
      </c>
      <c r="D7728" t="s">
        <v>14491</v>
      </c>
      <c r="E7728" t="s">
        <v>14492</v>
      </c>
      <c r="G7728">
        <v>6</v>
      </c>
      <c r="H7728">
        <v>0</v>
      </c>
      <c r="I7728" t="s">
        <v>276</v>
      </c>
    </row>
    <row r="7729" spans="1:9" x14ac:dyDescent="0.25">
      <c r="A7729">
        <v>7</v>
      </c>
      <c r="B7729" t="s">
        <v>271</v>
      </c>
      <c r="C7729" t="s">
        <v>187</v>
      </c>
      <c r="D7729" t="s">
        <v>14493</v>
      </c>
      <c r="E7729" t="s">
        <v>14494</v>
      </c>
      <c r="G7729">
        <v>6</v>
      </c>
      <c r="H7729">
        <v>3</v>
      </c>
      <c r="I7729" t="s">
        <v>276</v>
      </c>
    </row>
    <row r="7730" spans="1:9" x14ac:dyDescent="0.25">
      <c r="A7730">
        <v>37</v>
      </c>
      <c r="B7730" t="s">
        <v>277</v>
      </c>
      <c r="C7730" t="s">
        <v>138</v>
      </c>
      <c r="D7730" t="s">
        <v>14495</v>
      </c>
      <c r="E7730" t="s">
        <v>14496</v>
      </c>
      <c r="G7730">
        <v>5</v>
      </c>
      <c r="H7730">
        <v>0</v>
      </c>
      <c r="I7730" t="s">
        <v>276</v>
      </c>
    </row>
    <row r="7731" spans="1:9" x14ac:dyDescent="0.25">
      <c r="A7731">
        <v>6</v>
      </c>
      <c r="B7731" t="s">
        <v>277</v>
      </c>
      <c r="C7731" t="s">
        <v>174</v>
      </c>
      <c r="D7731" t="s">
        <v>14497</v>
      </c>
      <c r="E7731" t="s">
        <v>14498</v>
      </c>
      <c r="G7731">
        <v>6</v>
      </c>
      <c r="H7731">
        <v>0</v>
      </c>
      <c r="I7731" t="s">
        <v>276</v>
      </c>
    </row>
    <row r="7732" spans="1:9" x14ac:dyDescent="0.25">
      <c r="A7732">
        <v>34</v>
      </c>
      <c r="B7732" t="s">
        <v>271</v>
      </c>
      <c r="C7732" t="s">
        <v>252</v>
      </c>
      <c r="D7732" t="s">
        <v>14499</v>
      </c>
      <c r="E7732" t="s">
        <v>14500</v>
      </c>
      <c r="G7732">
        <v>6</v>
      </c>
      <c r="H7732">
        <v>0</v>
      </c>
      <c r="I7732" t="s">
        <v>276</v>
      </c>
    </row>
    <row r="7733" spans="1:9" x14ac:dyDescent="0.25">
      <c r="A7733">
        <v>6</v>
      </c>
      <c r="B7733" t="s">
        <v>277</v>
      </c>
      <c r="C7733" t="s">
        <v>252</v>
      </c>
      <c r="D7733" t="s">
        <v>14501</v>
      </c>
      <c r="E7733" t="s">
        <v>14502</v>
      </c>
      <c r="F7733" t="s">
        <v>14503</v>
      </c>
      <c r="G7733">
        <v>6</v>
      </c>
      <c r="H7733">
        <v>13</v>
      </c>
      <c r="I7733" t="s">
        <v>299</v>
      </c>
    </row>
    <row r="7734" spans="1:9" x14ac:dyDescent="0.25">
      <c r="A7734">
        <v>38</v>
      </c>
      <c r="B7734" t="s">
        <v>277</v>
      </c>
      <c r="C7734" t="s">
        <v>138</v>
      </c>
      <c r="D7734" t="s">
        <v>14504</v>
      </c>
      <c r="E7734" t="s">
        <v>14505</v>
      </c>
      <c r="G7734">
        <v>8</v>
      </c>
      <c r="H7734">
        <v>3</v>
      </c>
      <c r="I7734" t="s">
        <v>276</v>
      </c>
    </row>
    <row r="7735" spans="1:9" x14ac:dyDescent="0.25">
      <c r="A7735">
        <v>7</v>
      </c>
      <c r="B7735" t="s">
        <v>277</v>
      </c>
      <c r="C7735" t="s">
        <v>67</v>
      </c>
      <c r="D7735" t="s">
        <v>14506</v>
      </c>
      <c r="E7735" t="s">
        <v>14507</v>
      </c>
      <c r="G7735">
        <v>7</v>
      </c>
      <c r="H7735">
        <v>0</v>
      </c>
      <c r="I7735" t="s">
        <v>276</v>
      </c>
    </row>
    <row r="7736" spans="1:9" x14ac:dyDescent="0.25">
      <c r="A7736">
        <v>43</v>
      </c>
      <c r="B7736" t="s">
        <v>271</v>
      </c>
      <c r="C7736" t="s">
        <v>59</v>
      </c>
      <c r="D7736" t="s">
        <v>14508</v>
      </c>
      <c r="E7736" t="s">
        <v>14509</v>
      </c>
      <c r="G7736">
        <v>6</v>
      </c>
      <c r="H7736">
        <v>0</v>
      </c>
      <c r="I7736" t="s">
        <v>276</v>
      </c>
    </row>
    <row r="7737" spans="1:9" x14ac:dyDescent="0.25">
      <c r="A7737">
        <v>6</v>
      </c>
      <c r="B7737" t="s">
        <v>277</v>
      </c>
      <c r="C7737" t="s">
        <v>207</v>
      </c>
      <c r="D7737" t="s">
        <v>14510</v>
      </c>
      <c r="E7737" t="s">
        <v>14511</v>
      </c>
      <c r="G7737">
        <v>7</v>
      </c>
      <c r="H7737">
        <v>3</v>
      </c>
      <c r="I7737" t="s">
        <v>276</v>
      </c>
    </row>
    <row r="7738" spans="1:9" x14ac:dyDescent="0.25">
      <c r="A7738">
        <v>7</v>
      </c>
      <c r="B7738" t="s">
        <v>271</v>
      </c>
      <c r="C7738" t="s">
        <v>151</v>
      </c>
      <c r="D7738" t="s">
        <v>14512</v>
      </c>
      <c r="E7738" t="s">
        <v>14513</v>
      </c>
      <c r="G7738">
        <v>7</v>
      </c>
      <c r="H7738">
        <v>0</v>
      </c>
      <c r="I7738" t="s">
        <v>276</v>
      </c>
    </row>
    <row r="7739" spans="1:9" x14ac:dyDescent="0.25">
      <c r="A7739">
        <v>9</v>
      </c>
      <c r="B7739" t="s">
        <v>271</v>
      </c>
      <c r="C7739" t="s">
        <v>53</v>
      </c>
      <c r="D7739" t="s">
        <v>14514</v>
      </c>
      <c r="E7739" t="s">
        <v>14515</v>
      </c>
      <c r="G7739">
        <v>6</v>
      </c>
      <c r="H7739">
        <v>1</v>
      </c>
      <c r="I7739" t="s">
        <v>276</v>
      </c>
    </row>
    <row r="7740" spans="1:9" x14ac:dyDescent="0.25">
      <c r="A7740">
        <v>43</v>
      </c>
      <c r="B7740" t="s">
        <v>271</v>
      </c>
      <c r="C7740" t="s">
        <v>110</v>
      </c>
      <c r="D7740" t="s">
        <v>14516</v>
      </c>
      <c r="E7740" t="s">
        <v>14517</v>
      </c>
      <c r="G7740">
        <v>6</v>
      </c>
      <c r="H7740">
        <v>0</v>
      </c>
      <c r="I7740" t="s">
        <v>276</v>
      </c>
    </row>
    <row r="7741" spans="1:9" x14ac:dyDescent="0.25">
      <c r="A7741">
        <v>12</v>
      </c>
      <c r="B7741" t="s">
        <v>277</v>
      </c>
      <c r="C7741" t="s">
        <v>151</v>
      </c>
      <c r="D7741" t="s">
        <v>14512</v>
      </c>
      <c r="E7741" t="s">
        <v>14518</v>
      </c>
      <c r="G7741">
        <v>3</v>
      </c>
      <c r="H7741">
        <v>0</v>
      </c>
      <c r="I7741" t="s">
        <v>276</v>
      </c>
    </row>
    <row r="7742" spans="1:9" x14ac:dyDescent="0.25">
      <c r="A7742">
        <v>6</v>
      </c>
      <c r="B7742" t="s">
        <v>277</v>
      </c>
      <c r="C7742" t="s">
        <v>53</v>
      </c>
      <c r="D7742" t="s">
        <v>14514</v>
      </c>
      <c r="E7742" t="s">
        <v>14519</v>
      </c>
      <c r="G7742">
        <v>6</v>
      </c>
      <c r="H7742">
        <v>1</v>
      </c>
      <c r="I7742" t="s">
        <v>276</v>
      </c>
    </row>
    <row r="7743" spans="1:9" x14ac:dyDescent="0.25">
      <c r="A7743">
        <v>44</v>
      </c>
      <c r="B7743" t="s">
        <v>271</v>
      </c>
      <c r="C7743" t="s">
        <v>66</v>
      </c>
      <c r="D7743" t="s">
        <v>14520</v>
      </c>
      <c r="E7743" t="s">
        <v>14521</v>
      </c>
      <c r="G7743">
        <v>60</v>
      </c>
      <c r="H7743">
        <v>0</v>
      </c>
      <c r="I7743" t="s">
        <v>276</v>
      </c>
    </row>
    <row r="7744" spans="1:9" x14ac:dyDescent="0.25">
      <c r="A7744">
        <v>8</v>
      </c>
      <c r="B7744" t="s">
        <v>277</v>
      </c>
      <c r="C7744" t="s">
        <v>138</v>
      </c>
      <c r="D7744" t="s">
        <v>14522</v>
      </c>
      <c r="E7744" t="s">
        <v>14523</v>
      </c>
      <c r="G7744">
        <v>6</v>
      </c>
      <c r="H7744">
        <v>1</v>
      </c>
      <c r="I7744" t="s">
        <v>276</v>
      </c>
    </row>
    <row r="7745" spans="1:9" x14ac:dyDescent="0.25">
      <c r="A7745">
        <v>27</v>
      </c>
      <c r="B7745" t="s">
        <v>271</v>
      </c>
      <c r="C7745" t="s">
        <v>82</v>
      </c>
      <c r="D7745" t="s">
        <v>14524</v>
      </c>
      <c r="E7745" t="s">
        <v>14525</v>
      </c>
      <c r="G7745">
        <v>6</v>
      </c>
      <c r="H7745">
        <v>0</v>
      </c>
      <c r="I7745" t="s">
        <v>276</v>
      </c>
    </row>
    <row r="7746" spans="1:9" x14ac:dyDescent="0.25">
      <c r="A7746">
        <v>9</v>
      </c>
      <c r="B7746" t="s">
        <v>277</v>
      </c>
      <c r="C7746" t="s">
        <v>89</v>
      </c>
      <c r="D7746" t="s">
        <v>14526</v>
      </c>
      <c r="E7746" t="s">
        <v>14527</v>
      </c>
      <c r="G7746">
        <v>6</v>
      </c>
      <c r="H7746">
        <v>0</v>
      </c>
      <c r="I7746" t="s">
        <v>276</v>
      </c>
    </row>
    <row r="7747" spans="1:9" x14ac:dyDescent="0.25">
      <c r="A7747">
        <v>26</v>
      </c>
      <c r="B7747" t="s">
        <v>271</v>
      </c>
      <c r="C7747" t="s">
        <v>127</v>
      </c>
      <c r="D7747" t="s">
        <v>14528</v>
      </c>
      <c r="E7747" t="s">
        <v>14529</v>
      </c>
      <c r="G7747">
        <v>6</v>
      </c>
      <c r="H7747">
        <v>0</v>
      </c>
      <c r="I7747" t="s">
        <v>276</v>
      </c>
    </row>
    <row r="7748" spans="1:9" x14ac:dyDescent="0.25">
      <c r="A7748">
        <v>5</v>
      </c>
      <c r="B7748" t="s">
        <v>277</v>
      </c>
      <c r="C7748" t="s">
        <v>89</v>
      </c>
      <c r="D7748" t="s">
        <v>14530</v>
      </c>
      <c r="E7748" t="s">
        <v>14531</v>
      </c>
      <c r="G7748">
        <v>6</v>
      </c>
      <c r="H7748">
        <v>0</v>
      </c>
      <c r="I7748" t="s">
        <v>276</v>
      </c>
    </row>
    <row r="7749" spans="1:9" x14ac:dyDescent="0.25">
      <c r="A7749">
        <v>9</v>
      </c>
      <c r="B7749" t="s">
        <v>277</v>
      </c>
      <c r="C7749" t="s">
        <v>51</v>
      </c>
      <c r="D7749" t="s">
        <v>14532</v>
      </c>
      <c r="E7749" t="s">
        <v>14533</v>
      </c>
      <c r="G7749">
        <v>10</v>
      </c>
      <c r="H7749">
        <v>0</v>
      </c>
      <c r="I7749" t="s">
        <v>276</v>
      </c>
    </row>
    <row r="7750" spans="1:9" x14ac:dyDescent="0.25">
      <c r="A7750">
        <v>10</v>
      </c>
      <c r="B7750" t="s">
        <v>271</v>
      </c>
      <c r="C7750" t="s">
        <v>97</v>
      </c>
      <c r="D7750" t="s">
        <v>14534</v>
      </c>
      <c r="E7750" t="s">
        <v>14535</v>
      </c>
      <c r="G7750">
        <v>6</v>
      </c>
      <c r="H7750">
        <v>0</v>
      </c>
      <c r="I7750" t="s">
        <v>276</v>
      </c>
    </row>
    <row r="7751" spans="1:9" x14ac:dyDescent="0.25">
      <c r="A7751">
        <v>36</v>
      </c>
      <c r="B7751" t="s">
        <v>271</v>
      </c>
      <c r="D7751" t="s">
        <v>14536</v>
      </c>
      <c r="E7751" t="s">
        <v>14537</v>
      </c>
      <c r="G7751">
        <v>6</v>
      </c>
      <c r="H7751">
        <v>1</v>
      </c>
      <c r="I7751" t="s">
        <v>276</v>
      </c>
    </row>
    <row r="7752" spans="1:9" x14ac:dyDescent="0.25">
      <c r="A7752">
        <v>9</v>
      </c>
      <c r="B7752" t="s">
        <v>277</v>
      </c>
      <c r="C7752" t="s">
        <v>121</v>
      </c>
      <c r="D7752" t="s">
        <v>14538</v>
      </c>
      <c r="E7752" t="s">
        <v>14539</v>
      </c>
      <c r="G7752">
        <v>6</v>
      </c>
      <c r="H7752">
        <v>0</v>
      </c>
      <c r="I7752" t="s">
        <v>276</v>
      </c>
    </row>
    <row r="7753" spans="1:9" x14ac:dyDescent="0.25">
      <c r="A7753">
        <v>4</v>
      </c>
      <c r="B7753" t="s">
        <v>277</v>
      </c>
      <c r="C7753" t="s">
        <v>179</v>
      </c>
      <c r="D7753" t="s">
        <v>14540</v>
      </c>
      <c r="E7753" t="s">
        <v>14541</v>
      </c>
      <c r="G7753">
        <v>15</v>
      </c>
      <c r="H7753">
        <v>1</v>
      </c>
      <c r="I7753" t="s">
        <v>276</v>
      </c>
    </row>
    <row r="7754" spans="1:9" x14ac:dyDescent="0.25">
      <c r="A7754">
        <v>6</v>
      </c>
      <c r="B7754" t="s">
        <v>271</v>
      </c>
      <c r="C7754" t="s">
        <v>58</v>
      </c>
      <c r="D7754" t="s">
        <v>14248</v>
      </c>
      <c r="E7754" t="s">
        <v>14542</v>
      </c>
      <c r="F7754" t="s">
        <v>14543</v>
      </c>
      <c r="G7754">
        <v>5</v>
      </c>
      <c r="H7754">
        <v>7</v>
      </c>
      <c r="I7754" t="s">
        <v>299</v>
      </c>
    </row>
    <row r="7755" spans="1:9" x14ac:dyDescent="0.25">
      <c r="A7755">
        <v>9</v>
      </c>
      <c r="B7755" t="s">
        <v>271</v>
      </c>
      <c r="C7755" t="s">
        <v>121</v>
      </c>
      <c r="D7755" t="s">
        <v>14544</v>
      </c>
      <c r="E7755" t="s">
        <v>14545</v>
      </c>
      <c r="G7755">
        <v>6</v>
      </c>
      <c r="H7755">
        <v>2</v>
      </c>
      <c r="I7755" t="s">
        <v>276</v>
      </c>
    </row>
    <row r="7756" spans="1:9" x14ac:dyDescent="0.25">
      <c r="A7756">
        <v>37</v>
      </c>
      <c r="B7756" t="s">
        <v>271</v>
      </c>
      <c r="C7756" t="s">
        <v>67</v>
      </c>
      <c r="D7756" t="s">
        <v>14546</v>
      </c>
      <c r="E7756" t="s">
        <v>14547</v>
      </c>
      <c r="G7756">
        <v>10</v>
      </c>
      <c r="H7756">
        <v>0</v>
      </c>
      <c r="I7756" t="s">
        <v>276</v>
      </c>
    </row>
    <row r="7757" spans="1:9" x14ac:dyDescent="0.25">
      <c r="A7757">
        <v>42</v>
      </c>
      <c r="B7757" t="s">
        <v>271</v>
      </c>
      <c r="C7757" t="s">
        <v>135</v>
      </c>
      <c r="D7757" t="s">
        <v>14548</v>
      </c>
      <c r="E7757" t="s">
        <v>13269</v>
      </c>
      <c r="G7757">
        <v>7</v>
      </c>
      <c r="H7757">
        <v>2</v>
      </c>
      <c r="I7757" t="s">
        <v>276</v>
      </c>
    </row>
    <row r="7758" spans="1:9" x14ac:dyDescent="0.25">
      <c r="A7758">
        <v>5</v>
      </c>
      <c r="B7758" t="s">
        <v>277</v>
      </c>
      <c r="C7758" t="s">
        <v>110</v>
      </c>
      <c r="D7758" t="s">
        <v>9876</v>
      </c>
      <c r="E7758" t="s">
        <v>14549</v>
      </c>
      <c r="G7758">
        <v>6</v>
      </c>
      <c r="H7758">
        <v>1</v>
      </c>
      <c r="I7758" t="s">
        <v>276</v>
      </c>
    </row>
    <row r="7759" spans="1:9" x14ac:dyDescent="0.25">
      <c r="A7759">
        <v>8</v>
      </c>
      <c r="B7759" t="s">
        <v>277</v>
      </c>
      <c r="D7759" t="s">
        <v>14550</v>
      </c>
      <c r="E7759" t="s">
        <v>14551</v>
      </c>
      <c r="G7759">
        <v>6</v>
      </c>
      <c r="H7759">
        <v>0</v>
      </c>
      <c r="I7759" t="s">
        <v>276</v>
      </c>
    </row>
    <row r="7760" spans="1:9" x14ac:dyDescent="0.25">
      <c r="A7760">
        <v>7</v>
      </c>
      <c r="B7760" t="s">
        <v>277</v>
      </c>
      <c r="C7760" t="s">
        <v>247</v>
      </c>
      <c r="D7760" t="s">
        <v>14552</v>
      </c>
      <c r="E7760" t="s">
        <v>14553</v>
      </c>
      <c r="G7760">
        <v>6</v>
      </c>
      <c r="H7760">
        <v>0</v>
      </c>
      <c r="I7760" t="s">
        <v>276</v>
      </c>
    </row>
    <row r="7761" spans="1:9" x14ac:dyDescent="0.25">
      <c r="A7761">
        <v>35</v>
      </c>
      <c r="B7761" t="s">
        <v>277</v>
      </c>
      <c r="C7761" t="s">
        <v>58</v>
      </c>
      <c r="D7761" t="s">
        <v>14554</v>
      </c>
      <c r="E7761" t="s">
        <v>14555</v>
      </c>
      <c r="G7761">
        <v>6</v>
      </c>
      <c r="H7761">
        <v>0</v>
      </c>
      <c r="I7761" t="s">
        <v>276</v>
      </c>
    </row>
    <row r="7762" spans="1:9" x14ac:dyDescent="0.25">
      <c r="A7762">
        <v>35</v>
      </c>
      <c r="B7762" t="s">
        <v>271</v>
      </c>
      <c r="D7762" t="s">
        <v>14550</v>
      </c>
      <c r="E7762" t="s">
        <v>14556</v>
      </c>
      <c r="G7762">
        <v>6</v>
      </c>
      <c r="H7762">
        <v>1</v>
      </c>
      <c r="I7762" t="s">
        <v>276</v>
      </c>
    </row>
    <row r="7763" spans="1:9" x14ac:dyDescent="0.25">
      <c r="A7763">
        <v>10</v>
      </c>
      <c r="B7763" t="s">
        <v>271</v>
      </c>
      <c r="C7763" t="s">
        <v>218</v>
      </c>
      <c r="D7763" t="s">
        <v>14278</v>
      </c>
      <c r="E7763" t="s">
        <v>14557</v>
      </c>
      <c r="G7763">
        <v>7</v>
      </c>
      <c r="H7763">
        <v>0</v>
      </c>
      <c r="I7763" t="s">
        <v>276</v>
      </c>
    </row>
    <row r="7764" spans="1:9" x14ac:dyDescent="0.25">
      <c r="A7764">
        <v>9</v>
      </c>
      <c r="B7764" t="s">
        <v>271</v>
      </c>
      <c r="C7764" t="s">
        <v>151</v>
      </c>
      <c r="D7764" t="s">
        <v>14558</v>
      </c>
      <c r="E7764" t="s">
        <v>14559</v>
      </c>
      <c r="G7764">
        <v>25</v>
      </c>
      <c r="H7764">
        <v>3</v>
      </c>
      <c r="I7764" t="s">
        <v>276</v>
      </c>
    </row>
    <row r="7765" spans="1:9" x14ac:dyDescent="0.25">
      <c r="A7765">
        <v>44</v>
      </c>
      <c r="B7765" t="s">
        <v>271</v>
      </c>
      <c r="C7765" t="s">
        <v>51</v>
      </c>
      <c r="D7765" t="s">
        <v>14171</v>
      </c>
      <c r="E7765" t="s">
        <v>14560</v>
      </c>
      <c r="G7765">
        <v>15</v>
      </c>
      <c r="H7765">
        <v>0</v>
      </c>
      <c r="I7765" t="s">
        <v>276</v>
      </c>
    </row>
    <row r="7766" spans="1:9" x14ac:dyDescent="0.25">
      <c r="A7766">
        <v>51</v>
      </c>
      <c r="B7766" t="s">
        <v>271</v>
      </c>
      <c r="C7766" t="s">
        <v>110</v>
      </c>
      <c r="D7766" t="s">
        <v>14561</v>
      </c>
      <c r="E7766" t="s">
        <v>14562</v>
      </c>
      <c r="F7766" t="s">
        <v>14563</v>
      </c>
      <c r="G7766">
        <v>6</v>
      </c>
      <c r="H7766">
        <v>6</v>
      </c>
      <c r="I7766" t="s">
        <v>299</v>
      </c>
    </row>
    <row r="7767" spans="1:9" x14ac:dyDescent="0.25">
      <c r="A7767">
        <v>40</v>
      </c>
      <c r="B7767" t="s">
        <v>271</v>
      </c>
      <c r="C7767" t="s">
        <v>113</v>
      </c>
      <c r="D7767" t="s">
        <v>14564</v>
      </c>
      <c r="E7767" t="s">
        <v>14565</v>
      </c>
      <c r="G7767">
        <v>12</v>
      </c>
      <c r="H7767">
        <v>0</v>
      </c>
      <c r="I7767" t="s">
        <v>276</v>
      </c>
    </row>
    <row r="7768" spans="1:9" x14ac:dyDescent="0.25">
      <c r="A7768">
        <v>9</v>
      </c>
      <c r="B7768" t="s">
        <v>271</v>
      </c>
      <c r="C7768" t="s">
        <v>126</v>
      </c>
      <c r="D7768" t="s">
        <v>14566</v>
      </c>
      <c r="E7768" t="s">
        <v>14567</v>
      </c>
      <c r="G7768">
        <v>6</v>
      </c>
      <c r="H7768">
        <v>0</v>
      </c>
      <c r="I7768" t="s">
        <v>276</v>
      </c>
    </row>
    <row r="7769" spans="1:9" x14ac:dyDescent="0.25">
      <c r="A7769">
        <v>38</v>
      </c>
      <c r="B7769" t="s">
        <v>277</v>
      </c>
      <c r="C7769" t="s">
        <v>62</v>
      </c>
      <c r="D7769" t="s">
        <v>14568</v>
      </c>
      <c r="E7769" t="s">
        <v>14569</v>
      </c>
      <c r="G7769">
        <v>6</v>
      </c>
      <c r="H7769">
        <v>0</v>
      </c>
      <c r="I7769" t="s">
        <v>276</v>
      </c>
    </row>
    <row r="7770" spans="1:9" x14ac:dyDescent="0.25">
      <c r="A7770">
        <v>41</v>
      </c>
      <c r="B7770" t="s">
        <v>271</v>
      </c>
      <c r="C7770" t="s">
        <v>126</v>
      </c>
      <c r="D7770" t="s">
        <v>14566</v>
      </c>
      <c r="E7770" t="s">
        <v>14570</v>
      </c>
      <c r="G7770">
        <v>6</v>
      </c>
      <c r="H7770">
        <v>1</v>
      </c>
      <c r="I7770" t="s">
        <v>276</v>
      </c>
    </row>
    <row r="7771" spans="1:9" x14ac:dyDescent="0.25">
      <c r="A7771">
        <v>9</v>
      </c>
      <c r="B7771" t="s">
        <v>271</v>
      </c>
      <c r="C7771" t="s">
        <v>87</v>
      </c>
      <c r="D7771" t="s">
        <v>14571</v>
      </c>
      <c r="E7771" t="s">
        <v>14572</v>
      </c>
      <c r="G7771">
        <v>6</v>
      </c>
      <c r="H7771">
        <v>1</v>
      </c>
      <c r="I7771" t="s">
        <v>276</v>
      </c>
    </row>
    <row r="7772" spans="1:9" x14ac:dyDescent="0.25">
      <c r="A7772">
        <v>8</v>
      </c>
      <c r="B7772" t="s">
        <v>277</v>
      </c>
      <c r="C7772" t="s">
        <v>214</v>
      </c>
      <c r="D7772" t="s">
        <v>14573</v>
      </c>
      <c r="E7772" t="s">
        <v>14574</v>
      </c>
      <c r="G7772">
        <v>6</v>
      </c>
      <c r="H7772">
        <v>0</v>
      </c>
      <c r="I7772" t="s">
        <v>276</v>
      </c>
    </row>
    <row r="7773" spans="1:9" x14ac:dyDescent="0.25">
      <c r="A7773">
        <v>32</v>
      </c>
      <c r="B7773" t="s">
        <v>271</v>
      </c>
      <c r="C7773" t="s">
        <v>190</v>
      </c>
      <c r="D7773" t="s">
        <v>14575</v>
      </c>
      <c r="E7773" t="s">
        <v>14576</v>
      </c>
      <c r="G7773">
        <v>6</v>
      </c>
      <c r="H7773">
        <v>1</v>
      </c>
      <c r="I7773" t="s">
        <v>276</v>
      </c>
    </row>
    <row r="7774" spans="1:9" x14ac:dyDescent="0.25">
      <c r="A7774">
        <v>7</v>
      </c>
      <c r="B7774" t="s">
        <v>277</v>
      </c>
      <c r="C7774" t="s">
        <v>113</v>
      </c>
      <c r="D7774" t="s">
        <v>14564</v>
      </c>
      <c r="E7774" t="s">
        <v>14577</v>
      </c>
      <c r="G7774">
        <v>12</v>
      </c>
      <c r="H7774">
        <v>0</v>
      </c>
      <c r="I7774" t="s">
        <v>276</v>
      </c>
    </row>
    <row r="7775" spans="1:9" x14ac:dyDescent="0.25">
      <c r="A7775">
        <v>4</v>
      </c>
      <c r="B7775" t="s">
        <v>277</v>
      </c>
      <c r="C7775" t="s">
        <v>135</v>
      </c>
      <c r="D7775" t="s">
        <v>14578</v>
      </c>
      <c r="E7775" t="s">
        <v>14579</v>
      </c>
      <c r="G7775">
        <v>6</v>
      </c>
      <c r="H7775">
        <v>0</v>
      </c>
      <c r="I7775" t="s">
        <v>276</v>
      </c>
    </row>
    <row r="7776" spans="1:9" x14ac:dyDescent="0.25">
      <c r="A7776">
        <v>9</v>
      </c>
      <c r="B7776" t="s">
        <v>277</v>
      </c>
      <c r="C7776" t="s">
        <v>80</v>
      </c>
      <c r="D7776" t="s">
        <v>14580</v>
      </c>
      <c r="E7776" t="s">
        <v>14581</v>
      </c>
      <c r="G7776">
        <v>6</v>
      </c>
      <c r="H7776">
        <v>0</v>
      </c>
      <c r="I7776" t="s">
        <v>276</v>
      </c>
    </row>
    <row r="7777" spans="1:9" x14ac:dyDescent="0.25">
      <c r="A7777">
        <v>50</v>
      </c>
      <c r="B7777" t="s">
        <v>271</v>
      </c>
      <c r="C7777" t="s">
        <v>220</v>
      </c>
      <c r="D7777" t="s">
        <v>14582</v>
      </c>
      <c r="E7777" t="s">
        <v>14583</v>
      </c>
      <c r="G7777">
        <v>6</v>
      </c>
      <c r="H7777">
        <v>0</v>
      </c>
      <c r="I7777" t="s">
        <v>276</v>
      </c>
    </row>
    <row r="7778" spans="1:9" x14ac:dyDescent="0.25">
      <c r="A7778">
        <v>6</v>
      </c>
      <c r="B7778" t="s">
        <v>271</v>
      </c>
      <c r="C7778" t="s">
        <v>190</v>
      </c>
      <c r="D7778" t="s">
        <v>14575</v>
      </c>
      <c r="E7778" t="s">
        <v>14584</v>
      </c>
      <c r="G7778">
        <v>6</v>
      </c>
      <c r="H7778">
        <v>3</v>
      </c>
      <c r="I7778" t="s">
        <v>276</v>
      </c>
    </row>
    <row r="7779" spans="1:9" x14ac:dyDescent="0.25">
      <c r="A7779">
        <v>10</v>
      </c>
      <c r="B7779" t="s">
        <v>271</v>
      </c>
      <c r="C7779" t="s">
        <v>110</v>
      </c>
      <c r="D7779" t="s">
        <v>14585</v>
      </c>
      <c r="E7779" t="s">
        <v>14586</v>
      </c>
      <c r="G7779">
        <v>6</v>
      </c>
      <c r="H7779">
        <v>0</v>
      </c>
      <c r="I7779" t="s">
        <v>276</v>
      </c>
    </row>
    <row r="7780" spans="1:9" x14ac:dyDescent="0.25">
      <c r="A7780">
        <v>38</v>
      </c>
      <c r="B7780" t="s">
        <v>271</v>
      </c>
      <c r="C7780" t="s">
        <v>141</v>
      </c>
      <c r="D7780" t="s">
        <v>13119</v>
      </c>
      <c r="E7780" t="s">
        <v>14587</v>
      </c>
      <c r="G7780">
        <v>6</v>
      </c>
      <c r="H7780">
        <v>1</v>
      </c>
      <c r="I7780" t="s">
        <v>276</v>
      </c>
    </row>
    <row r="7781" spans="1:9" x14ac:dyDescent="0.25">
      <c r="A7781">
        <v>6</v>
      </c>
      <c r="B7781" t="s">
        <v>277</v>
      </c>
      <c r="C7781" t="s">
        <v>110</v>
      </c>
      <c r="D7781" t="s">
        <v>14585</v>
      </c>
      <c r="E7781" t="s">
        <v>14588</v>
      </c>
      <c r="G7781">
        <v>6</v>
      </c>
      <c r="H7781">
        <v>0</v>
      </c>
      <c r="I7781" t="s">
        <v>276</v>
      </c>
    </row>
    <row r="7782" spans="1:9" x14ac:dyDescent="0.25">
      <c r="A7782">
        <v>46</v>
      </c>
      <c r="B7782" t="s">
        <v>271</v>
      </c>
      <c r="C7782" t="s">
        <v>110</v>
      </c>
      <c r="D7782" t="s">
        <v>14589</v>
      </c>
      <c r="E7782" t="s">
        <v>14590</v>
      </c>
      <c r="G7782">
        <v>6</v>
      </c>
      <c r="H7782">
        <v>0</v>
      </c>
      <c r="I7782" t="s">
        <v>276</v>
      </c>
    </row>
    <row r="7783" spans="1:9" x14ac:dyDescent="0.25">
      <c r="A7783">
        <v>7</v>
      </c>
      <c r="B7783" t="s">
        <v>271</v>
      </c>
      <c r="C7783" t="s">
        <v>151</v>
      </c>
      <c r="D7783" t="s">
        <v>14591</v>
      </c>
      <c r="E7783" t="s">
        <v>14592</v>
      </c>
      <c r="G7783">
        <v>10</v>
      </c>
      <c r="H7783">
        <v>0</v>
      </c>
      <c r="I7783" t="s">
        <v>276</v>
      </c>
    </row>
    <row r="7784" spans="1:9" x14ac:dyDescent="0.25">
      <c r="A7784">
        <v>5</v>
      </c>
      <c r="B7784" t="s">
        <v>271</v>
      </c>
      <c r="C7784" t="s">
        <v>141</v>
      </c>
      <c r="D7784" t="s">
        <v>13119</v>
      </c>
      <c r="E7784" t="s">
        <v>14593</v>
      </c>
      <c r="G7784">
        <v>6</v>
      </c>
      <c r="H7784">
        <v>2</v>
      </c>
      <c r="I7784" t="s">
        <v>276</v>
      </c>
    </row>
    <row r="7785" spans="1:9" x14ac:dyDescent="0.25">
      <c r="A7785">
        <v>10</v>
      </c>
      <c r="B7785" t="s">
        <v>271</v>
      </c>
      <c r="C7785" t="s">
        <v>110</v>
      </c>
      <c r="D7785" t="s">
        <v>14594</v>
      </c>
      <c r="E7785" t="s">
        <v>14595</v>
      </c>
      <c r="G7785">
        <v>6</v>
      </c>
      <c r="H7785">
        <v>0</v>
      </c>
      <c r="I7785" t="s">
        <v>276</v>
      </c>
    </row>
    <row r="7786" spans="1:9" x14ac:dyDescent="0.25">
      <c r="A7786">
        <v>5</v>
      </c>
      <c r="B7786" t="s">
        <v>271</v>
      </c>
      <c r="C7786" t="s">
        <v>180</v>
      </c>
      <c r="D7786" t="s">
        <v>14596</v>
      </c>
      <c r="E7786" t="s">
        <v>14597</v>
      </c>
      <c r="G7786">
        <v>20</v>
      </c>
      <c r="H7786">
        <v>0</v>
      </c>
      <c r="I7786" t="s">
        <v>276</v>
      </c>
    </row>
    <row r="7787" spans="1:9" x14ac:dyDescent="0.25">
      <c r="A7787">
        <v>56</v>
      </c>
      <c r="B7787" t="s">
        <v>271</v>
      </c>
      <c r="C7787" t="s">
        <v>73</v>
      </c>
      <c r="D7787" t="s">
        <v>14085</v>
      </c>
      <c r="E7787" t="s">
        <v>14598</v>
      </c>
      <c r="G7787">
        <v>6</v>
      </c>
      <c r="H7787">
        <v>1</v>
      </c>
      <c r="I7787" t="s">
        <v>276</v>
      </c>
    </row>
    <row r="7788" spans="1:9" x14ac:dyDescent="0.25">
      <c r="A7788">
        <v>41</v>
      </c>
      <c r="B7788" t="s">
        <v>277</v>
      </c>
      <c r="C7788" t="s">
        <v>190</v>
      </c>
      <c r="D7788" t="s">
        <v>14599</v>
      </c>
      <c r="E7788" t="s">
        <v>14600</v>
      </c>
      <c r="G7788">
        <v>9</v>
      </c>
      <c r="H7788">
        <v>4</v>
      </c>
      <c r="I7788" t="s">
        <v>276</v>
      </c>
    </row>
    <row r="7789" spans="1:9" x14ac:dyDescent="0.25">
      <c r="A7789">
        <v>8</v>
      </c>
      <c r="B7789" t="s">
        <v>277</v>
      </c>
      <c r="C7789" t="s">
        <v>99</v>
      </c>
      <c r="D7789" t="s">
        <v>1484</v>
      </c>
      <c r="E7789" t="s">
        <v>14601</v>
      </c>
      <c r="F7789" t="s">
        <v>14602</v>
      </c>
      <c r="G7789">
        <v>6</v>
      </c>
      <c r="H7789">
        <v>6</v>
      </c>
      <c r="I7789" t="s">
        <v>299</v>
      </c>
    </row>
    <row r="7790" spans="1:9" x14ac:dyDescent="0.25">
      <c r="A7790">
        <v>7</v>
      </c>
      <c r="B7790" t="s">
        <v>277</v>
      </c>
      <c r="C7790" t="s">
        <v>243</v>
      </c>
      <c r="D7790" t="s">
        <v>14603</v>
      </c>
      <c r="E7790" t="s">
        <v>14604</v>
      </c>
      <c r="G7790">
        <v>6</v>
      </c>
      <c r="H7790">
        <v>0</v>
      </c>
      <c r="I7790" t="s">
        <v>276</v>
      </c>
    </row>
    <row r="7791" spans="1:9" x14ac:dyDescent="0.25">
      <c r="A7791">
        <v>5</v>
      </c>
      <c r="B7791" t="s">
        <v>271</v>
      </c>
      <c r="C7791" t="s">
        <v>100</v>
      </c>
      <c r="D7791" t="s">
        <v>14605</v>
      </c>
      <c r="E7791" t="s">
        <v>14606</v>
      </c>
      <c r="G7791">
        <v>7</v>
      </c>
      <c r="H7791">
        <v>2</v>
      </c>
      <c r="I7791" t="s">
        <v>276</v>
      </c>
    </row>
    <row r="7792" spans="1:9" x14ac:dyDescent="0.25">
      <c r="A7792">
        <v>6</v>
      </c>
      <c r="B7792" t="s">
        <v>271</v>
      </c>
      <c r="C7792" t="s">
        <v>126</v>
      </c>
      <c r="D7792" t="s">
        <v>14607</v>
      </c>
      <c r="E7792" t="s">
        <v>14608</v>
      </c>
      <c r="G7792">
        <v>4</v>
      </c>
      <c r="H7792">
        <v>2</v>
      </c>
      <c r="I7792" t="s">
        <v>276</v>
      </c>
    </row>
    <row r="7793" spans="1:9" x14ac:dyDescent="0.25">
      <c r="A7793">
        <v>5</v>
      </c>
      <c r="B7793" t="s">
        <v>271</v>
      </c>
      <c r="C7793" t="s">
        <v>110</v>
      </c>
      <c r="D7793" t="s">
        <v>14609</v>
      </c>
      <c r="E7793" t="s">
        <v>14610</v>
      </c>
      <c r="G7793">
        <v>6</v>
      </c>
      <c r="H7793">
        <v>0</v>
      </c>
      <c r="I7793" t="s">
        <v>276</v>
      </c>
    </row>
    <row r="7794" spans="1:9" x14ac:dyDescent="0.25">
      <c r="A7794">
        <v>35</v>
      </c>
      <c r="B7794" t="s">
        <v>277</v>
      </c>
      <c r="C7794" t="s">
        <v>147</v>
      </c>
      <c r="D7794" t="s">
        <v>14611</v>
      </c>
      <c r="E7794" t="s">
        <v>14612</v>
      </c>
      <c r="G7794">
        <v>10</v>
      </c>
      <c r="H7794">
        <v>0</v>
      </c>
      <c r="I7794" t="s">
        <v>276</v>
      </c>
    </row>
    <row r="7795" spans="1:9" x14ac:dyDescent="0.25">
      <c r="A7795">
        <v>8</v>
      </c>
      <c r="B7795" t="s">
        <v>271</v>
      </c>
      <c r="C7795" t="s">
        <v>81</v>
      </c>
      <c r="D7795" t="s">
        <v>14613</v>
      </c>
      <c r="E7795" t="s">
        <v>14614</v>
      </c>
      <c r="G7795">
        <v>6</v>
      </c>
      <c r="H7795">
        <v>0</v>
      </c>
      <c r="I7795" t="s">
        <v>276</v>
      </c>
    </row>
    <row r="7796" spans="1:9" x14ac:dyDescent="0.25">
      <c r="A7796">
        <v>35</v>
      </c>
      <c r="B7796" t="s">
        <v>271</v>
      </c>
      <c r="C7796" t="s">
        <v>15</v>
      </c>
      <c r="D7796" t="s">
        <v>14615</v>
      </c>
      <c r="E7796" t="s">
        <v>14616</v>
      </c>
      <c r="G7796">
        <v>18</v>
      </c>
      <c r="H7796">
        <v>0</v>
      </c>
      <c r="I7796" t="s">
        <v>276</v>
      </c>
    </row>
    <row r="7797" spans="1:9" x14ac:dyDescent="0.25">
      <c r="A7797">
        <v>30</v>
      </c>
      <c r="B7797" t="s">
        <v>271</v>
      </c>
      <c r="C7797" t="s">
        <v>70</v>
      </c>
      <c r="D7797" t="s">
        <v>14617</v>
      </c>
      <c r="E7797" t="s">
        <v>14618</v>
      </c>
      <c r="G7797">
        <v>3</v>
      </c>
      <c r="H7797">
        <v>0</v>
      </c>
      <c r="I7797" t="s">
        <v>276</v>
      </c>
    </row>
    <row r="7798" spans="1:9" x14ac:dyDescent="0.25">
      <c r="A7798">
        <v>38</v>
      </c>
      <c r="B7798" t="s">
        <v>271</v>
      </c>
      <c r="C7798" t="s">
        <v>110</v>
      </c>
      <c r="D7798" t="s">
        <v>14619</v>
      </c>
      <c r="E7798" t="s">
        <v>14620</v>
      </c>
      <c r="G7798">
        <v>6</v>
      </c>
      <c r="H7798">
        <v>0</v>
      </c>
      <c r="I7798" t="s">
        <v>276</v>
      </c>
    </row>
    <row r="7799" spans="1:9" x14ac:dyDescent="0.25">
      <c r="A7799">
        <v>9</v>
      </c>
      <c r="B7799" t="s">
        <v>271</v>
      </c>
      <c r="C7799" t="s">
        <v>216</v>
      </c>
      <c r="D7799" t="s">
        <v>14621</v>
      </c>
      <c r="E7799" t="s">
        <v>14622</v>
      </c>
      <c r="F7799" t="s">
        <v>14623</v>
      </c>
      <c r="G7799">
        <v>6</v>
      </c>
      <c r="H7799">
        <v>7</v>
      </c>
      <c r="I7799" t="s">
        <v>299</v>
      </c>
    </row>
    <row r="7800" spans="1:9" x14ac:dyDescent="0.25">
      <c r="A7800">
        <v>4</v>
      </c>
      <c r="B7800" t="s">
        <v>271</v>
      </c>
      <c r="C7800" t="s">
        <v>51</v>
      </c>
      <c r="D7800" t="s">
        <v>14624</v>
      </c>
      <c r="E7800" t="s">
        <v>14625</v>
      </c>
      <c r="G7800">
        <v>6</v>
      </c>
      <c r="H7800">
        <v>4</v>
      </c>
      <c r="I7800" t="s">
        <v>276</v>
      </c>
    </row>
    <row r="7801" spans="1:9" x14ac:dyDescent="0.25">
      <c r="A7801">
        <v>3</v>
      </c>
      <c r="B7801" t="s">
        <v>271</v>
      </c>
      <c r="C7801" t="s">
        <v>51</v>
      </c>
      <c r="D7801" t="s">
        <v>14624</v>
      </c>
      <c r="E7801" t="s">
        <v>14626</v>
      </c>
      <c r="G7801">
        <v>6</v>
      </c>
      <c r="H7801">
        <v>4</v>
      </c>
      <c r="I7801" t="s">
        <v>276</v>
      </c>
    </row>
    <row r="7802" spans="1:9" x14ac:dyDescent="0.25">
      <c r="A7802">
        <v>39</v>
      </c>
      <c r="B7802" t="s">
        <v>271</v>
      </c>
      <c r="C7802" t="s">
        <v>100</v>
      </c>
      <c r="D7802" t="s">
        <v>14627</v>
      </c>
      <c r="E7802" t="s">
        <v>14628</v>
      </c>
      <c r="G7802">
        <v>12</v>
      </c>
      <c r="H7802">
        <v>0</v>
      </c>
      <c r="I7802" t="s">
        <v>276</v>
      </c>
    </row>
    <row r="7803" spans="1:9" x14ac:dyDescent="0.25">
      <c r="A7803">
        <v>9</v>
      </c>
      <c r="B7803" t="s">
        <v>271</v>
      </c>
      <c r="C7803" t="s">
        <v>212</v>
      </c>
      <c r="D7803" t="s">
        <v>14629</v>
      </c>
      <c r="E7803" t="s">
        <v>14630</v>
      </c>
      <c r="G7803">
        <v>4</v>
      </c>
      <c r="H7803">
        <v>0</v>
      </c>
      <c r="I7803" t="s">
        <v>276</v>
      </c>
    </row>
    <row r="7804" spans="1:9" x14ac:dyDescent="0.25">
      <c r="A7804">
        <v>9</v>
      </c>
      <c r="B7804" t="s">
        <v>271</v>
      </c>
      <c r="C7804" t="s">
        <v>159</v>
      </c>
      <c r="D7804" t="s">
        <v>14631</v>
      </c>
      <c r="E7804" t="s">
        <v>14632</v>
      </c>
      <c r="G7804">
        <v>6</v>
      </c>
      <c r="H7804">
        <v>2</v>
      </c>
      <c r="I7804" t="s">
        <v>276</v>
      </c>
    </row>
    <row r="7805" spans="1:9" x14ac:dyDescent="0.25">
      <c r="A7805">
        <v>5</v>
      </c>
      <c r="B7805" t="s">
        <v>277</v>
      </c>
      <c r="C7805" t="s">
        <v>214</v>
      </c>
      <c r="D7805" t="s">
        <v>14633</v>
      </c>
      <c r="E7805" t="s">
        <v>14634</v>
      </c>
      <c r="G7805">
        <v>30</v>
      </c>
      <c r="H7805">
        <v>0</v>
      </c>
      <c r="I7805" t="s">
        <v>276</v>
      </c>
    </row>
    <row r="7806" spans="1:9" x14ac:dyDescent="0.25">
      <c r="A7806">
        <v>8</v>
      </c>
      <c r="B7806" t="s">
        <v>271</v>
      </c>
      <c r="C7806" t="s">
        <v>247</v>
      </c>
      <c r="D7806" t="s">
        <v>14635</v>
      </c>
      <c r="E7806" t="s">
        <v>14636</v>
      </c>
      <c r="G7806">
        <v>6</v>
      </c>
      <c r="H7806">
        <v>0</v>
      </c>
      <c r="I7806" t="s">
        <v>276</v>
      </c>
    </row>
    <row r="7807" spans="1:9" x14ac:dyDescent="0.25">
      <c r="A7807">
        <v>51</v>
      </c>
      <c r="B7807" t="s">
        <v>271</v>
      </c>
      <c r="C7807" t="s">
        <v>62</v>
      </c>
      <c r="D7807" t="s">
        <v>14637</v>
      </c>
      <c r="E7807" t="s">
        <v>14638</v>
      </c>
      <c r="G7807">
        <v>6</v>
      </c>
      <c r="H7807">
        <v>0</v>
      </c>
      <c r="I7807" t="s">
        <v>276</v>
      </c>
    </row>
    <row r="7808" spans="1:9" x14ac:dyDescent="0.25">
      <c r="A7808">
        <v>5</v>
      </c>
      <c r="B7808" t="s">
        <v>271</v>
      </c>
      <c r="C7808" t="s">
        <v>184</v>
      </c>
      <c r="D7808" t="s">
        <v>14639</v>
      </c>
      <c r="E7808" t="s">
        <v>14640</v>
      </c>
      <c r="G7808">
        <v>6</v>
      </c>
      <c r="H7808">
        <v>0</v>
      </c>
      <c r="I7808" t="s">
        <v>276</v>
      </c>
    </row>
    <row r="7809" spans="1:9" x14ac:dyDescent="0.25">
      <c r="A7809">
        <v>10</v>
      </c>
      <c r="B7809" t="s">
        <v>277</v>
      </c>
      <c r="C7809" t="s">
        <v>167</v>
      </c>
      <c r="D7809" t="s">
        <v>14641</v>
      </c>
      <c r="E7809" t="s">
        <v>14642</v>
      </c>
      <c r="G7809">
        <v>3</v>
      </c>
      <c r="H7809">
        <v>0</v>
      </c>
      <c r="I7809" t="s">
        <v>276</v>
      </c>
    </row>
    <row r="7810" spans="1:9" x14ac:dyDescent="0.25">
      <c r="A7810">
        <v>7</v>
      </c>
      <c r="B7810" t="s">
        <v>277</v>
      </c>
      <c r="C7810" t="s">
        <v>128</v>
      </c>
      <c r="D7810" t="s">
        <v>14643</v>
      </c>
      <c r="E7810" t="s">
        <v>14644</v>
      </c>
      <c r="G7810">
        <v>6</v>
      </c>
      <c r="H7810">
        <v>0</v>
      </c>
      <c r="I7810" t="s">
        <v>276</v>
      </c>
    </row>
    <row r="7811" spans="1:9" x14ac:dyDescent="0.25">
      <c r="A7811">
        <v>13</v>
      </c>
      <c r="B7811" t="s">
        <v>271</v>
      </c>
      <c r="C7811" t="s">
        <v>167</v>
      </c>
      <c r="D7811" t="s">
        <v>14641</v>
      </c>
      <c r="E7811" t="s">
        <v>14645</v>
      </c>
      <c r="G7811">
        <v>15</v>
      </c>
      <c r="H7811">
        <v>7</v>
      </c>
      <c r="I7811" t="s">
        <v>276</v>
      </c>
    </row>
    <row r="7812" spans="1:9" x14ac:dyDescent="0.25">
      <c r="A7812">
        <v>7</v>
      </c>
      <c r="B7812" t="s">
        <v>277</v>
      </c>
      <c r="C7812" t="s">
        <v>126</v>
      </c>
      <c r="D7812" t="s">
        <v>14646</v>
      </c>
      <c r="E7812" t="s">
        <v>14647</v>
      </c>
      <c r="G7812">
        <v>5</v>
      </c>
      <c r="H7812">
        <v>0</v>
      </c>
      <c r="I7812" t="s">
        <v>276</v>
      </c>
    </row>
    <row r="7813" spans="1:9" x14ac:dyDescent="0.25">
      <c r="A7813">
        <v>10</v>
      </c>
      <c r="B7813" t="s">
        <v>271</v>
      </c>
      <c r="C7813" t="s">
        <v>62</v>
      </c>
      <c r="D7813" t="s">
        <v>14637</v>
      </c>
      <c r="E7813" t="s">
        <v>14648</v>
      </c>
      <c r="G7813">
        <v>6</v>
      </c>
      <c r="H7813">
        <v>0</v>
      </c>
      <c r="I7813" t="s">
        <v>276</v>
      </c>
    </row>
    <row r="7814" spans="1:9" x14ac:dyDescent="0.25">
      <c r="A7814">
        <v>5</v>
      </c>
      <c r="B7814" t="s">
        <v>277</v>
      </c>
      <c r="C7814" t="s">
        <v>128</v>
      </c>
      <c r="D7814" t="s">
        <v>14643</v>
      </c>
      <c r="E7814" t="s">
        <v>14649</v>
      </c>
      <c r="G7814">
        <v>6</v>
      </c>
      <c r="H7814">
        <v>0</v>
      </c>
      <c r="I7814" t="s">
        <v>276</v>
      </c>
    </row>
    <row r="7815" spans="1:9" x14ac:dyDescent="0.25">
      <c r="A7815">
        <v>6</v>
      </c>
      <c r="B7815" t="s">
        <v>271</v>
      </c>
      <c r="C7815" t="s">
        <v>121</v>
      </c>
      <c r="D7815" t="s">
        <v>14650</v>
      </c>
      <c r="E7815" t="s">
        <v>14651</v>
      </c>
      <c r="G7815">
        <v>8</v>
      </c>
      <c r="H7815">
        <v>0</v>
      </c>
      <c r="I7815" t="s">
        <v>276</v>
      </c>
    </row>
    <row r="7816" spans="1:9" x14ac:dyDescent="0.25">
      <c r="A7816">
        <v>47</v>
      </c>
      <c r="B7816" t="s">
        <v>271</v>
      </c>
      <c r="C7816" t="s">
        <v>251</v>
      </c>
      <c r="D7816" t="s">
        <v>14652</v>
      </c>
      <c r="E7816" t="s">
        <v>14653</v>
      </c>
      <c r="G7816">
        <v>18</v>
      </c>
      <c r="H7816">
        <v>0</v>
      </c>
      <c r="I7816" t="s">
        <v>276</v>
      </c>
    </row>
    <row r="7817" spans="1:9" x14ac:dyDescent="0.25">
      <c r="A7817">
        <v>9</v>
      </c>
      <c r="B7817" t="s">
        <v>277</v>
      </c>
      <c r="C7817" t="s">
        <v>87</v>
      </c>
      <c r="D7817" t="s">
        <v>14654</v>
      </c>
      <c r="E7817" t="s">
        <v>14655</v>
      </c>
      <c r="G7817">
        <v>8</v>
      </c>
      <c r="H7817">
        <v>0</v>
      </c>
      <c r="I7817" t="s">
        <v>276</v>
      </c>
    </row>
    <row r="7818" spans="1:9" x14ac:dyDescent="0.25">
      <c r="A7818">
        <v>9</v>
      </c>
      <c r="B7818" t="s">
        <v>277</v>
      </c>
      <c r="C7818" t="s">
        <v>82</v>
      </c>
      <c r="D7818" t="s">
        <v>14656</v>
      </c>
      <c r="E7818" t="s">
        <v>14655</v>
      </c>
      <c r="G7818">
        <v>6</v>
      </c>
      <c r="H7818">
        <v>0</v>
      </c>
      <c r="I7818" t="s">
        <v>276</v>
      </c>
    </row>
    <row r="7819" spans="1:9" x14ac:dyDescent="0.25">
      <c r="A7819">
        <v>37</v>
      </c>
      <c r="B7819" t="s">
        <v>271</v>
      </c>
      <c r="C7819" t="s">
        <v>81</v>
      </c>
      <c r="D7819" t="s">
        <v>14657</v>
      </c>
      <c r="E7819" t="s">
        <v>14658</v>
      </c>
      <c r="G7819">
        <v>6</v>
      </c>
      <c r="H7819">
        <v>0</v>
      </c>
      <c r="I7819" t="s">
        <v>276</v>
      </c>
    </row>
    <row r="7820" spans="1:9" x14ac:dyDescent="0.25">
      <c r="A7820">
        <v>5</v>
      </c>
      <c r="B7820" t="s">
        <v>271</v>
      </c>
      <c r="C7820" t="s">
        <v>167</v>
      </c>
      <c r="D7820" t="s">
        <v>14641</v>
      </c>
      <c r="E7820" t="s">
        <v>14659</v>
      </c>
      <c r="G7820">
        <v>3</v>
      </c>
      <c r="H7820">
        <v>0</v>
      </c>
      <c r="I7820" t="s">
        <v>276</v>
      </c>
    </row>
    <row r="7821" spans="1:9" x14ac:dyDescent="0.25">
      <c r="A7821">
        <v>50</v>
      </c>
      <c r="B7821" t="s">
        <v>271</v>
      </c>
      <c r="C7821" t="s">
        <v>81</v>
      </c>
      <c r="D7821" t="s">
        <v>14660</v>
      </c>
      <c r="E7821" t="s">
        <v>14661</v>
      </c>
      <c r="G7821">
        <v>6</v>
      </c>
      <c r="H7821">
        <v>0</v>
      </c>
      <c r="I7821" t="s">
        <v>276</v>
      </c>
    </row>
    <row r="7822" spans="1:9" x14ac:dyDescent="0.25">
      <c r="A7822">
        <v>8</v>
      </c>
      <c r="B7822" t="s">
        <v>271</v>
      </c>
      <c r="C7822" t="s">
        <v>100</v>
      </c>
      <c r="D7822" t="s">
        <v>14662</v>
      </c>
      <c r="E7822" t="s">
        <v>14663</v>
      </c>
      <c r="G7822">
        <v>10</v>
      </c>
      <c r="H7822">
        <v>1</v>
      </c>
      <c r="I7822" t="s">
        <v>276</v>
      </c>
    </row>
    <row r="7823" spans="1:9" x14ac:dyDescent="0.25">
      <c r="A7823">
        <v>38</v>
      </c>
      <c r="B7823" t="s">
        <v>271</v>
      </c>
      <c r="C7823" t="s">
        <v>121</v>
      </c>
      <c r="D7823" t="s">
        <v>14664</v>
      </c>
      <c r="E7823" t="s">
        <v>14665</v>
      </c>
      <c r="G7823">
        <v>10</v>
      </c>
      <c r="H7823">
        <v>2</v>
      </c>
      <c r="I7823" t="s">
        <v>276</v>
      </c>
    </row>
    <row r="7824" spans="1:9" x14ac:dyDescent="0.25">
      <c r="A7824">
        <v>40</v>
      </c>
      <c r="B7824" t="s">
        <v>271</v>
      </c>
      <c r="C7824" t="s">
        <v>252</v>
      </c>
      <c r="D7824" t="s">
        <v>14666</v>
      </c>
      <c r="E7824" t="s">
        <v>14667</v>
      </c>
      <c r="G7824">
        <v>4</v>
      </c>
      <c r="H7824">
        <v>0</v>
      </c>
      <c r="I7824" t="s">
        <v>276</v>
      </c>
    </row>
    <row r="7825" spans="1:9" x14ac:dyDescent="0.25">
      <c r="A7825">
        <v>9</v>
      </c>
      <c r="B7825" t="s">
        <v>277</v>
      </c>
      <c r="C7825" t="s">
        <v>123</v>
      </c>
      <c r="D7825" t="s">
        <v>14668</v>
      </c>
      <c r="E7825" t="s">
        <v>14669</v>
      </c>
      <c r="G7825">
        <v>5</v>
      </c>
      <c r="H7825">
        <v>0</v>
      </c>
      <c r="I7825" t="s">
        <v>276</v>
      </c>
    </row>
    <row r="7826" spans="1:9" x14ac:dyDescent="0.25">
      <c r="A7826">
        <v>5</v>
      </c>
      <c r="B7826" t="s">
        <v>277</v>
      </c>
      <c r="C7826" t="s">
        <v>148</v>
      </c>
      <c r="D7826" t="s">
        <v>14670</v>
      </c>
      <c r="E7826" t="s">
        <v>14671</v>
      </c>
      <c r="F7826" t="s">
        <v>14672</v>
      </c>
      <c r="G7826">
        <v>10</v>
      </c>
      <c r="H7826">
        <v>11</v>
      </c>
      <c r="I7826" t="s">
        <v>299</v>
      </c>
    </row>
    <row r="7827" spans="1:9" x14ac:dyDescent="0.25">
      <c r="A7827">
        <v>9</v>
      </c>
      <c r="B7827" t="s">
        <v>271</v>
      </c>
      <c r="C7827" t="s">
        <v>195</v>
      </c>
      <c r="D7827" t="s">
        <v>14673</v>
      </c>
      <c r="E7827" t="s">
        <v>14674</v>
      </c>
      <c r="G7827">
        <v>5</v>
      </c>
      <c r="H7827">
        <v>0</v>
      </c>
      <c r="I7827" t="s">
        <v>276</v>
      </c>
    </row>
    <row r="7828" spans="1:9" x14ac:dyDescent="0.25">
      <c r="A7828">
        <v>8</v>
      </c>
      <c r="B7828" t="s">
        <v>271</v>
      </c>
      <c r="C7828" t="s">
        <v>148</v>
      </c>
      <c r="D7828" t="s">
        <v>14675</v>
      </c>
      <c r="E7828" t="s">
        <v>14676</v>
      </c>
      <c r="G7828">
        <v>15</v>
      </c>
      <c r="H7828">
        <v>6</v>
      </c>
      <c r="I7828" t="s">
        <v>276</v>
      </c>
    </row>
    <row r="7829" spans="1:9" x14ac:dyDescent="0.25">
      <c r="A7829">
        <v>7</v>
      </c>
      <c r="B7829" t="s">
        <v>277</v>
      </c>
      <c r="C7829" t="s">
        <v>126</v>
      </c>
      <c r="D7829" t="s">
        <v>14677</v>
      </c>
      <c r="E7829" t="s">
        <v>14678</v>
      </c>
      <c r="G7829">
        <v>6</v>
      </c>
      <c r="H7829">
        <v>2</v>
      </c>
      <c r="I7829" t="s">
        <v>276</v>
      </c>
    </row>
    <row r="7830" spans="1:9" x14ac:dyDescent="0.25">
      <c r="A7830">
        <v>38</v>
      </c>
      <c r="B7830" t="s">
        <v>271</v>
      </c>
      <c r="C7830" t="s">
        <v>147</v>
      </c>
      <c r="D7830" t="s">
        <v>14679</v>
      </c>
      <c r="E7830" t="s">
        <v>14680</v>
      </c>
      <c r="G7830">
        <v>6</v>
      </c>
      <c r="H7830">
        <v>0</v>
      </c>
      <c r="I7830" t="s">
        <v>276</v>
      </c>
    </row>
    <row r="7831" spans="1:9" x14ac:dyDescent="0.25">
      <c r="A7831">
        <v>9</v>
      </c>
      <c r="B7831" t="s">
        <v>277</v>
      </c>
      <c r="C7831" t="s">
        <v>249</v>
      </c>
      <c r="D7831" t="s">
        <v>14681</v>
      </c>
      <c r="E7831" t="s">
        <v>14682</v>
      </c>
      <c r="G7831">
        <v>4</v>
      </c>
      <c r="H7831">
        <v>2</v>
      </c>
      <c r="I7831" t="s">
        <v>276</v>
      </c>
    </row>
    <row r="7832" spans="1:9" x14ac:dyDescent="0.25">
      <c r="A7832">
        <v>4</v>
      </c>
      <c r="B7832" t="s">
        <v>271</v>
      </c>
      <c r="C7832" t="s">
        <v>126</v>
      </c>
      <c r="D7832" t="s">
        <v>14677</v>
      </c>
      <c r="E7832" t="s">
        <v>14683</v>
      </c>
      <c r="G7832">
        <v>6</v>
      </c>
      <c r="H7832">
        <v>2</v>
      </c>
      <c r="I7832" t="s">
        <v>276</v>
      </c>
    </row>
    <row r="7833" spans="1:9" x14ac:dyDescent="0.25">
      <c r="A7833">
        <v>6</v>
      </c>
      <c r="B7833" t="s">
        <v>277</v>
      </c>
      <c r="C7833" t="s">
        <v>249</v>
      </c>
      <c r="D7833" t="s">
        <v>14681</v>
      </c>
      <c r="E7833" t="s">
        <v>14684</v>
      </c>
      <c r="F7833" t="s">
        <v>14685</v>
      </c>
      <c r="G7833">
        <v>4</v>
      </c>
      <c r="H7833">
        <v>6</v>
      </c>
      <c r="I7833" t="s">
        <v>299</v>
      </c>
    </row>
    <row r="7834" spans="1:9" x14ac:dyDescent="0.25">
      <c r="A7834">
        <v>33</v>
      </c>
      <c r="B7834" t="s">
        <v>271</v>
      </c>
      <c r="C7834" t="s">
        <v>99</v>
      </c>
      <c r="D7834" t="s">
        <v>14686</v>
      </c>
      <c r="E7834" t="s">
        <v>14687</v>
      </c>
      <c r="G7834">
        <v>6</v>
      </c>
      <c r="H7834">
        <v>1</v>
      </c>
      <c r="I7834" t="s">
        <v>276</v>
      </c>
    </row>
    <row r="7835" spans="1:9" x14ac:dyDescent="0.25">
      <c r="A7835">
        <v>12</v>
      </c>
      <c r="B7835" t="s">
        <v>277</v>
      </c>
      <c r="C7835" t="s">
        <v>121</v>
      </c>
      <c r="D7835" t="s">
        <v>14688</v>
      </c>
      <c r="E7835" t="s">
        <v>14689</v>
      </c>
      <c r="G7835">
        <v>10</v>
      </c>
      <c r="H7835">
        <v>0</v>
      </c>
      <c r="I7835" t="s">
        <v>276</v>
      </c>
    </row>
    <row r="7836" spans="1:9" x14ac:dyDescent="0.25">
      <c r="A7836">
        <v>10</v>
      </c>
      <c r="B7836" t="s">
        <v>277</v>
      </c>
      <c r="C7836" t="s">
        <v>207</v>
      </c>
      <c r="D7836" t="s">
        <v>14690</v>
      </c>
      <c r="E7836" t="s">
        <v>14691</v>
      </c>
      <c r="G7836">
        <v>5</v>
      </c>
      <c r="H7836">
        <v>0</v>
      </c>
      <c r="I7836" t="s">
        <v>276</v>
      </c>
    </row>
    <row r="7837" spans="1:9" x14ac:dyDescent="0.25">
      <c r="A7837">
        <v>8</v>
      </c>
      <c r="B7837" t="s">
        <v>277</v>
      </c>
      <c r="C7837" t="s">
        <v>106</v>
      </c>
      <c r="D7837" t="s">
        <v>14692</v>
      </c>
      <c r="E7837" t="s">
        <v>14693</v>
      </c>
      <c r="G7837">
        <v>6</v>
      </c>
      <c r="H7837">
        <v>0</v>
      </c>
      <c r="I7837" t="s">
        <v>276</v>
      </c>
    </row>
    <row r="7838" spans="1:9" x14ac:dyDescent="0.25">
      <c r="A7838">
        <v>48</v>
      </c>
      <c r="B7838" t="s">
        <v>277</v>
      </c>
      <c r="C7838" t="s">
        <v>113</v>
      </c>
      <c r="D7838" t="s">
        <v>14694</v>
      </c>
      <c r="E7838" t="s">
        <v>14695</v>
      </c>
      <c r="G7838">
        <v>6</v>
      </c>
      <c r="H7838">
        <v>1</v>
      </c>
      <c r="I7838" t="s">
        <v>276</v>
      </c>
    </row>
    <row r="7839" spans="1:9" x14ac:dyDescent="0.25">
      <c r="A7839">
        <v>8</v>
      </c>
      <c r="B7839" t="s">
        <v>271</v>
      </c>
      <c r="C7839" t="s">
        <v>89</v>
      </c>
      <c r="D7839" t="s">
        <v>14696</v>
      </c>
      <c r="E7839" t="s">
        <v>14697</v>
      </c>
      <c r="G7839">
        <v>6</v>
      </c>
      <c r="H7839">
        <v>0</v>
      </c>
      <c r="I7839" t="s">
        <v>276</v>
      </c>
    </row>
    <row r="7840" spans="1:9" x14ac:dyDescent="0.25">
      <c r="A7840">
        <v>24</v>
      </c>
      <c r="B7840" t="s">
        <v>271</v>
      </c>
      <c r="C7840" t="s">
        <v>51</v>
      </c>
      <c r="D7840" t="s">
        <v>14624</v>
      </c>
      <c r="E7840" t="s">
        <v>14698</v>
      </c>
      <c r="G7840">
        <v>6</v>
      </c>
      <c r="H7840">
        <v>4</v>
      </c>
      <c r="I7840" t="s">
        <v>276</v>
      </c>
    </row>
    <row r="7841" spans="1:9" x14ac:dyDescent="0.25">
      <c r="A7841">
        <v>41</v>
      </c>
      <c r="B7841" t="s">
        <v>271</v>
      </c>
      <c r="C7841" t="s">
        <v>82</v>
      </c>
      <c r="D7841" t="s">
        <v>14699</v>
      </c>
      <c r="E7841" t="s">
        <v>14700</v>
      </c>
      <c r="G7841">
        <v>10</v>
      </c>
      <c r="H7841">
        <v>0</v>
      </c>
      <c r="I7841" t="s">
        <v>276</v>
      </c>
    </row>
    <row r="7842" spans="1:9" x14ac:dyDescent="0.25">
      <c r="A7842">
        <v>10</v>
      </c>
      <c r="B7842" t="s">
        <v>271</v>
      </c>
      <c r="D7842" t="s">
        <v>14701</v>
      </c>
      <c r="E7842" t="s">
        <v>14702</v>
      </c>
      <c r="F7842" t="s">
        <v>14703</v>
      </c>
      <c r="G7842">
        <v>2</v>
      </c>
      <c r="H7842">
        <v>3</v>
      </c>
      <c r="I7842" t="s">
        <v>299</v>
      </c>
    </row>
    <row r="7843" spans="1:9" x14ac:dyDescent="0.25">
      <c r="A7843">
        <v>43</v>
      </c>
      <c r="B7843" t="s">
        <v>271</v>
      </c>
      <c r="C7843" t="s">
        <v>97</v>
      </c>
      <c r="D7843" t="s">
        <v>14534</v>
      </c>
      <c r="E7843" t="s">
        <v>14704</v>
      </c>
      <c r="F7843" t="s">
        <v>14705</v>
      </c>
      <c r="G7843">
        <v>5</v>
      </c>
      <c r="H7843">
        <v>7</v>
      </c>
      <c r="I7843" t="s">
        <v>299</v>
      </c>
    </row>
    <row r="7844" spans="1:9" x14ac:dyDescent="0.25">
      <c r="A7844">
        <v>8</v>
      </c>
      <c r="B7844" t="s">
        <v>277</v>
      </c>
      <c r="C7844" t="s">
        <v>181</v>
      </c>
      <c r="D7844" t="s">
        <v>14706</v>
      </c>
      <c r="E7844" t="s">
        <v>14707</v>
      </c>
      <c r="F7844" t="s">
        <v>14708</v>
      </c>
      <c r="G7844">
        <v>12</v>
      </c>
      <c r="H7844">
        <v>19</v>
      </c>
      <c r="I7844" t="s">
        <v>299</v>
      </c>
    </row>
    <row r="7845" spans="1:9" x14ac:dyDescent="0.25">
      <c r="A7845">
        <v>42</v>
      </c>
      <c r="B7845" t="s">
        <v>271</v>
      </c>
      <c r="C7845" t="s">
        <v>141</v>
      </c>
      <c r="D7845" t="s">
        <v>14709</v>
      </c>
      <c r="E7845" t="s">
        <v>14710</v>
      </c>
      <c r="G7845">
        <v>5</v>
      </c>
      <c r="H7845">
        <v>0</v>
      </c>
      <c r="I7845" t="s">
        <v>276</v>
      </c>
    </row>
    <row r="7846" spans="1:9" x14ac:dyDescent="0.25">
      <c r="A7846">
        <v>41</v>
      </c>
      <c r="B7846" t="s">
        <v>271</v>
      </c>
      <c r="C7846" t="s">
        <v>247</v>
      </c>
      <c r="D7846" t="s">
        <v>14711</v>
      </c>
      <c r="E7846" t="s">
        <v>14712</v>
      </c>
      <c r="G7846">
        <v>2</v>
      </c>
      <c r="H7846">
        <v>0</v>
      </c>
      <c r="I7846" t="s">
        <v>276</v>
      </c>
    </row>
    <row r="7847" spans="1:9" x14ac:dyDescent="0.25">
      <c r="A7847">
        <v>33</v>
      </c>
      <c r="B7847" t="s">
        <v>271</v>
      </c>
      <c r="C7847" t="s">
        <v>180</v>
      </c>
      <c r="D7847" t="s">
        <v>14713</v>
      </c>
      <c r="E7847" t="s">
        <v>14714</v>
      </c>
      <c r="G7847">
        <v>6</v>
      </c>
      <c r="H7847">
        <v>0</v>
      </c>
      <c r="I7847" t="s">
        <v>276</v>
      </c>
    </row>
    <row r="7848" spans="1:9" x14ac:dyDescent="0.25">
      <c r="A7848">
        <v>5</v>
      </c>
      <c r="B7848" t="s">
        <v>277</v>
      </c>
      <c r="C7848" t="s">
        <v>249</v>
      </c>
      <c r="D7848" t="s">
        <v>14715</v>
      </c>
      <c r="E7848" t="s">
        <v>14716</v>
      </c>
      <c r="G7848">
        <v>10</v>
      </c>
      <c r="H7848">
        <v>0</v>
      </c>
      <c r="I7848" t="s">
        <v>276</v>
      </c>
    </row>
    <row r="7849" spans="1:9" x14ac:dyDescent="0.25">
      <c r="A7849">
        <v>7</v>
      </c>
      <c r="B7849" t="s">
        <v>271</v>
      </c>
      <c r="C7849" t="s">
        <v>249</v>
      </c>
      <c r="D7849" t="s">
        <v>14717</v>
      </c>
      <c r="E7849" t="s">
        <v>14718</v>
      </c>
      <c r="G7849">
        <v>8</v>
      </c>
      <c r="H7849">
        <v>0</v>
      </c>
      <c r="I7849" t="s">
        <v>276</v>
      </c>
    </row>
    <row r="7850" spans="1:9" x14ac:dyDescent="0.25">
      <c r="A7850">
        <v>38</v>
      </c>
      <c r="B7850" t="s">
        <v>271</v>
      </c>
      <c r="C7850" t="s">
        <v>240</v>
      </c>
      <c r="D7850" t="s">
        <v>14719</v>
      </c>
      <c r="E7850" t="s">
        <v>14720</v>
      </c>
      <c r="G7850">
        <v>6</v>
      </c>
      <c r="H7850">
        <v>0</v>
      </c>
      <c r="I7850" t="s">
        <v>276</v>
      </c>
    </row>
    <row r="7851" spans="1:9" x14ac:dyDescent="0.25">
      <c r="A7851">
        <v>5</v>
      </c>
      <c r="B7851" t="s">
        <v>271</v>
      </c>
      <c r="C7851" t="s">
        <v>249</v>
      </c>
      <c r="D7851" t="s">
        <v>14717</v>
      </c>
      <c r="E7851" t="s">
        <v>14721</v>
      </c>
      <c r="G7851">
        <v>8</v>
      </c>
      <c r="H7851">
        <v>0</v>
      </c>
      <c r="I7851" t="s">
        <v>276</v>
      </c>
    </row>
    <row r="7852" spans="1:9" x14ac:dyDescent="0.25">
      <c r="A7852">
        <v>3</v>
      </c>
      <c r="B7852" t="s">
        <v>271</v>
      </c>
      <c r="C7852" t="s">
        <v>249</v>
      </c>
      <c r="D7852" t="s">
        <v>14717</v>
      </c>
      <c r="E7852" t="s">
        <v>14722</v>
      </c>
      <c r="G7852">
        <v>6</v>
      </c>
      <c r="H7852">
        <v>0</v>
      </c>
      <c r="I7852" t="s">
        <v>276</v>
      </c>
    </row>
    <row r="7853" spans="1:9" x14ac:dyDescent="0.25">
      <c r="A7853">
        <v>33</v>
      </c>
      <c r="B7853" t="s">
        <v>271</v>
      </c>
      <c r="C7853" t="s">
        <v>52</v>
      </c>
      <c r="D7853" t="s">
        <v>14723</v>
      </c>
      <c r="E7853" t="s">
        <v>14724</v>
      </c>
      <c r="G7853">
        <v>7</v>
      </c>
      <c r="H7853">
        <v>0</v>
      </c>
      <c r="I7853" t="s">
        <v>276</v>
      </c>
    </row>
    <row r="7854" spans="1:9" x14ac:dyDescent="0.25">
      <c r="A7854">
        <v>31</v>
      </c>
      <c r="B7854" t="s">
        <v>271</v>
      </c>
      <c r="C7854" t="s">
        <v>243</v>
      </c>
      <c r="D7854" t="s">
        <v>14725</v>
      </c>
      <c r="E7854" t="s">
        <v>14726</v>
      </c>
      <c r="G7854">
        <v>6</v>
      </c>
      <c r="H7854">
        <v>0</v>
      </c>
      <c r="I7854" t="s">
        <v>276</v>
      </c>
    </row>
    <row r="7855" spans="1:9" x14ac:dyDescent="0.25">
      <c r="A7855">
        <v>39</v>
      </c>
      <c r="B7855" t="s">
        <v>271</v>
      </c>
      <c r="C7855" t="s">
        <v>204</v>
      </c>
      <c r="D7855" t="s">
        <v>14727</v>
      </c>
      <c r="E7855" t="s">
        <v>14728</v>
      </c>
      <c r="G7855">
        <v>6</v>
      </c>
      <c r="H7855">
        <v>0</v>
      </c>
      <c r="I7855" t="s">
        <v>276</v>
      </c>
    </row>
    <row r="7856" spans="1:9" x14ac:dyDescent="0.25">
      <c r="A7856">
        <v>5</v>
      </c>
      <c r="B7856" t="s">
        <v>277</v>
      </c>
      <c r="C7856" t="s">
        <v>151</v>
      </c>
      <c r="D7856" t="s">
        <v>14729</v>
      </c>
      <c r="E7856" t="s">
        <v>14730</v>
      </c>
      <c r="G7856">
        <v>11</v>
      </c>
      <c r="H7856">
        <v>0</v>
      </c>
      <c r="I7856" t="s">
        <v>276</v>
      </c>
    </row>
    <row r="7857" spans="1:9" x14ac:dyDescent="0.25">
      <c r="A7857">
        <v>38</v>
      </c>
      <c r="B7857" t="s">
        <v>271</v>
      </c>
      <c r="C7857" t="s">
        <v>85</v>
      </c>
      <c r="D7857" t="s">
        <v>14731</v>
      </c>
      <c r="E7857" t="s">
        <v>14732</v>
      </c>
      <c r="G7857">
        <v>8</v>
      </c>
      <c r="H7857">
        <v>0</v>
      </c>
      <c r="I7857" t="s">
        <v>276</v>
      </c>
    </row>
    <row r="7858" spans="1:9" x14ac:dyDescent="0.25">
      <c r="A7858">
        <v>43</v>
      </c>
      <c r="B7858" t="s">
        <v>271</v>
      </c>
      <c r="C7858" t="s">
        <v>174</v>
      </c>
      <c r="D7858" t="s">
        <v>14733</v>
      </c>
      <c r="E7858" t="s">
        <v>14734</v>
      </c>
      <c r="G7858">
        <v>10</v>
      </c>
      <c r="H7858">
        <v>2</v>
      </c>
      <c r="I7858" t="s">
        <v>276</v>
      </c>
    </row>
    <row r="7859" spans="1:9" x14ac:dyDescent="0.25">
      <c r="A7859">
        <v>9</v>
      </c>
      <c r="B7859" t="s">
        <v>271</v>
      </c>
      <c r="C7859" t="s">
        <v>168</v>
      </c>
      <c r="D7859" t="s">
        <v>14735</v>
      </c>
      <c r="E7859" t="s">
        <v>14736</v>
      </c>
      <c r="G7859">
        <v>10</v>
      </c>
      <c r="H7859">
        <v>1</v>
      </c>
      <c r="I7859" t="s">
        <v>276</v>
      </c>
    </row>
    <row r="7860" spans="1:9" x14ac:dyDescent="0.25">
      <c r="A7860">
        <v>11</v>
      </c>
      <c r="B7860" t="s">
        <v>277</v>
      </c>
      <c r="C7860" t="s">
        <v>100</v>
      </c>
      <c r="D7860" t="s">
        <v>14737</v>
      </c>
      <c r="E7860" t="s">
        <v>14738</v>
      </c>
      <c r="G7860">
        <v>2</v>
      </c>
      <c r="H7860">
        <v>0</v>
      </c>
      <c r="I7860" t="s">
        <v>276</v>
      </c>
    </row>
    <row r="7861" spans="1:9" x14ac:dyDescent="0.25">
      <c r="A7861">
        <v>34</v>
      </c>
      <c r="B7861" t="s">
        <v>271</v>
      </c>
      <c r="C7861" t="s">
        <v>243</v>
      </c>
      <c r="D7861" t="s">
        <v>14739</v>
      </c>
      <c r="E7861" t="s">
        <v>14740</v>
      </c>
      <c r="G7861">
        <v>25</v>
      </c>
      <c r="H7861">
        <v>0</v>
      </c>
      <c r="I7861" t="s">
        <v>276</v>
      </c>
    </row>
    <row r="7862" spans="1:9" x14ac:dyDescent="0.25">
      <c r="A7862">
        <v>6</v>
      </c>
      <c r="B7862" t="s">
        <v>277</v>
      </c>
      <c r="D7862" t="s">
        <v>14308</v>
      </c>
      <c r="E7862" t="s">
        <v>14741</v>
      </c>
      <c r="G7862">
        <v>10</v>
      </c>
      <c r="H7862">
        <v>1</v>
      </c>
      <c r="I7862" t="s">
        <v>276</v>
      </c>
    </row>
    <row r="7863" spans="1:9" x14ac:dyDescent="0.25">
      <c r="A7863">
        <v>6</v>
      </c>
      <c r="B7863" t="s">
        <v>277</v>
      </c>
      <c r="C7863" t="s">
        <v>112</v>
      </c>
      <c r="D7863" t="s">
        <v>14742</v>
      </c>
      <c r="E7863" t="s">
        <v>14743</v>
      </c>
      <c r="G7863">
        <v>6</v>
      </c>
      <c r="H7863">
        <v>0</v>
      </c>
      <c r="I7863" t="s">
        <v>276</v>
      </c>
    </row>
    <row r="7864" spans="1:9" x14ac:dyDescent="0.25">
      <c r="A7864">
        <v>5</v>
      </c>
      <c r="B7864" t="s">
        <v>277</v>
      </c>
      <c r="C7864" t="s">
        <v>63</v>
      </c>
      <c r="D7864" t="s">
        <v>14744</v>
      </c>
      <c r="E7864" t="s">
        <v>14745</v>
      </c>
      <c r="G7864">
        <v>10</v>
      </c>
      <c r="H7864">
        <v>0</v>
      </c>
      <c r="I7864" t="s">
        <v>276</v>
      </c>
    </row>
    <row r="7865" spans="1:9" x14ac:dyDescent="0.25">
      <c r="A7865">
        <v>40</v>
      </c>
      <c r="B7865" t="s">
        <v>310</v>
      </c>
      <c r="C7865" t="s">
        <v>187</v>
      </c>
      <c r="D7865" t="s">
        <v>14746</v>
      </c>
      <c r="E7865" t="s">
        <v>14747</v>
      </c>
      <c r="G7865">
        <v>6</v>
      </c>
      <c r="H7865">
        <v>0</v>
      </c>
      <c r="I7865" t="s">
        <v>276</v>
      </c>
    </row>
    <row r="7866" spans="1:9" x14ac:dyDescent="0.25">
      <c r="A7866">
        <v>9</v>
      </c>
      <c r="B7866" t="s">
        <v>277</v>
      </c>
      <c r="C7866" t="s">
        <v>187</v>
      </c>
      <c r="D7866" t="s">
        <v>14746</v>
      </c>
      <c r="E7866" t="s">
        <v>14748</v>
      </c>
      <c r="G7866">
        <v>6</v>
      </c>
      <c r="H7866">
        <v>0</v>
      </c>
      <c r="I7866" t="s">
        <v>276</v>
      </c>
    </row>
    <row r="7867" spans="1:9" x14ac:dyDescent="0.25">
      <c r="A7867">
        <v>4</v>
      </c>
      <c r="B7867" t="s">
        <v>271</v>
      </c>
      <c r="C7867" t="s">
        <v>113</v>
      </c>
      <c r="D7867" t="s">
        <v>14749</v>
      </c>
      <c r="E7867" t="s">
        <v>14750</v>
      </c>
      <c r="G7867">
        <v>6</v>
      </c>
      <c r="H7867">
        <v>0</v>
      </c>
      <c r="I7867" t="s">
        <v>276</v>
      </c>
    </row>
    <row r="7868" spans="1:9" x14ac:dyDescent="0.25">
      <c r="A7868">
        <v>3</v>
      </c>
      <c r="B7868" t="s">
        <v>271</v>
      </c>
      <c r="C7868" t="s">
        <v>112</v>
      </c>
      <c r="D7868" t="s">
        <v>14742</v>
      </c>
      <c r="E7868" t="s">
        <v>14751</v>
      </c>
      <c r="G7868">
        <v>6</v>
      </c>
      <c r="H7868">
        <v>0</v>
      </c>
      <c r="I7868" t="s">
        <v>276</v>
      </c>
    </row>
    <row r="7869" spans="1:9" x14ac:dyDescent="0.25">
      <c r="A7869">
        <v>2</v>
      </c>
      <c r="B7869" t="s">
        <v>271</v>
      </c>
      <c r="C7869" t="s">
        <v>223</v>
      </c>
      <c r="D7869" t="s">
        <v>14752</v>
      </c>
      <c r="E7869" t="s">
        <v>14753</v>
      </c>
      <c r="G7869">
        <v>6</v>
      </c>
      <c r="H7869">
        <v>0</v>
      </c>
      <c r="I7869" t="s">
        <v>276</v>
      </c>
    </row>
    <row r="7870" spans="1:9" x14ac:dyDescent="0.25">
      <c r="A7870">
        <v>5</v>
      </c>
      <c r="B7870" t="s">
        <v>271</v>
      </c>
      <c r="C7870" t="s">
        <v>251</v>
      </c>
      <c r="D7870" t="s">
        <v>14754</v>
      </c>
      <c r="E7870" t="s">
        <v>14755</v>
      </c>
      <c r="G7870">
        <v>6</v>
      </c>
      <c r="H7870">
        <v>0</v>
      </c>
      <c r="I7870" t="s">
        <v>276</v>
      </c>
    </row>
    <row r="7871" spans="1:9" x14ac:dyDescent="0.25">
      <c r="A7871">
        <v>7</v>
      </c>
      <c r="B7871" t="s">
        <v>271</v>
      </c>
      <c r="C7871" t="s">
        <v>191</v>
      </c>
      <c r="D7871" t="s">
        <v>14756</v>
      </c>
      <c r="E7871" t="s">
        <v>14757</v>
      </c>
      <c r="G7871">
        <v>5</v>
      </c>
      <c r="H7871">
        <v>2</v>
      </c>
      <c r="I7871" t="s">
        <v>276</v>
      </c>
    </row>
    <row r="7872" spans="1:9" x14ac:dyDescent="0.25">
      <c r="A7872">
        <v>36</v>
      </c>
      <c r="B7872" t="s">
        <v>271</v>
      </c>
      <c r="C7872" t="s">
        <v>135</v>
      </c>
      <c r="D7872" t="s">
        <v>14758</v>
      </c>
      <c r="E7872" t="s">
        <v>14759</v>
      </c>
      <c r="F7872" t="s">
        <v>14760</v>
      </c>
      <c r="G7872">
        <v>9</v>
      </c>
      <c r="H7872">
        <v>10</v>
      </c>
      <c r="I7872" t="s">
        <v>299</v>
      </c>
    </row>
    <row r="7873" spans="1:9" x14ac:dyDescent="0.25">
      <c r="A7873">
        <v>8</v>
      </c>
      <c r="B7873" t="s">
        <v>271</v>
      </c>
      <c r="C7873" t="s">
        <v>135</v>
      </c>
      <c r="D7873" t="s">
        <v>14761</v>
      </c>
      <c r="E7873" t="s">
        <v>14762</v>
      </c>
      <c r="G7873">
        <v>6</v>
      </c>
      <c r="H7873">
        <v>0</v>
      </c>
      <c r="I7873" t="s">
        <v>276</v>
      </c>
    </row>
    <row r="7874" spans="1:9" x14ac:dyDescent="0.25">
      <c r="A7874">
        <v>41</v>
      </c>
      <c r="B7874" t="s">
        <v>271</v>
      </c>
      <c r="C7874" t="s">
        <v>193</v>
      </c>
      <c r="D7874">
        <v>600094</v>
      </c>
      <c r="E7874" t="s">
        <v>14763</v>
      </c>
      <c r="G7874">
        <v>10</v>
      </c>
      <c r="H7874">
        <v>0</v>
      </c>
      <c r="I7874" t="s">
        <v>276</v>
      </c>
    </row>
    <row r="7875" spans="1:9" x14ac:dyDescent="0.25">
      <c r="A7875">
        <v>41</v>
      </c>
      <c r="B7875" t="s">
        <v>271</v>
      </c>
      <c r="C7875" t="s">
        <v>211</v>
      </c>
      <c r="D7875" t="s">
        <v>14764</v>
      </c>
      <c r="E7875" t="s">
        <v>14765</v>
      </c>
      <c r="G7875">
        <v>6</v>
      </c>
      <c r="H7875">
        <v>0</v>
      </c>
      <c r="I7875" t="s">
        <v>276</v>
      </c>
    </row>
    <row r="7876" spans="1:9" x14ac:dyDescent="0.25">
      <c r="A7876">
        <v>42</v>
      </c>
      <c r="B7876" t="s">
        <v>271</v>
      </c>
      <c r="C7876" t="s">
        <v>128</v>
      </c>
      <c r="D7876" t="s">
        <v>445</v>
      </c>
      <c r="E7876" t="s">
        <v>14766</v>
      </c>
      <c r="G7876">
        <v>10</v>
      </c>
      <c r="H7876">
        <v>0</v>
      </c>
      <c r="I7876" t="s">
        <v>276</v>
      </c>
    </row>
    <row r="7877" spans="1:9" x14ac:dyDescent="0.25">
      <c r="A7877">
        <v>9</v>
      </c>
      <c r="B7877" t="s">
        <v>271</v>
      </c>
      <c r="D7877" t="s">
        <v>14767</v>
      </c>
      <c r="E7877" t="s">
        <v>14768</v>
      </c>
      <c r="G7877">
        <v>7</v>
      </c>
      <c r="H7877">
        <v>2</v>
      </c>
      <c r="I7877" t="s">
        <v>276</v>
      </c>
    </row>
    <row r="7878" spans="1:9" x14ac:dyDescent="0.25">
      <c r="A7878">
        <v>12</v>
      </c>
      <c r="B7878" t="s">
        <v>271</v>
      </c>
      <c r="C7878" t="s">
        <v>67</v>
      </c>
      <c r="D7878" t="s">
        <v>14769</v>
      </c>
      <c r="E7878" t="s">
        <v>14770</v>
      </c>
      <c r="G7878">
        <v>4</v>
      </c>
      <c r="H7878">
        <v>1</v>
      </c>
      <c r="I7878" t="s">
        <v>276</v>
      </c>
    </row>
    <row r="7879" spans="1:9" x14ac:dyDescent="0.25">
      <c r="A7879">
        <v>47</v>
      </c>
      <c r="B7879" t="s">
        <v>271</v>
      </c>
      <c r="C7879" t="s">
        <v>163</v>
      </c>
      <c r="D7879" t="s">
        <v>14771</v>
      </c>
      <c r="E7879" t="s">
        <v>14772</v>
      </c>
      <c r="G7879">
        <v>10</v>
      </c>
      <c r="H7879">
        <v>0</v>
      </c>
      <c r="I7879" t="s">
        <v>276</v>
      </c>
    </row>
    <row r="7880" spans="1:9" x14ac:dyDescent="0.25">
      <c r="A7880">
        <v>48</v>
      </c>
      <c r="B7880" t="s">
        <v>277</v>
      </c>
      <c r="C7880" t="s">
        <v>228</v>
      </c>
      <c r="D7880" t="s">
        <v>14773</v>
      </c>
      <c r="E7880" t="s">
        <v>14774</v>
      </c>
      <c r="G7880">
        <v>1027</v>
      </c>
      <c r="H7880">
        <v>0</v>
      </c>
      <c r="I7880" t="s">
        <v>276</v>
      </c>
    </row>
    <row r="7881" spans="1:9" x14ac:dyDescent="0.25">
      <c r="A7881">
        <v>24</v>
      </c>
      <c r="B7881" t="s">
        <v>271</v>
      </c>
      <c r="C7881" t="s">
        <v>228</v>
      </c>
      <c r="D7881" t="s">
        <v>14773</v>
      </c>
      <c r="E7881" t="s">
        <v>14775</v>
      </c>
      <c r="G7881">
        <v>6</v>
      </c>
      <c r="H7881">
        <v>0</v>
      </c>
      <c r="I7881" t="s">
        <v>276</v>
      </c>
    </row>
    <row r="7882" spans="1:9" x14ac:dyDescent="0.25">
      <c r="A7882">
        <v>7</v>
      </c>
      <c r="B7882" t="s">
        <v>271</v>
      </c>
      <c r="C7882" t="s">
        <v>236</v>
      </c>
      <c r="D7882" t="s">
        <v>14776</v>
      </c>
      <c r="E7882" t="s">
        <v>14777</v>
      </c>
      <c r="G7882">
        <v>6</v>
      </c>
      <c r="H7882">
        <v>0</v>
      </c>
      <c r="I7882" t="s">
        <v>276</v>
      </c>
    </row>
    <row r="7883" spans="1:9" x14ac:dyDescent="0.25">
      <c r="A7883">
        <v>11</v>
      </c>
      <c r="B7883" t="s">
        <v>271</v>
      </c>
      <c r="C7883" t="s">
        <v>228</v>
      </c>
      <c r="D7883" t="s">
        <v>14773</v>
      </c>
      <c r="E7883" t="s">
        <v>14778</v>
      </c>
      <c r="G7883">
        <v>6</v>
      </c>
      <c r="H7883">
        <v>0</v>
      </c>
      <c r="I7883" t="s">
        <v>276</v>
      </c>
    </row>
    <row r="7884" spans="1:9" x14ac:dyDescent="0.25">
      <c r="A7884">
        <v>7</v>
      </c>
      <c r="B7884" t="s">
        <v>277</v>
      </c>
      <c r="C7884" t="s">
        <v>228</v>
      </c>
      <c r="D7884" t="s">
        <v>14779</v>
      </c>
      <c r="E7884" t="s">
        <v>14780</v>
      </c>
      <c r="G7884">
        <v>6</v>
      </c>
      <c r="H7884">
        <v>0</v>
      </c>
      <c r="I7884" t="s">
        <v>276</v>
      </c>
    </row>
    <row r="7885" spans="1:9" x14ac:dyDescent="0.25">
      <c r="A7885">
        <v>8</v>
      </c>
      <c r="B7885" t="s">
        <v>271</v>
      </c>
      <c r="C7885" t="s">
        <v>110</v>
      </c>
      <c r="D7885" t="s">
        <v>14781</v>
      </c>
      <c r="E7885" t="s">
        <v>14782</v>
      </c>
      <c r="G7885">
        <v>2</v>
      </c>
      <c r="H7885">
        <v>0</v>
      </c>
      <c r="I7885" t="s">
        <v>276</v>
      </c>
    </row>
    <row r="7886" spans="1:9" x14ac:dyDescent="0.25">
      <c r="A7886">
        <v>48</v>
      </c>
      <c r="B7886" t="s">
        <v>277</v>
      </c>
      <c r="C7886" t="s">
        <v>228</v>
      </c>
      <c r="D7886" t="s">
        <v>14773</v>
      </c>
      <c r="E7886" t="s">
        <v>14783</v>
      </c>
      <c r="G7886">
        <v>6</v>
      </c>
      <c r="H7886">
        <v>2</v>
      </c>
      <c r="I7886" t="s">
        <v>276</v>
      </c>
    </row>
    <row r="7887" spans="1:9" x14ac:dyDescent="0.25">
      <c r="A7887">
        <v>57</v>
      </c>
      <c r="B7887" t="s">
        <v>271</v>
      </c>
      <c r="C7887" t="s">
        <v>100</v>
      </c>
      <c r="D7887" t="s">
        <v>14784</v>
      </c>
      <c r="E7887" t="s">
        <v>14785</v>
      </c>
      <c r="G7887">
        <v>15</v>
      </c>
      <c r="H7887">
        <v>10</v>
      </c>
      <c r="I7887" t="s">
        <v>276</v>
      </c>
    </row>
    <row r="7888" spans="1:9" x14ac:dyDescent="0.25">
      <c r="A7888">
        <v>9</v>
      </c>
      <c r="B7888" t="s">
        <v>277</v>
      </c>
      <c r="C7888" t="s">
        <v>182</v>
      </c>
      <c r="D7888" t="s">
        <v>14786</v>
      </c>
      <c r="E7888" t="s">
        <v>14787</v>
      </c>
      <c r="F7888" t="s">
        <v>14788</v>
      </c>
      <c r="G7888">
        <v>6</v>
      </c>
      <c r="H7888">
        <v>6</v>
      </c>
      <c r="I7888" t="s">
        <v>299</v>
      </c>
    </row>
    <row r="7889" spans="1:9" x14ac:dyDescent="0.25">
      <c r="A7889">
        <v>9</v>
      </c>
      <c r="B7889" t="s">
        <v>271</v>
      </c>
      <c r="C7889" t="s">
        <v>181</v>
      </c>
      <c r="D7889" t="s">
        <v>14789</v>
      </c>
      <c r="E7889" t="s">
        <v>14790</v>
      </c>
      <c r="G7889">
        <v>6</v>
      </c>
      <c r="H7889">
        <v>0</v>
      </c>
      <c r="I7889" t="s">
        <v>276</v>
      </c>
    </row>
    <row r="7890" spans="1:9" x14ac:dyDescent="0.25">
      <c r="A7890">
        <v>28</v>
      </c>
      <c r="B7890" t="s">
        <v>271</v>
      </c>
      <c r="C7890" t="s">
        <v>162</v>
      </c>
      <c r="D7890" t="s">
        <v>14791</v>
      </c>
      <c r="E7890" t="s">
        <v>14792</v>
      </c>
      <c r="G7890">
        <v>6</v>
      </c>
      <c r="H7890">
        <v>0</v>
      </c>
      <c r="I7890" t="s">
        <v>276</v>
      </c>
    </row>
    <row r="7891" spans="1:9" x14ac:dyDescent="0.25">
      <c r="A7891">
        <v>35</v>
      </c>
      <c r="B7891" t="s">
        <v>271</v>
      </c>
      <c r="C7891" t="s">
        <v>67</v>
      </c>
      <c r="D7891" t="s">
        <v>14793</v>
      </c>
      <c r="E7891" t="s">
        <v>14794</v>
      </c>
      <c r="G7891">
        <v>6</v>
      </c>
      <c r="H7891">
        <v>0</v>
      </c>
      <c r="I7891" t="s">
        <v>276</v>
      </c>
    </row>
    <row r="7892" spans="1:9" x14ac:dyDescent="0.25">
      <c r="A7892">
        <v>41</v>
      </c>
      <c r="B7892" t="s">
        <v>310</v>
      </c>
      <c r="C7892" t="s">
        <v>62</v>
      </c>
      <c r="D7892" t="s">
        <v>14795</v>
      </c>
      <c r="E7892" t="s">
        <v>14796</v>
      </c>
      <c r="G7892">
        <v>20</v>
      </c>
      <c r="H7892">
        <v>0</v>
      </c>
      <c r="I7892" t="s">
        <v>276</v>
      </c>
    </row>
    <row r="7893" spans="1:9" x14ac:dyDescent="0.25">
      <c r="A7893">
        <v>40</v>
      </c>
      <c r="B7893" t="s">
        <v>271</v>
      </c>
      <c r="C7893" t="s">
        <v>110</v>
      </c>
      <c r="D7893" t="s">
        <v>14797</v>
      </c>
      <c r="E7893" t="s">
        <v>14798</v>
      </c>
      <c r="G7893">
        <v>7</v>
      </c>
      <c r="H7893">
        <v>0</v>
      </c>
      <c r="I7893" t="s">
        <v>276</v>
      </c>
    </row>
    <row r="7894" spans="1:9" x14ac:dyDescent="0.25">
      <c r="A7894">
        <v>8</v>
      </c>
      <c r="B7894" t="s">
        <v>271</v>
      </c>
      <c r="C7894" t="s">
        <v>228</v>
      </c>
      <c r="D7894" t="s">
        <v>14773</v>
      </c>
      <c r="E7894" t="s">
        <v>14799</v>
      </c>
      <c r="G7894">
        <v>6</v>
      </c>
      <c r="H7894">
        <v>0</v>
      </c>
      <c r="I7894" t="s">
        <v>276</v>
      </c>
    </row>
    <row r="7895" spans="1:9" x14ac:dyDescent="0.25">
      <c r="A7895">
        <v>37</v>
      </c>
      <c r="B7895" t="s">
        <v>277</v>
      </c>
      <c r="C7895" t="s">
        <v>66</v>
      </c>
      <c r="D7895" t="s">
        <v>14800</v>
      </c>
      <c r="E7895" t="s">
        <v>14801</v>
      </c>
      <c r="G7895">
        <v>10</v>
      </c>
      <c r="H7895">
        <v>0</v>
      </c>
      <c r="I7895" t="s">
        <v>276</v>
      </c>
    </row>
    <row r="7896" spans="1:9" x14ac:dyDescent="0.25">
      <c r="A7896">
        <v>41</v>
      </c>
      <c r="B7896" t="s">
        <v>271</v>
      </c>
      <c r="C7896" t="s">
        <v>67</v>
      </c>
      <c r="D7896" t="s">
        <v>14802</v>
      </c>
      <c r="E7896" t="s">
        <v>14803</v>
      </c>
      <c r="G7896">
        <v>6</v>
      </c>
      <c r="H7896">
        <v>1</v>
      </c>
      <c r="I7896" t="s">
        <v>276</v>
      </c>
    </row>
    <row r="7897" spans="1:9" x14ac:dyDescent="0.25">
      <c r="A7897">
        <v>6</v>
      </c>
      <c r="B7897" t="s">
        <v>277</v>
      </c>
      <c r="C7897" t="s">
        <v>66</v>
      </c>
      <c r="D7897" t="s">
        <v>14800</v>
      </c>
      <c r="E7897" t="s">
        <v>14804</v>
      </c>
      <c r="G7897">
        <v>10</v>
      </c>
      <c r="H7897">
        <v>1</v>
      </c>
      <c r="I7897" t="s">
        <v>276</v>
      </c>
    </row>
    <row r="7898" spans="1:9" x14ac:dyDescent="0.25">
      <c r="A7898">
        <v>45</v>
      </c>
      <c r="B7898" t="s">
        <v>271</v>
      </c>
      <c r="C7898" t="s">
        <v>242</v>
      </c>
      <c r="D7898" t="s">
        <v>14805</v>
      </c>
      <c r="E7898" t="s">
        <v>14806</v>
      </c>
      <c r="G7898">
        <v>6</v>
      </c>
      <c r="H7898">
        <v>0</v>
      </c>
      <c r="I7898" t="s">
        <v>276</v>
      </c>
    </row>
    <row r="7899" spans="1:9" x14ac:dyDescent="0.25">
      <c r="A7899">
        <v>10</v>
      </c>
      <c r="B7899" t="s">
        <v>271</v>
      </c>
      <c r="C7899" t="s">
        <v>223</v>
      </c>
      <c r="D7899" t="s">
        <v>14807</v>
      </c>
      <c r="E7899" t="s">
        <v>14808</v>
      </c>
      <c r="G7899">
        <v>6</v>
      </c>
      <c r="H7899">
        <v>0</v>
      </c>
      <c r="I7899" t="s">
        <v>276</v>
      </c>
    </row>
    <row r="7900" spans="1:9" x14ac:dyDescent="0.25">
      <c r="A7900">
        <v>9</v>
      </c>
      <c r="B7900" t="s">
        <v>277</v>
      </c>
      <c r="C7900" t="s">
        <v>228</v>
      </c>
      <c r="D7900" t="s">
        <v>14773</v>
      </c>
      <c r="E7900" t="s">
        <v>14809</v>
      </c>
      <c r="G7900">
        <v>6</v>
      </c>
      <c r="H7900">
        <v>0</v>
      </c>
      <c r="I7900" t="s">
        <v>276</v>
      </c>
    </row>
    <row r="7901" spans="1:9" x14ac:dyDescent="0.25">
      <c r="A7901">
        <v>5</v>
      </c>
      <c r="B7901" t="s">
        <v>271</v>
      </c>
      <c r="C7901" t="s">
        <v>174</v>
      </c>
      <c r="D7901" t="s">
        <v>14810</v>
      </c>
      <c r="E7901" t="s">
        <v>14811</v>
      </c>
      <c r="G7901">
        <v>6</v>
      </c>
      <c r="H7901">
        <v>0</v>
      </c>
      <c r="I7901" t="s">
        <v>276</v>
      </c>
    </row>
    <row r="7902" spans="1:9" x14ac:dyDescent="0.25">
      <c r="A7902">
        <v>9</v>
      </c>
      <c r="B7902" t="s">
        <v>271</v>
      </c>
      <c r="C7902" t="s">
        <v>228</v>
      </c>
      <c r="D7902" t="s">
        <v>14812</v>
      </c>
      <c r="E7902" t="s">
        <v>14813</v>
      </c>
      <c r="G7902">
        <v>6</v>
      </c>
      <c r="H7902">
        <v>2</v>
      </c>
      <c r="I7902" t="s">
        <v>276</v>
      </c>
    </row>
    <row r="7903" spans="1:9" x14ac:dyDescent="0.25">
      <c r="A7903">
        <v>44</v>
      </c>
      <c r="B7903" t="s">
        <v>271</v>
      </c>
      <c r="C7903" t="s">
        <v>126</v>
      </c>
      <c r="D7903" t="s">
        <v>14814</v>
      </c>
      <c r="E7903" t="s">
        <v>14815</v>
      </c>
      <c r="G7903">
        <v>6</v>
      </c>
      <c r="H7903">
        <v>2</v>
      </c>
      <c r="I7903" t="s">
        <v>276</v>
      </c>
    </row>
    <row r="7904" spans="1:9" x14ac:dyDescent="0.25">
      <c r="A7904">
        <v>7</v>
      </c>
      <c r="B7904" t="s">
        <v>277</v>
      </c>
      <c r="D7904" t="s">
        <v>14816</v>
      </c>
      <c r="E7904" t="s">
        <v>14817</v>
      </c>
      <c r="G7904">
        <v>10</v>
      </c>
      <c r="H7904">
        <v>1</v>
      </c>
      <c r="I7904" t="s">
        <v>276</v>
      </c>
    </row>
    <row r="7905" spans="1:9" x14ac:dyDescent="0.25">
      <c r="A7905">
        <v>45</v>
      </c>
      <c r="B7905" t="s">
        <v>271</v>
      </c>
      <c r="C7905" t="s">
        <v>242</v>
      </c>
      <c r="D7905" t="s">
        <v>14818</v>
      </c>
      <c r="E7905" t="s">
        <v>14819</v>
      </c>
      <c r="G7905">
        <v>6</v>
      </c>
      <c r="H7905">
        <v>0</v>
      </c>
      <c r="I7905" t="s">
        <v>276</v>
      </c>
    </row>
    <row r="7906" spans="1:9" x14ac:dyDescent="0.25">
      <c r="A7906">
        <v>9</v>
      </c>
      <c r="B7906" t="s">
        <v>277</v>
      </c>
      <c r="C7906" t="s">
        <v>110</v>
      </c>
      <c r="D7906" t="s">
        <v>14820</v>
      </c>
      <c r="E7906" t="s">
        <v>14821</v>
      </c>
      <c r="G7906">
        <v>6</v>
      </c>
      <c r="H7906">
        <v>0</v>
      </c>
      <c r="I7906" t="s">
        <v>276</v>
      </c>
    </row>
    <row r="7907" spans="1:9" x14ac:dyDescent="0.25">
      <c r="A7907">
        <v>46</v>
      </c>
      <c r="B7907" t="s">
        <v>271</v>
      </c>
      <c r="C7907" t="s">
        <v>228</v>
      </c>
      <c r="D7907" t="s">
        <v>14822</v>
      </c>
      <c r="E7907" t="s">
        <v>14823</v>
      </c>
      <c r="G7907">
        <v>6</v>
      </c>
      <c r="H7907">
        <v>0</v>
      </c>
      <c r="I7907" t="s">
        <v>276</v>
      </c>
    </row>
    <row r="7908" spans="1:9" x14ac:dyDescent="0.25">
      <c r="A7908">
        <v>7</v>
      </c>
      <c r="B7908" t="s">
        <v>271</v>
      </c>
      <c r="C7908" t="s">
        <v>49</v>
      </c>
      <c r="D7908" t="s">
        <v>14824</v>
      </c>
      <c r="E7908" t="s">
        <v>14825</v>
      </c>
      <c r="G7908">
        <v>6</v>
      </c>
      <c r="H7908">
        <v>0</v>
      </c>
      <c r="I7908" t="s">
        <v>276</v>
      </c>
    </row>
    <row r="7909" spans="1:9" x14ac:dyDescent="0.25">
      <c r="A7909">
        <v>8</v>
      </c>
      <c r="B7909" t="s">
        <v>271</v>
      </c>
      <c r="C7909" t="s">
        <v>206</v>
      </c>
      <c r="D7909" t="s">
        <v>14826</v>
      </c>
      <c r="E7909" t="s">
        <v>14827</v>
      </c>
      <c r="G7909">
        <v>8</v>
      </c>
      <c r="H7909">
        <v>3</v>
      </c>
      <c r="I7909" t="s">
        <v>276</v>
      </c>
    </row>
    <row r="7910" spans="1:9" x14ac:dyDescent="0.25">
      <c r="A7910">
        <v>46</v>
      </c>
      <c r="B7910" t="s">
        <v>271</v>
      </c>
      <c r="C7910" t="s">
        <v>231</v>
      </c>
      <c r="D7910" t="s">
        <v>14828</v>
      </c>
      <c r="E7910" t="s">
        <v>14829</v>
      </c>
      <c r="G7910">
        <v>10</v>
      </c>
      <c r="H7910">
        <v>0</v>
      </c>
      <c r="I7910" t="s">
        <v>276</v>
      </c>
    </row>
    <row r="7911" spans="1:9" x14ac:dyDescent="0.25">
      <c r="A7911">
        <v>10</v>
      </c>
      <c r="B7911" t="s">
        <v>277</v>
      </c>
      <c r="C7911" t="s">
        <v>126</v>
      </c>
      <c r="D7911" t="s">
        <v>14830</v>
      </c>
      <c r="E7911" t="s">
        <v>14831</v>
      </c>
      <c r="G7911">
        <v>6</v>
      </c>
      <c r="H7911">
        <v>0</v>
      </c>
      <c r="I7911" t="s">
        <v>276</v>
      </c>
    </row>
    <row r="7912" spans="1:9" x14ac:dyDescent="0.25">
      <c r="A7912">
        <v>39</v>
      </c>
      <c r="B7912" t="s">
        <v>271</v>
      </c>
      <c r="C7912" t="s">
        <v>87</v>
      </c>
      <c r="D7912" t="s">
        <v>14832</v>
      </c>
      <c r="E7912" t="s">
        <v>14833</v>
      </c>
      <c r="G7912">
        <v>6</v>
      </c>
      <c r="H7912">
        <v>0</v>
      </c>
      <c r="I7912" t="s">
        <v>276</v>
      </c>
    </row>
    <row r="7913" spans="1:9" x14ac:dyDescent="0.25">
      <c r="A7913">
        <v>37</v>
      </c>
      <c r="B7913" t="s">
        <v>271</v>
      </c>
      <c r="C7913" t="s">
        <v>121</v>
      </c>
      <c r="D7913" t="s">
        <v>14834</v>
      </c>
      <c r="E7913" t="s">
        <v>14835</v>
      </c>
      <c r="G7913">
        <v>6</v>
      </c>
      <c r="H7913">
        <v>0</v>
      </c>
      <c r="I7913" t="s">
        <v>276</v>
      </c>
    </row>
    <row r="7914" spans="1:9" x14ac:dyDescent="0.25">
      <c r="A7914">
        <v>45</v>
      </c>
      <c r="B7914" t="s">
        <v>310</v>
      </c>
      <c r="C7914" t="s">
        <v>138</v>
      </c>
      <c r="D7914" t="s">
        <v>14836</v>
      </c>
      <c r="E7914" t="s">
        <v>14837</v>
      </c>
      <c r="F7914" t="s">
        <v>14838</v>
      </c>
      <c r="G7914">
        <v>20</v>
      </c>
      <c r="H7914">
        <v>27</v>
      </c>
      <c r="I7914" t="s">
        <v>299</v>
      </c>
    </row>
    <row r="7915" spans="1:9" x14ac:dyDescent="0.25">
      <c r="A7915">
        <v>29</v>
      </c>
      <c r="B7915" t="s">
        <v>271</v>
      </c>
      <c r="C7915" t="s">
        <v>225</v>
      </c>
      <c r="D7915" t="s">
        <v>14839</v>
      </c>
      <c r="E7915" t="s">
        <v>14840</v>
      </c>
      <c r="G7915">
        <v>7</v>
      </c>
      <c r="H7915">
        <v>1</v>
      </c>
      <c r="I7915" t="s">
        <v>276</v>
      </c>
    </row>
    <row r="7916" spans="1:9" x14ac:dyDescent="0.25">
      <c r="A7916">
        <v>10</v>
      </c>
      <c r="B7916" t="s">
        <v>277</v>
      </c>
      <c r="C7916" t="s">
        <v>126</v>
      </c>
      <c r="D7916" t="s">
        <v>14830</v>
      </c>
      <c r="E7916" t="s">
        <v>14841</v>
      </c>
      <c r="G7916">
        <v>6</v>
      </c>
      <c r="H7916">
        <v>0</v>
      </c>
      <c r="I7916" t="s">
        <v>276</v>
      </c>
    </row>
    <row r="7917" spans="1:9" x14ac:dyDescent="0.25">
      <c r="A7917">
        <v>37</v>
      </c>
      <c r="B7917" t="s">
        <v>271</v>
      </c>
      <c r="C7917" t="s">
        <v>218</v>
      </c>
      <c r="D7917" t="s">
        <v>14842</v>
      </c>
      <c r="E7917" t="s">
        <v>14843</v>
      </c>
      <c r="G7917">
        <v>6</v>
      </c>
      <c r="H7917">
        <v>0</v>
      </c>
      <c r="I7917" t="s">
        <v>276</v>
      </c>
    </row>
    <row r="7918" spans="1:9" x14ac:dyDescent="0.25">
      <c r="A7918">
        <v>5</v>
      </c>
      <c r="B7918" t="s">
        <v>271</v>
      </c>
      <c r="C7918" t="s">
        <v>89</v>
      </c>
      <c r="D7918" t="s">
        <v>14844</v>
      </c>
      <c r="E7918" t="s">
        <v>14845</v>
      </c>
      <c r="G7918">
        <v>6</v>
      </c>
      <c r="H7918">
        <v>0</v>
      </c>
      <c r="I7918" t="s">
        <v>276</v>
      </c>
    </row>
    <row r="7919" spans="1:9" x14ac:dyDescent="0.25">
      <c r="A7919">
        <v>38</v>
      </c>
      <c r="B7919" t="s">
        <v>271</v>
      </c>
      <c r="C7919" t="s">
        <v>100</v>
      </c>
      <c r="D7919" t="s">
        <v>14846</v>
      </c>
      <c r="E7919" t="s">
        <v>14847</v>
      </c>
      <c r="G7919">
        <v>6</v>
      </c>
      <c r="H7919">
        <v>0</v>
      </c>
      <c r="I7919" t="s">
        <v>276</v>
      </c>
    </row>
    <row r="7920" spans="1:9" x14ac:dyDescent="0.25">
      <c r="A7920">
        <v>35</v>
      </c>
      <c r="B7920" t="s">
        <v>277</v>
      </c>
      <c r="C7920" t="s">
        <v>153</v>
      </c>
      <c r="D7920" t="s">
        <v>14848</v>
      </c>
      <c r="E7920" t="s">
        <v>14849</v>
      </c>
      <c r="G7920">
        <v>6</v>
      </c>
      <c r="H7920">
        <v>0</v>
      </c>
      <c r="I7920" t="s">
        <v>276</v>
      </c>
    </row>
    <row r="7921" spans="1:9" x14ac:dyDescent="0.25">
      <c r="A7921">
        <v>9</v>
      </c>
      <c r="B7921" t="s">
        <v>277</v>
      </c>
      <c r="C7921" t="s">
        <v>135</v>
      </c>
      <c r="D7921" t="s">
        <v>14850</v>
      </c>
      <c r="E7921" t="s">
        <v>14851</v>
      </c>
      <c r="G7921">
        <v>10</v>
      </c>
      <c r="H7921">
        <v>0</v>
      </c>
      <c r="I7921" t="s">
        <v>276</v>
      </c>
    </row>
    <row r="7922" spans="1:9" x14ac:dyDescent="0.25">
      <c r="A7922">
        <v>11</v>
      </c>
      <c r="B7922" t="s">
        <v>277</v>
      </c>
      <c r="C7922" t="s">
        <v>163</v>
      </c>
      <c r="D7922" t="s">
        <v>14852</v>
      </c>
      <c r="E7922" t="s">
        <v>14853</v>
      </c>
      <c r="G7922">
        <v>12</v>
      </c>
      <c r="H7922">
        <v>0</v>
      </c>
      <c r="I7922" t="s">
        <v>276</v>
      </c>
    </row>
    <row r="7923" spans="1:9" x14ac:dyDescent="0.25">
      <c r="A7923">
        <v>53</v>
      </c>
      <c r="B7923" t="s">
        <v>271</v>
      </c>
      <c r="C7923" t="s">
        <v>206</v>
      </c>
      <c r="D7923" t="s">
        <v>14854</v>
      </c>
      <c r="E7923" t="s">
        <v>14855</v>
      </c>
      <c r="G7923">
        <v>6</v>
      </c>
      <c r="H7923">
        <v>0</v>
      </c>
      <c r="I7923" t="s">
        <v>276</v>
      </c>
    </row>
    <row r="7924" spans="1:9" x14ac:dyDescent="0.25">
      <c r="A7924">
        <v>39</v>
      </c>
      <c r="B7924" t="s">
        <v>271</v>
      </c>
      <c r="C7924" t="s">
        <v>163</v>
      </c>
      <c r="D7924" t="s">
        <v>14852</v>
      </c>
      <c r="E7924" t="s">
        <v>14856</v>
      </c>
      <c r="G7924">
        <v>6</v>
      </c>
      <c r="H7924">
        <v>0</v>
      </c>
      <c r="I7924" t="s">
        <v>276</v>
      </c>
    </row>
    <row r="7925" spans="1:9" x14ac:dyDescent="0.25">
      <c r="A7925">
        <v>8</v>
      </c>
      <c r="B7925" t="s">
        <v>271</v>
      </c>
      <c r="C7925" t="s">
        <v>135</v>
      </c>
      <c r="D7925" t="s">
        <v>14857</v>
      </c>
      <c r="E7925" t="s">
        <v>14858</v>
      </c>
      <c r="G7925">
        <v>20</v>
      </c>
      <c r="H7925">
        <v>0</v>
      </c>
      <c r="I7925" t="s">
        <v>276</v>
      </c>
    </row>
    <row r="7926" spans="1:9" x14ac:dyDescent="0.25">
      <c r="A7926">
        <v>19</v>
      </c>
      <c r="B7926" t="s">
        <v>271</v>
      </c>
      <c r="C7926" t="s">
        <v>174</v>
      </c>
      <c r="D7926" t="s">
        <v>14859</v>
      </c>
      <c r="E7926" t="s">
        <v>14860</v>
      </c>
      <c r="G7926">
        <v>2</v>
      </c>
      <c r="H7926">
        <v>0</v>
      </c>
      <c r="I7926" t="s">
        <v>276</v>
      </c>
    </row>
    <row r="7927" spans="1:9" x14ac:dyDescent="0.25">
      <c r="A7927">
        <v>4</v>
      </c>
      <c r="B7927" t="s">
        <v>277</v>
      </c>
      <c r="C7927" t="s">
        <v>100</v>
      </c>
      <c r="D7927" t="s">
        <v>14861</v>
      </c>
      <c r="E7927" t="s">
        <v>14862</v>
      </c>
      <c r="G7927">
        <v>7</v>
      </c>
      <c r="H7927">
        <v>0</v>
      </c>
      <c r="I7927" t="s">
        <v>276</v>
      </c>
    </row>
    <row r="7928" spans="1:9" x14ac:dyDescent="0.25">
      <c r="A7928">
        <v>8</v>
      </c>
      <c r="B7928" t="s">
        <v>271</v>
      </c>
      <c r="C7928" t="s">
        <v>99</v>
      </c>
      <c r="D7928" t="s">
        <v>14863</v>
      </c>
      <c r="E7928" t="s">
        <v>14864</v>
      </c>
      <c r="G7928">
        <v>6</v>
      </c>
      <c r="H7928">
        <v>0</v>
      </c>
      <c r="I7928" t="s">
        <v>276</v>
      </c>
    </row>
    <row r="7929" spans="1:9" x14ac:dyDescent="0.25">
      <c r="A7929">
        <v>5</v>
      </c>
      <c r="B7929" t="s">
        <v>277</v>
      </c>
      <c r="C7929" t="s">
        <v>228</v>
      </c>
      <c r="D7929" t="s">
        <v>14865</v>
      </c>
      <c r="E7929" t="s">
        <v>14866</v>
      </c>
      <c r="G7929">
        <v>10</v>
      </c>
      <c r="H7929">
        <v>0</v>
      </c>
      <c r="I7929" t="s">
        <v>276</v>
      </c>
    </row>
    <row r="7930" spans="1:9" x14ac:dyDescent="0.25">
      <c r="A7930">
        <v>42</v>
      </c>
      <c r="B7930" t="s">
        <v>271</v>
      </c>
      <c r="C7930" t="s">
        <v>121</v>
      </c>
      <c r="D7930" t="s">
        <v>14867</v>
      </c>
      <c r="E7930" t="s">
        <v>14868</v>
      </c>
      <c r="F7930" t="s">
        <v>14869</v>
      </c>
      <c r="G7930">
        <v>8</v>
      </c>
      <c r="H7930">
        <v>13</v>
      </c>
      <c r="I7930" t="s">
        <v>299</v>
      </c>
    </row>
    <row r="7931" spans="1:9" x14ac:dyDescent="0.25">
      <c r="A7931">
        <v>36</v>
      </c>
      <c r="B7931" t="s">
        <v>271</v>
      </c>
      <c r="C7931" t="s">
        <v>242</v>
      </c>
      <c r="D7931" t="s">
        <v>14870</v>
      </c>
      <c r="E7931" t="s">
        <v>14871</v>
      </c>
      <c r="G7931">
        <v>10</v>
      </c>
      <c r="H7931">
        <v>0</v>
      </c>
      <c r="I7931" t="s">
        <v>276</v>
      </c>
    </row>
    <row r="7932" spans="1:9" x14ac:dyDescent="0.25">
      <c r="A7932">
        <v>9</v>
      </c>
      <c r="B7932" t="s">
        <v>277</v>
      </c>
      <c r="C7932" t="s">
        <v>72</v>
      </c>
      <c r="D7932" t="s">
        <v>14872</v>
      </c>
      <c r="E7932" t="s">
        <v>14873</v>
      </c>
      <c r="G7932">
        <v>6</v>
      </c>
      <c r="H7932">
        <v>1</v>
      </c>
      <c r="I7932" t="s">
        <v>276</v>
      </c>
    </row>
    <row r="7933" spans="1:9" x14ac:dyDescent="0.25">
      <c r="A7933">
        <v>10</v>
      </c>
      <c r="B7933" t="s">
        <v>271</v>
      </c>
      <c r="C7933" t="s">
        <v>110</v>
      </c>
      <c r="D7933" t="s">
        <v>14874</v>
      </c>
      <c r="E7933" t="s">
        <v>14875</v>
      </c>
      <c r="G7933">
        <v>6</v>
      </c>
      <c r="H7933">
        <v>1</v>
      </c>
      <c r="I7933" t="s">
        <v>276</v>
      </c>
    </row>
    <row r="7934" spans="1:9" x14ac:dyDescent="0.25">
      <c r="A7934">
        <v>41</v>
      </c>
      <c r="B7934" t="s">
        <v>277</v>
      </c>
      <c r="C7934" t="s">
        <v>121</v>
      </c>
      <c r="D7934" t="s">
        <v>3375</v>
      </c>
      <c r="E7934" t="s">
        <v>14876</v>
      </c>
      <c r="G7934">
        <v>6</v>
      </c>
      <c r="H7934">
        <v>0</v>
      </c>
      <c r="I7934" t="s">
        <v>276</v>
      </c>
    </row>
    <row r="7935" spans="1:9" x14ac:dyDescent="0.25">
      <c r="A7935">
        <v>6</v>
      </c>
      <c r="B7935" t="s">
        <v>271</v>
      </c>
      <c r="C7935" t="s">
        <v>163</v>
      </c>
      <c r="D7935" t="s">
        <v>14852</v>
      </c>
      <c r="E7935" t="s">
        <v>14877</v>
      </c>
      <c r="G7935">
        <v>12</v>
      </c>
      <c r="H7935">
        <v>0</v>
      </c>
      <c r="I7935" t="s">
        <v>276</v>
      </c>
    </row>
    <row r="7936" spans="1:9" x14ac:dyDescent="0.25">
      <c r="A7936">
        <v>33</v>
      </c>
      <c r="B7936" t="s">
        <v>271</v>
      </c>
      <c r="C7936" t="s">
        <v>57</v>
      </c>
      <c r="D7936" t="s">
        <v>14878</v>
      </c>
      <c r="E7936" t="s">
        <v>14879</v>
      </c>
      <c r="G7936">
        <v>10</v>
      </c>
      <c r="H7936">
        <v>5</v>
      </c>
      <c r="I7936" t="s">
        <v>276</v>
      </c>
    </row>
    <row r="7937" spans="1:9" x14ac:dyDescent="0.25">
      <c r="A7937">
        <v>6</v>
      </c>
      <c r="B7937" t="s">
        <v>277</v>
      </c>
      <c r="C7937" t="s">
        <v>207</v>
      </c>
      <c r="D7937" t="s">
        <v>14690</v>
      </c>
      <c r="E7937" t="s">
        <v>14880</v>
      </c>
      <c r="G7937">
        <v>20</v>
      </c>
      <c r="H7937">
        <v>0</v>
      </c>
      <c r="I7937" t="s">
        <v>276</v>
      </c>
    </row>
    <row r="7938" spans="1:9" x14ac:dyDescent="0.25">
      <c r="A7938">
        <v>38</v>
      </c>
      <c r="B7938" t="s">
        <v>271</v>
      </c>
      <c r="C7938" t="s">
        <v>86</v>
      </c>
      <c r="D7938" t="s">
        <v>14881</v>
      </c>
      <c r="E7938" t="s">
        <v>14882</v>
      </c>
      <c r="G7938">
        <v>6</v>
      </c>
      <c r="H7938">
        <v>0</v>
      </c>
      <c r="I7938" t="s">
        <v>276</v>
      </c>
    </row>
    <row r="7939" spans="1:9" x14ac:dyDescent="0.25">
      <c r="A7939">
        <v>33</v>
      </c>
      <c r="B7939" t="s">
        <v>271</v>
      </c>
      <c r="C7939" t="s">
        <v>121</v>
      </c>
      <c r="D7939" t="s">
        <v>14883</v>
      </c>
      <c r="E7939" t="s">
        <v>14884</v>
      </c>
      <c r="G7939">
        <v>6</v>
      </c>
      <c r="H7939">
        <v>0</v>
      </c>
      <c r="I7939" t="s">
        <v>276</v>
      </c>
    </row>
    <row r="7940" spans="1:9" x14ac:dyDescent="0.25">
      <c r="A7940">
        <v>7</v>
      </c>
      <c r="B7940" t="s">
        <v>271</v>
      </c>
      <c r="C7940" t="s">
        <v>126</v>
      </c>
      <c r="D7940" t="s">
        <v>14885</v>
      </c>
      <c r="E7940" t="s">
        <v>14886</v>
      </c>
      <c r="G7940">
        <v>6</v>
      </c>
      <c r="H7940">
        <v>0</v>
      </c>
      <c r="I7940" t="s">
        <v>276</v>
      </c>
    </row>
    <row r="7941" spans="1:9" x14ac:dyDescent="0.25">
      <c r="A7941">
        <v>5</v>
      </c>
      <c r="B7941" t="s">
        <v>271</v>
      </c>
      <c r="C7941" t="s">
        <v>121</v>
      </c>
      <c r="D7941" t="s">
        <v>14883</v>
      </c>
      <c r="E7941" t="s">
        <v>14887</v>
      </c>
      <c r="G7941">
        <v>6</v>
      </c>
      <c r="H7941">
        <v>1</v>
      </c>
      <c r="I7941" t="s">
        <v>276</v>
      </c>
    </row>
    <row r="7942" spans="1:9" x14ac:dyDescent="0.25">
      <c r="A7942">
        <v>6</v>
      </c>
      <c r="B7942" t="s">
        <v>277</v>
      </c>
      <c r="C7942" t="s">
        <v>228</v>
      </c>
      <c r="D7942" t="s">
        <v>14888</v>
      </c>
      <c r="E7942" t="s">
        <v>14889</v>
      </c>
      <c r="G7942">
        <v>10</v>
      </c>
      <c r="H7942">
        <v>0</v>
      </c>
      <c r="I7942" t="s">
        <v>276</v>
      </c>
    </row>
    <row r="7943" spans="1:9" x14ac:dyDescent="0.25">
      <c r="A7943">
        <v>41</v>
      </c>
      <c r="B7943" t="s">
        <v>271</v>
      </c>
      <c r="C7943" t="s">
        <v>57</v>
      </c>
      <c r="D7943" t="s">
        <v>12027</v>
      </c>
      <c r="E7943" t="s">
        <v>14890</v>
      </c>
      <c r="G7943">
        <v>6</v>
      </c>
      <c r="H7943">
        <v>0</v>
      </c>
      <c r="I7943" t="s">
        <v>276</v>
      </c>
    </row>
    <row r="7944" spans="1:9" x14ac:dyDescent="0.25">
      <c r="A7944">
        <v>40</v>
      </c>
      <c r="B7944" t="s">
        <v>271</v>
      </c>
      <c r="C7944" t="s">
        <v>87</v>
      </c>
      <c r="D7944" t="s">
        <v>14891</v>
      </c>
      <c r="E7944" t="s">
        <v>14892</v>
      </c>
      <c r="G7944">
        <v>12</v>
      </c>
      <c r="H7944">
        <v>0</v>
      </c>
      <c r="I7944" t="s">
        <v>276</v>
      </c>
    </row>
    <row r="7945" spans="1:9" x14ac:dyDescent="0.25">
      <c r="A7945">
        <v>34</v>
      </c>
      <c r="B7945" t="s">
        <v>271</v>
      </c>
      <c r="C7945" t="s">
        <v>180</v>
      </c>
      <c r="D7945" t="s">
        <v>14596</v>
      </c>
      <c r="E7945" t="s">
        <v>14893</v>
      </c>
      <c r="G7945">
        <v>20</v>
      </c>
      <c r="H7945">
        <v>1</v>
      </c>
      <c r="I7945" t="s">
        <v>276</v>
      </c>
    </row>
    <row r="7946" spans="1:9" x14ac:dyDescent="0.25">
      <c r="A7946">
        <v>5</v>
      </c>
      <c r="B7946" t="s">
        <v>271</v>
      </c>
      <c r="C7946" t="s">
        <v>57</v>
      </c>
      <c r="D7946" t="s">
        <v>14894</v>
      </c>
      <c r="E7946" t="s">
        <v>14895</v>
      </c>
      <c r="G7946">
        <v>10</v>
      </c>
      <c r="H7946">
        <v>0</v>
      </c>
      <c r="I7946" t="s">
        <v>276</v>
      </c>
    </row>
    <row r="7947" spans="1:9" x14ac:dyDescent="0.25">
      <c r="A7947">
        <v>35</v>
      </c>
      <c r="B7947" t="s">
        <v>271</v>
      </c>
      <c r="C7947" t="s">
        <v>85</v>
      </c>
      <c r="D7947" t="s">
        <v>13363</v>
      </c>
      <c r="E7947" t="s">
        <v>14896</v>
      </c>
      <c r="G7947">
        <v>6</v>
      </c>
      <c r="H7947">
        <v>0</v>
      </c>
      <c r="I7947" t="s">
        <v>276</v>
      </c>
    </row>
    <row r="7948" spans="1:9" x14ac:dyDescent="0.25">
      <c r="A7948">
        <v>33</v>
      </c>
      <c r="B7948" t="s">
        <v>271</v>
      </c>
      <c r="C7948" t="s">
        <v>190</v>
      </c>
      <c r="D7948" t="s">
        <v>13352</v>
      </c>
      <c r="E7948" t="s">
        <v>14897</v>
      </c>
      <c r="G7948">
        <v>12</v>
      </c>
      <c r="H7948">
        <v>0</v>
      </c>
      <c r="I7948" t="s">
        <v>276</v>
      </c>
    </row>
    <row r="7949" spans="1:9" x14ac:dyDescent="0.25">
      <c r="A7949">
        <v>7</v>
      </c>
      <c r="B7949" t="s">
        <v>277</v>
      </c>
      <c r="C7949" t="s">
        <v>110</v>
      </c>
      <c r="D7949" t="s">
        <v>14898</v>
      </c>
      <c r="E7949" t="s">
        <v>14899</v>
      </c>
      <c r="G7949">
        <v>6</v>
      </c>
      <c r="H7949">
        <v>0</v>
      </c>
      <c r="I7949" t="s">
        <v>276</v>
      </c>
    </row>
    <row r="7950" spans="1:9" x14ac:dyDescent="0.25">
      <c r="A7950">
        <v>6</v>
      </c>
      <c r="B7950" t="s">
        <v>277</v>
      </c>
      <c r="C7950" t="s">
        <v>182</v>
      </c>
      <c r="D7950" t="s">
        <v>14900</v>
      </c>
      <c r="E7950" t="s">
        <v>14901</v>
      </c>
      <c r="G7950">
        <v>6</v>
      </c>
      <c r="H7950">
        <v>0</v>
      </c>
      <c r="I7950" t="s">
        <v>276</v>
      </c>
    </row>
    <row r="7951" spans="1:9" x14ac:dyDescent="0.25">
      <c r="A7951">
        <v>41</v>
      </c>
      <c r="B7951" t="s">
        <v>277</v>
      </c>
      <c r="C7951" t="s">
        <v>148</v>
      </c>
      <c r="D7951" t="s">
        <v>14902</v>
      </c>
      <c r="E7951" t="s">
        <v>14903</v>
      </c>
      <c r="G7951">
        <v>20</v>
      </c>
      <c r="H7951">
        <v>2</v>
      </c>
      <c r="I7951" t="s">
        <v>276</v>
      </c>
    </row>
    <row r="7952" spans="1:9" x14ac:dyDescent="0.25">
      <c r="A7952">
        <v>43</v>
      </c>
      <c r="B7952" t="s">
        <v>271</v>
      </c>
      <c r="C7952" t="s">
        <v>218</v>
      </c>
      <c r="D7952" t="s">
        <v>12834</v>
      </c>
      <c r="E7952" t="s">
        <v>14904</v>
      </c>
      <c r="G7952">
        <v>6</v>
      </c>
      <c r="H7952">
        <v>1</v>
      </c>
      <c r="I7952" t="s">
        <v>276</v>
      </c>
    </row>
    <row r="7953" spans="1:9" x14ac:dyDescent="0.25">
      <c r="A7953">
        <v>42</v>
      </c>
      <c r="B7953" t="s">
        <v>310</v>
      </c>
      <c r="C7953" t="s">
        <v>110</v>
      </c>
      <c r="D7953" t="s">
        <v>7434</v>
      </c>
      <c r="E7953" t="s">
        <v>14905</v>
      </c>
      <c r="G7953">
        <v>6</v>
      </c>
      <c r="H7953">
        <v>2</v>
      </c>
      <c r="I7953" t="s">
        <v>276</v>
      </c>
    </row>
    <row r="7954" spans="1:9" x14ac:dyDescent="0.25">
      <c r="A7954">
        <v>7</v>
      </c>
      <c r="B7954" t="s">
        <v>271</v>
      </c>
      <c r="C7954" t="s">
        <v>206</v>
      </c>
      <c r="D7954" t="s">
        <v>14906</v>
      </c>
      <c r="E7954" t="s">
        <v>14907</v>
      </c>
      <c r="G7954">
        <v>6</v>
      </c>
      <c r="H7954">
        <v>0</v>
      </c>
      <c r="I7954" t="s">
        <v>276</v>
      </c>
    </row>
    <row r="7955" spans="1:9" x14ac:dyDescent="0.25">
      <c r="A7955">
        <v>7</v>
      </c>
      <c r="B7955" t="s">
        <v>277</v>
      </c>
      <c r="C7955" t="s">
        <v>87</v>
      </c>
      <c r="D7955" t="s">
        <v>14891</v>
      </c>
      <c r="E7955" t="s">
        <v>14908</v>
      </c>
      <c r="G7955">
        <v>18</v>
      </c>
      <c r="H7955">
        <v>0</v>
      </c>
      <c r="I7955" t="s">
        <v>276</v>
      </c>
    </row>
    <row r="7956" spans="1:9" x14ac:dyDescent="0.25">
      <c r="A7956">
        <v>8</v>
      </c>
      <c r="B7956" t="s">
        <v>271</v>
      </c>
      <c r="C7956" t="s">
        <v>115</v>
      </c>
      <c r="D7956" t="s">
        <v>14909</v>
      </c>
      <c r="E7956" t="s">
        <v>14910</v>
      </c>
      <c r="G7956">
        <v>6</v>
      </c>
      <c r="H7956">
        <v>1</v>
      </c>
      <c r="I7956" t="s">
        <v>276</v>
      </c>
    </row>
    <row r="7957" spans="1:9" x14ac:dyDescent="0.25">
      <c r="A7957">
        <v>9</v>
      </c>
      <c r="B7957" t="s">
        <v>310</v>
      </c>
      <c r="C7957" t="s">
        <v>228</v>
      </c>
      <c r="D7957" t="s">
        <v>14911</v>
      </c>
      <c r="E7957" t="s">
        <v>14912</v>
      </c>
      <c r="G7957">
        <v>10</v>
      </c>
      <c r="H7957">
        <v>2</v>
      </c>
      <c r="I7957" t="s">
        <v>276</v>
      </c>
    </row>
    <row r="7958" spans="1:9" x14ac:dyDescent="0.25">
      <c r="A7958">
        <v>38</v>
      </c>
      <c r="B7958" t="s">
        <v>271</v>
      </c>
      <c r="C7958" t="s">
        <v>110</v>
      </c>
      <c r="D7958" t="s">
        <v>14913</v>
      </c>
      <c r="E7958" t="s">
        <v>14914</v>
      </c>
      <c r="G7958">
        <v>6</v>
      </c>
      <c r="H7958">
        <v>1</v>
      </c>
      <c r="I7958" t="s">
        <v>276</v>
      </c>
    </row>
    <row r="7959" spans="1:9" x14ac:dyDescent="0.25">
      <c r="A7959">
        <v>43</v>
      </c>
      <c r="B7959" t="s">
        <v>271</v>
      </c>
      <c r="C7959" t="s">
        <v>193</v>
      </c>
      <c r="D7959" t="s">
        <v>14915</v>
      </c>
      <c r="E7959" t="s">
        <v>14916</v>
      </c>
      <c r="G7959">
        <v>6</v>
      </c>
      <c r="H7959">
        <v>0</v>
      </c>
      <c r="I7959" t="s">
        <v>276</v>
      </c>
    </row>
    <row r="7960" spans="1:9" x14ac:dyDescent="0.25">
      <c r="A7960">
        <v>33</v>
      </c>
      <c r="B7960" t="s">
        <v>271</v>
      </c>
      <c r="C7960" t="s">
        <v>99</v>
      </c>
      <c r="D7960" t="s">
        <v>14917</v>
      </c>
      <c r="E7960" t="s">
        <v>14918</v>
      </c>
      <c r="G7960">
        <v>6</v>
      </c>
      <c r="H7960">
        <v>1</v>
      </c>
      <c r="I7960" t="s">
        <v>276</v>
      </c>
    </row>
    <row r="7961" spans="1:9" x14ac:dyDescent="0.25">
      <c r="A7961">
        <v>9</v>
      </c>
      <c r="B7961" t="s">
        <v>277</v>
      </c>
      <c r="C7961" t="s">
        <v>126</v>
      </c>
      <c r="D7961" t="s">
        <v>14814</v>
      </c>
      <c r="E7961" t="s">
        <v>14919</v>
      </c>
      <c r="G7961">
        <v>6</v>
      </c>
      <c r="H7961">
        <v>0</v>
      </c>
      <c r="I7961" t="s">
        <v>276</v>
      </c>
    </row>
    <row r="7962" spans="1:9" x14ac:dyDescent="0.25">
      <c r="A7962">
        <v>47</v>
      </c>
      <c r="B7962" t="s">
        <v>271</v>
      </c>
      <c r="C7962" t="s">
        <v>82</v>
      </c>
      <c r="D7962" t="s">
        <v>14920</v>
      </c>
      <c r="E7962" t="s">
        <v>14921</v>
      </c>
      <c r="G7962">
        <v>6</v>
      </c>
      <c r="H7962">
        <v>2</v>
      </c>
      <c r="I7962" t="s">
        <v>276</v>
      </c>
    </row>
    <row r="7963" spans="1:9" x14ac:dyDescent="0.25">
      <c r="A7963">
        <v>4</v>
      </c>
      <c r="B7963" t="s">
        <v>277</v>
      </c>
      <c r="C7963" t="s">
        <v>233</v>
      </c>
      <c r="D7963" t="s">
        <v>14922</v>
      </c>
      <c r="E7963" t="s">
        <v>14923</v>
      </c>
      <c r="G7963">
        <v>50</v>
      </c>
      <c r="H7963">
        <v>0</v>
      </c>
      <c r="I7963" t="s">
        <v>276</v>
      </c>
    </row>
    <row r="7964" spans="1:9" x14ac:dyDescent="0.25">
      <c r="A7964">
        <v>34</v>
      </c>
      <c r="B7964" t="s">
        <v>271</v>
      </c>
      <c r="D7964" t="s">
        <v>14924</v>
      </c>
      <c r="E7964" t="s">
        <v>14925</v>
      </c>
      <c r="G7964">
        <v>20</v>
      </c>
      <c r="H7964">
        <v>6</v>
      </c>
      <c r="I7964" t="s">
        <v>276</v>
      </c>
    </row>
    <row r="7965" spans="1:9" x14ac:dyDescent="0.25">
      <c r="A7965">
        <v>32</v>
      </c>
      <c r="B7965" t="s">
        <v>277</v>
      </c>
      <c r="C7965" t="s">
        <v>182</v>
      </c>
      <c r="D7965" t="s">
        <v>14926</v>
      </c>
      <c r="E7965" t="s">
        <v>14927</v>
      </c>
      <c r="G7965">
        <v>8</v>
      </c>
      <c r="H7965">
        <v>4</v>
      </c>
      <c r="I7965" t="s">
        <v>276</v>
      </c>
    </row>
    <row r="7966" spans="1:9" x14ac:dyDescent="0.25">
      <c r="A7966">
        <v>5</v>
      </c>
      <c r="B7966" t="s">
        <v>277</v>
      </c>
      <c r="C7966" t="s">
        <v>155</v>
      </c>
      <c r="D7966" t="s">
        <v>14928</v>
      </c>
      <c r="E7966" t="s">
        <v>14929</v>
      </c>
      <c r="G7966">
        <v>10</v>
      </c>
      <c r="H7966">
        <v>0</v>
      </c>
      <c r="I7966" t="s">
        <v>276</v>
      </c>
    </row>
    <row r="7967" spans="1:9" x14ac:dyDescent="0.25">
      <c r="A7967">
        <v>7</v>
      </c>
      <c r="B7967" t="s">
        <v>271</v>
      </c>
      <c r="C7967" t="s">
        <v>121</v>
      </c>
      <c r="D7967" t="s">
        <v>14930</v>
      </c>
      <c r="E7967" t="s">
        <v>14931</v>
      </c>
      <c r="G7967">
        <v>6</v>
      </c>
      <c r="H7967">
        <v>0</v>
      </c>
      <c r="I7967" t="s">
        <v>276</v>
      </c>
    </row>
    <row r="7968" spans="1:9" x14ac:dyDescent="0.25">
      <c r="A7968">
        <v>4</v>
      </c>
      <c r="B7968" t="s">
        <v>277</v>
      </c>
      <c r="C7968" t="s">
        <v>100</v>
      </c>
      <c r="D7968" t="s">
        <v>14932</v>
      </c>
      <c r="E7968" t="s">
        <v>14933</v>
      </c>
      <c r="G7968">
        <v>6</v>
      </c>
      <c r="H7968">
        <v>0</v>
      </c>
      <c r="I7968" t="s">
        <v>276</v>
      </c>
    </row>
    <row r="7969" spans="1:9" x14ac:dyDescent="0.25">
      <c r="A7969">
        <v>38</v>
      </c>
      <c r="B7969" t="s">
        <v>271</v>
      </c>
      <c r="C7969" t="s">
        <v>115</v>
      </c>
      <c r="D7969" t="s">
        <v>14934</v>
      </c>
      <c r="E7969" t="s">
        <v>14935</v>
      </c>
      <c r="G7969">
        <v>6</v>
      </c>
      <c r="H7969">
        <v>0</v>
      </c>
      <c r="I7969" t="s">
        <v>276</v>
      </c>
    </row>
    <row r="7970" spans="1:9" x14ac:dyDescent="0.25">
      <c r="A7970">
        <v>9</v>
      </c>
      <c r="B7970" t="s">
        <v>277</v>
      </c>
      <c r="C7970" t="s">
        <v>252</v>
      </c>
      <c r="D7970" t="s">
        <v>14936</v>
      </c>
      <c r="E7970" t="s">
        <v>14937</v>
      </c>
      <c r="G7970">
        <v>9</v>
      </c>
      <c r="H7970">
        <v>0</v>
      </c>
      <c r="I7970" t="s">
        <v>276</v>
      </c>
    </row>
    <row r="7971" spans="1:9" x14ac:dyDescent="0.25">
      <c r="A7971">
        <v>8</v>
      </c>
      <c r="B7971" t="s">
        <v>271</v>
      </c>
      <c r="C7971" t="s">
        <v>121</v>
      </c>
      <c r="D7971" t="s">
        <v>14938</v>
      </c>
      <c r="E7971" t="s">
        <v>14939</v>
      </c>
      <c r="G7971">
        <v>6</v>
      </c>
      <c r="H7971">
        <v>1</v>
      </c>
      <c r="I7971" t="s">
        <v>276</v>
      </c>
    </row>
    <row r="7972" spans="1:9" x14ac:dyDescent="0.25">
      <c r="A7972">
        <v>5</v>
      </c>
      <c r="B7972" t="s">
        <v>277</v>
      </c>
      <c r="C7972" t="s">
        <v>180</v>
      </c>
      <c r="D7972" t="s">
        <v>14940</v>
      </c>
      <c r="E7972" t="s">
        <v>14941</v>
      </c>
      <c r="G7972">
        <v>6</v>
      </c>
      <c r="H7972">
        <v>1</v>
      </c>
      <c r="I7972" t="s">
        <v>276</v>
      </c>
    </row>
    <row r="7973" spans="1:9" x14ac:dyDescent="0.25">
      <c r="A7973">
        <v>37</v>
      </c>
      <c r="B7973" t="s">
        <v>271</v>
      </c>
      <c r="C7973" t="s">
        <v>235</v>
      </c>
      <c r="D7973" t="s">
        <v>14942</v>
      </c>
      <c r="E7973" t="s">
        <v>14943</v>
      </c>
      <c r="G7973">
        <v>6</v>
      </c>
      <c r="H7973">
        <v>0</v>
      </c>
      <c r="I7973" t="s">
        <v>276</v>
      </c>
    </row>
    <row r="7974" spans="1:9" x14ac:dyDescent="0.25">
      <c r="A7974">
        <v>8</v>
      </c>
      <c r="B7974" t="s">
        <v>277</v>
      </c>
      <c r="C7974" t="s">
        <v>64</v>
      </c>
      <c r="D7974" t="s">
        <v>14944</v>
      </c>
      <c r="E7974" t="s">
        <v>14945</v>
      </c>
      <c r="G7974">
        <v>6</v>
      </c>
      <c r="H7974">
        <v>0</v>
      </c>
      <c r="I7974" t="s">
        <v>276</v>
      </c>
    </row>
    <row r="7975" spans="1:9" x14ac:dyDescent="0.25">
      <c r="A7975">
        <v>8</v>
      </c>
      <c r="B7975" t="s">
        <v>277</v>
      </c>
      <c r="C7975" t="s">
        <v>196</v>
      </c>
      <c r="D7975" t="s">
        <v>14946</v>
      </c>
      <c r="E7975" t="s">
        <v>14947</v>
      </c>
      <c r="G7975">
        <v>4</v>
      </c>
      <c r="H7975">
        <v>0</v>
      </c>
      <c r="I7975" t="s">
        <v>276</v>
      </c>
    </row>
    <row r="7976" spans="1:9" x14ac:dyDescent="0.25">
      <c r="A7976">
        <v>29</v>
      </c>
      <c r="B7976" t="s">
        <v>271</v>
      </c>
      <c r="C7976" t="s">
        <v>125</v>
      </c>
      <c r="D7976" t="s">
        <v>14948</v>
      </c>
      <c r="E7976" t="s">
        <v>14949</v>
      </c>
      <c r="G7976">
        <v>6</v>
      </c>
      <c r="H7976">
        <v>1</v>
      </c>
      <c r="I7976" t="s">
        <v>276</v>
      </c>
    </row>
    <row r="7977" spans="1:9" x14ac:dyDescent="0.25">
      <c r="A7977">
        <v>8</v>
      </c>
      <c r="B7977" t="s">
        <v>271</v>
      </c>
      <c r="C7977" t="s">
        <v>128</v>
      </c>
      <c r="D7977" t="s">
        <v>14950</v>
      </c>
      <c r="E7977" t="s">
        <v>14951</v>
      </c>
      <c r="G7977">
        <v>10</v>
      </c>
      <c r="H7977">
        <v>7</v>
      </c>
      <c r="I7977" t="s">
        <v>276</v>
      </c>
    </row>
    <row r="7978" spans="1:9" x14ac:dyDescent="0.25">
      <c r="A7978">
        <v>5</v>
      </c>
      <c r="B7978" t="s">
        <v>271</v>
      </c>
      <c r="C7978" t="s">
        <v>52</v>
      </c>
      <c r="D7978" t="s">
        <v>14952</v>
      </c>
      <c r="E7978" t="s">
        <v>14953</v>
      </c>
      <c r="G7978">
        <v>6</v>
      </c>
      <c r="H7978">
        <v>0</v>
      </c>
      <c r="I7978" t="s">
        <v>276</v>
      </c>
    </row>
    <row r="7979" spans="1:9" x14ac:dyDescent="0.25">
      <c r="A7979">
        <v>39</v>
      </c>
      <c r="B7979" t="s">
        <v>271</v>
      </c>
      <c r="C7979" t="s">
        <v>110</v>
      </c>
      <c r="D7979" t="s">
        <v>14954</v>
      </c>
      <c r="E7979" t="s">
        <v>14955</v>
      </c>
      <c r="G7979">
        <v>6</v>
      </c>
      <c r="H7979">
        <v>0</v>
      </c>
      <c r="I7979" t="s">
        <v>276</v>
      </c>
    </row>
    <row r="7980" spans="1:9" x14ac:dyDescent="0.25">
      <c r="A7980">
        <v>9</v>
      </c>
      <c r="B7980" t="s">
        <v>271</v>
      </c>
      <c r="C7980" t="s">
        <v>110</v>
      </c>
      <c r="D7980" t="s">
        <v>14954</v>
      </c>
      <c r="E7980" t="s">
        <v>14956</v>
      </c>
      <c r="G7980">
        <v>6</v>
      </c>
      <c r="H7980">
        <v>2</v>
      </c>
      <c r="I7980" t="s">
        <v>276</v>
      </c>
    </row>
    <row r="7981" spans="1:9" x14ac:dyDescent="0.25">
      <c r="A7981">
        <v>7</v>
      </c>
      <c r="B7981" t="s">
        <v>277</v>
      </c>
      <c r="C7981" t="s">
        <v>110</v>
      </c>
      <c r="D7981" t="s">
        <v>14954</v>
      </c>
      <c r="E7981" t="s">
        <v>14957</v>
      </c>
      <c r="G7981">
        <v>6</v>
      </c>
      <c r="H7981">
        <v>3</v>
      </c>
      <c r="I7981" t="s">
        <v>276</v>
      </c>
    </row>
    <row r="7982" spans="1:9" x14ac:dyDescent="0.25">
      <c r="A7982">
        <v>8</v>
      </c>
      <c r="B7982" t="s">
        <v>271</v>
      </c>
      <c r="C7982" t="s">
        <v>135</v>
      </c>
      <c r="D7982" t="s">
        <v>14958</v>
      </c>
      <c r="E7982" t="s">
        <v>14959</v>
      </c>
      <c r="G7982">
        <v>7</v>
      </c>
      <c r="H7982">
        <v>0</v>
      </c>
      <c r="I7982" t="s">
        <v>276</v>
      </c>
    </row>
    <row r="7983" spans="1:9" x14ac:dyDescent="0.25">
      <c r="A7983">
        <v>7</v>
      </c>
      <c r="B7983" t="s">
        <v>277</v>
      </c>
      <c r="C7983" t="s">
        <v>110</v>
      </c>
      <c r="D7983" t="s">
        <v>14960</v>
      </c>
      <c r="E7983" t="s">
        <v>14961</v>
      </c>
      <c r="G7983">
        <v>6</v>
      </c>
      <c r="H7983">
        <v>0</v>
      </c>
      <c r="I7983" t="s">
        <v>276</v>
      </c>
    </row>
    <row r="7984" spans="1:9" x14ac:dyDescent="0.25">
      <c r="A7984">
        <v>5</v>
      </c>
      <c r="B7984" t="s">
        <v>277</v>
      </c>
      <c r="C7984" t="s">
        <v>187</v>
      </c>
      <c r="D7984" t="s">
        <v>14962</v>
      </c>
      <c r="E7984" t="s">
        <v>14963</v>
      </c>
      <c r="G7984">
        <v>6</v>
      </c>
      <c r="H7984">
        <v>0</v>
      </c>
      <c r="I7984" t="s">
        <v>276</v>
      </c>
    </row>
    <row r="7985" spans="1:9" x14ac:dyDescent="0.25">
      <c r="A7985">
        <v>36</v>
      </c>
      <c r="B7985" t="s">
        <v>271</v>
      </c>
      <c r="C7985" t="s">
        <v>118</v>
      </c>
      <c r="D7985" t="s">
        <v>14964</v>
      </c>
      <c r="E7985" t="s">
        <v>14965</v>
      </c>
      <c r="G7985">
        <v>8</v>
      </c>
      <c r="H7985">
        <v>0</v>
      </c>
      <c r="I7985" t="s">
        <v>276</v>
      </c>
    </row>
    <row r="7986" spans="1:9" x14ac:dyDescent="0.25">
      <c r="A7986">
        <v>44</v>
      </c>
      <c r="B7986" t="s">
        <v>271</v>
      </c>
      <c r="C7986" t="s">
        <v>180</v>
      </c>
      <c r="D7986" t="s">
        <v>14157</v>
      </c>
      <c r="E7986" t="s">
        <v>14966</v>
      </c>
      <c r="G7986">
        <v>6</v>
      </c>
      <c r="H7986">
        <v>0</v>
      </c>
      <c r="I7986" t="s">
        <v>276</v>
      </c>
    </row>
    <row r="7987" spans="1:9" x14ac:dyDescent="0.25">
      <c r="A7987">
        <v>8</v>
      </c>
      <c r="B7987" t="s">
        <v>277</v>
      </c>
      <c r="C7987" t="s">
        <v>126</v>
      </c>
      <c r="D7987" t="s">
        <v>11537</v>
      </c>
      <c r="E7987" t="s">
        <v>14967</v>
      </c>
      <c r="G7987">
        <v>6</v>
      </c>
      <c r="H7987">
        <v>0</v>
      </c>
      <c r="I7987" t="s">
        <v>276</v>
      </c>
    </row>
    <row r="7988" spans="1:9" x14ac:dyDescent="0.25">
      <c r="A7988">
        <v>7</v>
      </c>
      <c r="B7988" t="s">
        <v>277</v>
      </c>
      <c r="C7988" t="s">
        <v>127</v>
      </c>
      <c r="D7988" t="s">
        <v>14968</v>
      </c>
      <c r="E7988" t="s">
        <v>14969</v>
      </c>
      <c r="G7988">
        <v>6</v>
      </c>
      <c r="H7988">
        <v>1</v>
      </c>
      <c r="I7988" t="s">
        <v>276</v>
      </c>
    </row>
    <row r="7989" spans="1:9" x14ac:dyDescent="0.25">
      <c r="A7989">
        <v>41</v>
      </c>
      <c r="B7989" t="s">
        <v>271</v>
      </c>
      <c r="C7989" t="s">
        <v>179</v>
      </c>
      <c r="D7989" t="s">
        <v>14970</v>
      </c>
      <c r="E7989" t="s">
        <v>14971</v>
      </c>
      <c r="G7989">
        <v>10</v>
      </c>
      <c r="H7989">
        <v>1</v>
      </c>
      <c r="I7989" t="s">
        <v>276</v>
      </c>
    </row>
    <row r="7990" spans="1:9" x14ac:dyDescent="0.25">
      <c r="A7990">
        <v>35</v>
      </c>
      <c r="B7990" t="s">
        <v>271</v>
      </c>
      <c r="C7990" t="s">
        <v>179</v>
      </c>
      <c r="D7990" t="s">
        <v>14972</v>
      </c>
      <c r="E7990" t="s">
        <v>14973</v>
      </c>
      <c r="G7990">
        <v>6</v>
      </c>
      <c r="H7990">
        <v>0</v>
      </c>
      <c r="I7990" t="s">
        <v>276</v>
      </c>
    </row>
    <row r="7991" spans="1:9" x14ac:dyDescent="0.25">
      <c r="A7991">
        <v>47</v>
      </c>
      <c r="B7991" t="s">
        <v>271</v>
      </c>
      <c r="C7991" t="s">
        <v>127</v>
      </c>
      <c r="D7991" t="s">
        <v>14974</v>
      </c>
      <c r="E7991" t="s">
        <v>14975</v>
      </c>
      <c r="G7991">
        <v>15</v>
      </c>
      <c r="H7991">
        <v>0</v>
      </c>
      <c r="I7991" t="s">
        <v>276</v>
      </c>
    </row>
    <row r="7992" spans="1:9" x14ac:dyDescent="0.25">
      <c r="A7992">
        <v>5</v>
      </c>
      <c r="B7992" t="s">
        <v>271</v>
      </c>
      <c r="C7992" t="s">
        <v>121</v>
      </c>
      <c r="D7992" t="s">
        <v>14976</v>
      </c>
      <c r="E7992" t="s">
        <v>14977</v>
      </c>
      <c r="G7992">
        <v>20</v>
      </c>
      <c r="H7992">
        <v>0</v>
      </c>
      <c r="I7992" t="s">
        <v>276</v>
      </c>
    </row>
    <row r="7993" spans="1:9" x14ac:dyDescent="0.25">
      <c r="A7993">
        <v>44</v>
      </c>
      <c r="B7993" t="s">
        <v>271</v>
      </c>
      <c r="C7993" t="s">
        <v>126</v>
      </c>
      <c r="D7993" t="s">
        <v>14814</v>
      </c>
      <c r="E7993" t="s">
        <v>14978</v>
      </c>
      <c r="G7993">
        <v>6</v>
      </c>
      <c r="H7993">
        <v>0</v>
      </c>
      <c r="I7993" t="s">
        <v>276</v>
      </c>
    </row>
    <row r="7994" spans="1:9" x14ac:dyDescent="0.25">
      <c r="A7994">
        <v>43</v>
      </c>
      <c r="B7994" t="s">
        <v>271</v>
      </c>
      <c r="C7994" t="s">
        <v>59</v>
      </c>
      <c r="D7994" t="s">
        <v>14979</v>
      </c>
      <c r="E7994" t="s">
        <v>14980</v>
      </c>
      <c r="G7994">
        <v>5</v>
      </c>
      <c r="H7994">
        <v>0</v>
      </c>
      <c r="I7994" t="s">
        <v>276</v>
      </c>
    </row>
    <row r="7995" spans="1:9" x14ac:dyDescent="0.25">
      <c r="A7995">
        <v>5</v>
      </c>
      <c r="B7995" t="s">
        <v>271</v>
      </c>
      <c r="C7995" t="s">
        <v>148</v>
      </c>
      <c r="D7995" t="s">
        <v>14981</v>
      </c>
      <c r="E7995" t="s">
        <v>14982</v>
      </c>
      <c r="G7995">
        <v>6</v>
      </c>
      <c r="H7995">
        <v>5</v>
      </c>
      <c r="I7995" t="s">
        <v>276</v>
      </c>
    </row>
    <row r="7996" spans="1:9" x14ac:dyDescent="0.25">
      <c r="A7996">
        <v>5</v>
      </c>
      <c r="B7996" t="s">
        <v>271</v>
      </c>
      <c r="C7996" t="s">
        <v>179</v>
      </c>
      <c r="D7996" t="s">
        <v>14970</v>
      </c>
      <c r="E7996" t="s">
        <v>14983</v>
      </c>
      <c r="G7996">
        <v>10</v>
      </c>
      <c r="H7996">
        <v>8</v>
      </c>
      <c r="I7996" t="s">
        <v>276</v>
      </c>
    </row>
    <row r="7997" spans="1:9" x14ac:dyDescent="0.25">
      <c r="A7997">
        <v>8</v>
      </c>
      <c r="B7997" t="s">
        <v>271</v>
      </c>
      <c r="C7997" t="s">
        <v>211</v>
      </c>
      <c r="D7997" t="s">
        <v>14984</v>
      </c>
      <c r="E7997" t="s">
        <v>14985</v>
      </c>
      <c r="G7997">
        <v>6</v>
      </c>
      <c r="H7997">
        <v>0</v>
      </c>
      <c r="I7997" t="s">
        <v>276</v>
      </c>
    </row>
    <row r="7998" spans="1:9" x14ac:dyDescent="0.25">
      <c r="A7998">
        <v>7</v>
      </c>
      <c r="B7998" t="s">
        <v>277</v>
      </c>
      <c r="C7998" t="s">
        <v>57</v>
      </c>
      <c r="D7998" t="s">
        <v>14986</v>
      </c>
      <c r="E7998" t="s">
        <v>14987</v>
      </c>
      <c r="G7998">
        <v>6</v>
      </c>
      <c r="H7998">
        <v>0</v>
      </c>
      <c r="I7998" t="s">
        <v>276</v>
      </c>
    </row>
    <row r="7999" spans="1:9" x14ac:dyDescent="0.25">
      <c r="A7999">
        <v>8</v>
      </c>
      <c r="B7999" t="s">
        <v>271</v>
      </c>
      <c r="C7999" t="s">
        <v>126</v>
      </c>
      <c r="D7999" t="s">
        <v>14988</v>
      </c>
      <c r="E7999" t="s">
        <v>14989</v>
      </c>
      <c r="G7999">
        <v>4</v>
      </c>
      <c r="H7999">
        <v>0</v>
      </c>
      <c r="I7999" t="s">
        <v>276</v>
      </c>
    </row>
    <row r="8000" spans="1:9" x14ac:dyDescent="0.25">
      <c r="A8000">
        <v>38</v>
      </c>
      <c r="B8000" t="s">
        <v>277</v>
      </c>
      <c r="C8000" t="s">
        <v>141</v>
      </c>
      <c r="D8000" t="s">
        <v>14990</v>
      </c>
      <c r="E8000" t="s">
        <v>14991</v>
      </c>
      <c r="G8000">
        <v>10</v>
      </c>
      <c r="H8000">
        <v>0</v>
      </c>
      <c r="I8000" t="s">
        <v>276</v>
      </c>
    </row>
    <row r="8001" spans="1:9" x14ac:dyDescent="0.25">
      <c r="A8001">
        <v>9</v>
      </c>
      <c r="B8001" t="s">
        <v>277</v>
      </c>
      <c r="C8001" t="s">
        <v>141</v>
      </c>
      <c r="D8001" t="s">
        <v>14992</v>
      </c>
      <c r="E8001" t="s">
        <v>14993</v>
      </c>
      <c r="G8001">
        <v>5</v>
      </c>
      <c r="H8001">
        <v>3</v>
      </c>
      <c r="I8001" t="s">
        <v>276</v>
      </c>
    </row>
    <row r="8002" spans="1:9" x14ac:dyDescent="0.25">
      <c r="A8002">
        <v>8</v>
      </c>
      <c r="B8002" t="s">
        <v>271</v>
      </c>
      <c r="C8002" t="s">
        <v>220</v>
      </c>
      <c r="D8002" t="s">
        <v>14994</v>
      </c>
      <c r="E8002" t="s">
        <v>14995</v>
      </c>
      <c r="G8002">
        <v>3</v>
      </c>
      <c r="H8002">
        <v>0</v>
      </c>
      <c r="I8002" t="s">
        <v>276</v>
      </c>
    </row>
    <row r="8003" spans="1:9" x14ac:dyDescent="0.25">
      <c r="A8003">
        <v>8</v>
      </c>
      <c r="B8003" t="s">
        <v>271</v>
      </c>
      <c r="C8003" t="s">
        <v>211</v>
      </c>
      <c r="D8003" t="s">
        <v>14984</v>
      </c>
      <c r="E8003" t="s">
        <v>14996</v>
      </c>
      <c r="G8003">
        <v>6</v>
      </c>
      <c r="H8003">
        <v>0</v>
      </c>
      <c r="I8003" t="s">
        <v>276</v>
      </c>
    </row>
    <row r="8004" spans="1:9" x14ac:dyDescent="0.25">
      <c r="A8004">
        <v>7</v>
      </c>
      <c r="B8004" t="s">
        <v>271</v>
      </c>
      <c r="C8004" t="s">
        <v>100</v>
      </c>
      <c r="D8004" t="s">
        <v>14997</v>
      </c>
      <c r="E8004" t="s">
        <v>14998</v>
      </c>
      <c r="G8004">
        <v>10</v>
      </c>
      <c r="H8004">
        <v>1</v>
      </c>
      <c r="I8004" t="s">
        <v>276</v>
      </c>
    </row>
    <row r="8005" spans="1:9" x14ac:dyDescent="0.25">
      <c r="A8005">
        <v>36</v>
      </c>
      <c r="B8005" t="s">
        <v>271</v>
      </c>
      <c r="C8005" t="s">
        <v>174</v>
      </c>
      <c r="D8005" t="s">
        <v>14999</v>
      </c>
      <c r="E8005" t="s">
        <v>15000</v>
      </c>
      <c r="G8005">
        <v>10</v>
      </c>
      <c r="H8005">
        <v>4</v>
      </c>
      <c r="I8005" t="s">
        <v>276</v>
      </c>
    </row>
    <row r="8006" spans="1:9" x14ac:dyDescent="0.25">
      <c r="A8006">
        <v>42</v>
      </c>
      <c r="B8006" t="s">
        <v>271</v>
      </c>
      <c r="C8006" t="s">
        <v>179</v>
      </c>
      <c r="D8006" t="s">
        <v>15001</v>
      </c>
      <c r="E8006" t="s">
        <v>15002</v>
      </c>
      <c r="G8006">
        <v>6</v>
      </c>
      <c r="H8006">
        <v>0</v>
      </c>
      <c r="I8006" t="s">
        <v>276</v>
      </c>
    </row>
    <row r="8007" spans="1:9" x14ac:dyDescent="0.25">
      <c r="A8007">
        <v>9</v>
      </c>
      <c r="B8007" t="s">
        <v>277</v>
      </c>
      <c r="C8007" t="s">
        <v>249</v>
      </c>
      <c r="D8007" t="s">
        <v>15003</v>
      </c>
      <c r="E8007" t="s">
        <v>15004</v>
      </c>
      <c r="G8007">
        <v>6</v>
      </c>
      <c r="H8007">
        <v>0</v>
      </c>
      <c r="I8007" t="s">
        <v>276</v>
      </c>
    </row>
    <row r="8008" spans="1:9" x14ac:dyDescent="0.25">
      <c r="A8008">
        <v>40</v>
      </c>
      <c r="B8008" t="s">
        <v>271</v>
      </c>
      <c r="C8008" t="s">
        <v>99</v>
      </c>
      <c r="D8008" t="s">
        <v>15005</v>
      </c>
      <c r="E8008" t="s">
        <v>15006</v>
      </c>
      <c r="G8008">
        <v>6</v>
      </c>
      <c r="H8008">
        <v>0</v>
      </c>
      <c r="I8008" t="s">
        <v>276</v>
      </c>
    </row>
    <row r="8009" spans="1:9" x14ac:dyDescent="0.25">
      <c r="A8009">
        <v>30</v>
      </c>
      <c r="B8009" t="s">
        <v>271</v>
      </c>
      <c r="C8009" t="s">
        <v>90</v>
      </c>
      <c r="D8009" t="s">
        <v>15007</v>
      </c>
      <c r="E8009" t="s">
        <v>15008</v>
      </c>
      <c r="G8009">
        <v>6</v>
      </c>
      <c r="H8009">
        <v>0</v>
      </c>
      <c r="I8009" t="s">
        <v>276</v>
      </c>
    </row>
    <row r="8010" spans="1:9" x14ac:dyDescent="0.25">
      <c r="A8010">
        <v>4</v>
      </c>
      <c r="B8010" t="s">
        <v>277</v>
      </c>
      <c r="C8010" t="s">
        <v>90</v>
      </c>
      <c r="D8010" t="s">
        <v>15007</v>
      </c>
      <c r="E8010" t="s">
        <v>15009</v>
      </c>
      <c r="G8010">
        <v>6</v>
      </c>
      <c r="H8010">
        <v>0</v>
      </c>
      <c r="I8010" t="s">
        <v>276</v>
      </c>
    </row>
    <row r="8011" spans="1:9" x14ac:dyDescent="0.25">
      <c r="A8011">
        <v>5</v>
      </c>
      <c r="B8011" t="s">
        <v>271</v>
      </c>
      <c r="C8011" t="s">
        <v>67</v>
      </c>
      <c r="D8011" t="s">
        <v>15010</v>
      </c>
      <c r="E8011" t="s">
        <v>15011</v>
      </c>
      <c r="G8011">
        <v>6</v>
      </c>
      <c r="H8011">
        <v>0</v>
      </c>
      <c r="I8011" t="s">
        <v>276</v>
      </c>
    </row>
    <row r="8012" spans="1:9" x14ac:dyDescent="0.25">
      <c r="A8012">
        <v>8</v>
      </c>
      <c r="B8012" t="s">
        <v>271</v>
      </c>
      <c r="C8012" t="s">
        <v>168</v>
      </c>
      <c r="D8012" t="s">
        <v>15012</v>
      </c>
      <c r="E8012" t="s">
        <v>15013</v>
      </c>
      <c r="G8012">
        <v>20</v>
      </c>
      <c r="H8012">
        <v>0</v>
      </c>
      <c r="I8012" t="s">
        <v>276</v>
      </c>
    </row>
    <row r="8013" spans="1:9" x14ac:dyDescent="0.25">
      <c r="A8013">
        <v>41</v>
      </c>
      <c r="B8013" t="s">
        <v>271</v>
      </c>
      <c r="C8013" t="s">
        <v>243</v>
      </c>
      <c r="D8013" t="s">
        <v>15014</v>
      </c>
      <c r="E8013" t="s">
        <v>15015</v>
      </c>
      <c r="G8013">
        <v>6</v>
      </c>
      <c r="H8013">
        <v>0</v>
      </c>
      <c r="I8013" t="s">
        <v>276</v>
      </c>
    </row>
    <row r="8014" spans="1:9" x14ac:dyDescent="0.25">
      <c r="A8014">
        <v>9</v>
      </c>
      <c r="B8014" t="s">
        <v>277</v>
      </c>
      <c r="C8014" t="s">
        <v>137</v>
      </c>
      <c r="D8014" t="s">
        <v>15016</v>
      </c>
      <c r="E8014" t="s">
        <v>15017</v>
      </c>
      <c r="G8014">
        <v>10</v>
      </c>
      <c r="H8014">
        <v>0</v>
      </c>
      <c r="I8014" t="s">
        <v>276</v>
      </c>
    </row>
    <row r="8015" spans="1:9" x14ac:dyDescent="0.25">
      <c r="A8015">
        <v>44</v>
      </c>
      <c r="B8015" t="s">
        <v>271</v>
      </c>
      <c r="C8015" t="s">
        <v>128</v>
      </c>
      <c r="D8015" t="s">
        <v>15018</v>
      </c>
      <c r="E8015" t="s">
        <v>15019</v>
      </c>
      <c r="G8015">
        <v>6</v>
      </c>
      <c r="H8015">
        <v>0</v>
      </c>
      <c r="I8015" t="s">
        <v>276</v>
      </c>
    </row>
    <row r="8016" spans="1:9" x14ac:dyDescent="0.25">
      <c r="A8016">
        <v>30</v>
      </c>
      <c r="B8016" t="s">
        <v>271</v>
      </c>
      <c r="C8016" t="s">
        <v>62</v>
      </c>
      <c r="D8016" t="s">
        <v>15020</v>
      </c>
      <c r="E8016" t="s">
        <v>15021</v>
      </c>
      <c r="G8016">
        <v>6</v>
      </c>
      <c r="H8016">
        <v>0</v>
      </c>
      <c r="I8016" t="s">
        <v>276</v>
      </c>
    </row>
    <row r="8017" spans="1:9" x14ac:dyDescent="0.25">
      <c r="A8017">
        <v>5</v>
      </c>
      <c r="B8017" t="s">
        <v>277</v>
      </c>
      <c r="C8017" t="s">
        <v>169</v>
      </c>
      <c r="D8017" t="s">
        <v>15022</v>
      </c>
      <c r="E8017" t="s">
        <v>15023</v>
      </c>
      <c r="G8017">
        <v>7</v>
      </c>
      <c r="H8017">
        <v>0</v>
      </c>
      <c r="I8017" t="s">
        <v>276</v>
      </c>
    </row>
    <row r="8018" spans="1:9" x14ac:dyDescent="0.25">
      <c r="A8018">
        <v>5</v>
      </c>
      <c r="B8018" t="s">
        <v>271</v>
      </c>
      <c r="C8018" t="s">
        <v>236</v>
      </c>
      <c r="D8018" t="s">
        <v>15024</v>
      </c>
      <c r="E8018" t="s">
        <v>15025</v>
      </c>
      <c r="G8018">
        <v>6</v>
      </c>
      <c r="H8018">
        <v>0</v>
      </c>
      <c r="I8018" t="s">
        <v>276</v>
      </c>
    </row>
    <row r="8019" spans="1:9" x14ac:dyDescent="0.25">
      <c r="A8019">
        <v>37</v>
      </c>
      <c r="B8019" t="s">
        <v>271</v>
      </c>
      <c r="C8019" t="s">
        <v>182</v>
      </c>
      <c r="D8019" t="s">
        <v>15026</v>
      </c>
      <c r="E8019" t="s">
        <v>15027</v>
      </c>
      <c r="G8019">
        <v>6</v>
      </c>
      <c r="H8019">
        <v>0</v>
      </c>
      <c r="I8019" t="s">
        <v>276</v>
      </c>
    </row>
    <row r="8020" spans="1:9" x14ac:dyDescent="0.25">
      <c r="A8020">
        <v>6</v>
      </c>
      <c r="B8020" t="s">
        <v>271</v>
      </c>
      <c r="C8020" t="s">
        <v>233</v>
      </c>
      <c r="D8020" t="s">
        <v>15028</v>
      </c>
      <c r="E8020" t="s">
        <v>15029</v>
      </c>
      <c r="G8020">
        <v>8</v>
      </c>
      <c r="H8020">
        <v>0</v>
      </c>
      <c r="I8020" t="s">
        <v>276</v>
      </c>
    </row>
    <row r="8021" spans="1:9" x14ac:dyDescent="0.25">
      <c r="A8021">
        <v>42</v>
      </c>
      <c r="B8021" t="s">
        <v>271</v>
      </c>
      <c r="C8021" t="s">
        <v>106</v>
      </c>
      <c r="D8021" t="s">
        <v>15030</v>
      </c>
      <c r="E8021" t="s">
        <v>15031</v>
      </c>
      <c r="G8021">
        <v>6</v>
      </c>
      <c r="H8021">
        <v>0</v>
      </c>
      <c r="I8021" t="s">
        <v>276</v>
      </c>
    </row>
    <row r="8022" spans="1:9" x14ac:dyDescent="0.25">
      <c r="A8022">
        <v>2</v>
      </c>
      <c r="B8022" t="s">
        <v>271</v>
      </c>
      <c r="C8022" t="s">
        <v>165</v>
      </c>
      <c r="D8022" t="s">
        <v>15032</v>
      </c>
      <c r="E8022" t="s">
        <v>15033</v>
      </c>
      <c r="G8022">
        <v>20</v>
      </c>
      <c r="H8022">
        <v>2</v>
      </c>
      <c r="I8022" t="s">
        <v>276</v>
      </c>
    </row>
    <row r="8023" spans="1:9" x14ac:dyDescent="0.25">
      <c r="A8023">
        <v>43</v>
      </c>
      <c r="B8023" t="s">
        <v>271</v>
      </c>
      <c r="C8023" t="s">
        <v>102</v>
      </c>
      <c r="D8023" t="s">
        <v>15034</v>
      </c>
      <c r="E8023" t="s">
        <v>15035</v>
      </c>
      <c r="G8023">
        <v>6</v>
      </c>
      <c r="H8023">
        <v>0</v>
      </c>
      <c r="I8023" t="s">
        <v>276</v>
      </c>
    </row>
    <row r="8024" spans="1:9" x14ac:dyDescent="0.25">
      <c r="A8024">
        <v>28</v>
      </c>
      <c r="B8024" t="s">
        <v>271</v>
      </c>
      <c r="C8024" t="s">
        <v>165</v>
      </c>
      <c r="D8024" t="s">
        <v>15032</v>
      </c>
      <c r="E8024" t="s">
        <v>15036</v>
      </c>
      <c r="H8024">
        <v>0</v>
      </c>
      <c r="I8024" t="s">
        <v>276</v>
      </c>
    </row>
    <row r="8025" spans="1:9" x14ac:dyDescent="0.25">
      <c r="A8025">
        <v>4</v>
      </c>
      <c r="B8025" t="s">
        <v>271</v>
      </c>
      <c r="C8025" t="s">
        <v>192</v>
      </c>
      <c r="D8025" t="s">
        <v>15037</v>
      </c>
      <c r="E8025" t="s">
        <v>15038</v>
      </c>
      <c r="G8025">
        <v>6</v>
      </c>
      <c r="H8025">
        <v>0</v>
      </c>
      <c r="I8025" t="s">
        <v>276</v>
      </c>
    </row>
    <row r="8026" spans="1:9" x14ac:dyDescent="0.25">
      <c r="A8026">
        <v>10</v>
      </c>
      <c r="B8026" t="s">
        <v>271</v>
      </c>
      <c r="C8026" t="s">
        <v>121</v>
      </c>
      <c r="D8026" t="s">
        <v>15039</v>
      </c>
      <c r="E8026" t="s">
        <v>15040</v>
      </c>
      <c r="G8026">
        <v>5</v>
      </c>
      <c r="H8026">
        <v>0</v>
      </c>
      <c r="I8026" t="s">
        <v>276</v>
      </c>
    </row>
    <row r="8027" spans="1:9" x14ac:dyDescent="0.25">
      <c r="A8027">
        <v>38</v>
      </c>
      <c r="B8027" t="s">
        <v>271</v>
      </c>
      <c r="C8027" t="s">
        <v>121</v>
      </c>
      <c r="D8027" t="s">
        <v>15041</v>
      </c>
      <c r="E8027" t="s">
        <v>15042</v>
      </c>
      <c r="G8027">
        <v>6</v>
      </c>
      <c r="H8027">
        <v>0</v>
      </c>
      <c r="I8027" t="s">
        <v>276</v>
      </c>
    </row>
    <row r="8028" spans="1:9" x14ac:dyDescent="0.25">
      <c r="A8028">
        <v>10</v>
      </c>
      <c r="B8028" t="s">
        <v>271</v>
      </c>
      <c r="C8028" t="s">
        <v>81</v>
      </c>
      <c r="D8028" t="s">
        <v>15043</v>
      </c>
      <c r="E8028" t="s">
        <v>15044</v>
      </c>
      <c r="G8028">
        <v>11</v>
      </c>
      <c r="H8028">
        <v>1</v>
      </c>
      <c r="I8028" t="s">
        <v>276</v>
      </c>
    </row>
    <row r="8029" spans="1:9" x14ac:dyDescent="0.25">
      <c r="A8029">
        <v>8</v>
      </c>
      <c r="B8029" t="s">
        <v>271</v>
      </c>
      <c r="C8029" t="s">
        <v>82</v>
      </c>
      <c r="D8029" t="s">
        <v>15045</v>
      </c>
      <c r="E8029" t="s">
        <v>15046</v>
      </c>
      <c r="G8029">
        <v>6</v>
      </c>
      <c r="H8029">
        <v>0</v>
      </c>
      <c r="I8029" t="s">
        <v>276</v>
      </c>
    </row>
    <row r="8030" spans="1:9" x14ac:dyDescent="0.25">
      <c r="A8030">
        <v>9</v>
      </c>
      <c r="B8030" t="s">
        <v>271</v>
      </c>
      <c r="C8030" t="s">
        <v>195</v>
      </c>
      <c r="D8030" t="s">
        <v>15047</v>
      </c>
      <c r="E8030" t="s">
        <v>15048</v>
      </c>
      <c r="G8030">
        <v>6</v>
      </c>
      <c r="H8030">
        <v>1</v>
      </c>
      <c r="I8030" t="s">
        <v>276</v>
      </c>
    </row>
    <row r="8031" spans="1:9" x14ac:dyDescent="0.25">
      <c r="A8031">
        <v>5</v>
      </c>
      <c r="B8031" t="s">
        <v>277</v>
      </c>
      <c r="C8031" t="s">
        <v>235</v>
      </c>
      <c r="D8031" t="s">
        <v>15049</v>
      </c>
      <c r="E8031" t="s">
        <v>15050</v>
      </c>
      <c r="G8031">
        <v>6</v>
      </c>
      <c r="H8031">
        <v>0</v>
      </c>
      <c r="I8031" t="s">
        <v>276</v>
      </c>
    </row>
    <row r="8032" spans="1:9" x14ac:dyDescent="0.25">
      <c r="A8032">
        <v>5</v>
      </c>
      <c r="B8032" t="s">
        <v>277</v>
      </c>
      <c r="C8032" t="s">
        <v>15</v>
      </c>
      <c r="D8032" t="s">
        <v>15051</v>
      </c>
      <c r="E8032" t="s">
        <v>15052</v>
      </c>
      <c r="G8032">
        <v>6</v>
      </c>
      <c r="H8032">
        <v>0</v>
      </c>
      <c r="I8032" t="s">
        <v>276</v>
      </c>
    </row>
    <row r="8033" spans="1:9" x14ac:dyDescent="0.25">
      <c r="A8033">
        <v>6</v>
      </c>
      <c r="B8033" t="s">
        <v>271</v>
      </c>
      <c r="C8033" t="s">
        <v>127</v>
      </c>
      <c r="D8033" t="s">
        <v>15053</v>
      </c>
      <c r="E8033" t="s">
        <v>15054</v>
      </c>
      <c r="G8033">
        <v>6</v>
      </c>
      <c r="H8033">
        <v>2</v>
      </c>
      <c r="I8033" t="s">
        <v>276</v>
      </c>
    </row>
    <row r="8034" spans="1:9" x14ac:dyDescent="0.25">
      <c r="A8034">
        <v>42</v>
      </c>
      <c r="B8034" t="s">
        <v>271</v>
      </c>
      <c r="C8034" t="s">
        <v>187</v>
      </c>
      <c r="D8034" t="s">
        <v>15055</v>
      </c>
      <c r="E8034" t="s">
        <v>15056</v>
      </c>
      <c r="G8034">
        <v>8</v>
      </c>
      <c r="H8034">
        <v>2</v>
      </c>
      <c r="I8034" t="s">
        <v>276</v>
      </c>
    </row>
    <row r="8035" spans="1:9" x14ac:dyDescent="0.25">
      <c r="A8035">
        <v>6</v>
      </c>
      <c r="B8035" t="s">
        <v>271</v>
      </c>
      <c r="C8035" t="s">
        <v>127</v>
      </c>
      <c r="D8035" t="s">
        <v>15053</v>
      </c>
      <c r="E8035" t="s">
        <v>15057</v>
      </c>
      <c r="G8035">
        <v>6</v>
      </c>
      <c r="H8035">
        <v>2</v>
      </c>
      <c r="I8035" t="s">
        <v>276</v>
      </c>
    </row>
    <row r="8036" spans="1:9" x14ac:dyDescent="0.25">
      <c r="A8036">
        <v>31</v>
      </c>
      <c r="B8036" t="s">
        <v>271</v>
      </c>
      <c r="C8036" t="s">
        <v>130</v>
      </c>
      <c r="D8036" t="s">
        <v>15058</v>
      </c>
      <c r="E8036" t="s">
        <v>15059</v>
      </c>
      <c r="G8036">
        <v>16</v>
      </c>
      <c r="H8036">
        <v>4</v>
      </c>
      <c r="I8036" t="s">
        <v>276</v>
      </c>
    </row>
    <row r="8037" spans="1:9" x14ac:dyDescent="0.25">
      <c r="A8037">
        <v>41</v>
      </c>
      <c r="B8037" t="s">
        <v>271</v>
      </c>
      <c r="C8037" t="s">
        <v>249</v>
      </c>
      <c r="D8037" t="s">
        <v>15060</v>
      </c>
      <c r="E8037" t="s">
        <v>15061</v>
      </c>
      <c r="G8037">
        <v>6</v>
      </c>
      <c r="H8037">
        <v>0</v>
      </c>
      <c r="I8037" t="s">
        <v>276</v>
      </c>
    </row>
    <row r="8038" spans="1:9" x14ac:dyDescent="0.25">
      <c r="A8038">
        <v>41</v>
      </c>
      <c r="B8038" t="s">
        <v>271</v>
      </c>
      <c r="C8038" t="s">
        <v>121</v>
      </c>
      <c r="D8038" t="s">
        <v>12528</v>
      </c>
      <c r="E8038" t="s">
        <v>15062</v>
      </c>
      <c r="G8038">
        <v>6</v>
      </c>
      <c r="H8038">
        <v>0</v>
      </c>
      <c r="I8038" t="s">
        <v>276</v>
      </c>
    </row>
    <row r="8039" spans="1:9" x14ac:dyDescent="0.25">
      <c r="A8039">
        <v>7</v>
      </c>
      <c r="B8039" t="s">
        <v>277</v>
      </c>
      <c r="C8039" t="s">
        <v>247</v>
      </c>
      <c r="D8039" t="s">
        <v>15063</v>
      </c>
      <c r="E8039" t="s">
        <v>15064</v>
      </c>
      <c r="G8039">
        <v>5</v>
      </c>
      <c r="H8039">
        <v>1</v>
      </c>
      <c r="I8039" t="s">
        <v>276</v>
      </c>
    </row>
    <row r="8040" spans="1:9" x14ac:dyDescent="0.25">
      <c r="A8040">
        <v>6</v>
      </c>
      <c r="B8040" t="s">
        <v>277</v>
      </c>
      <c r="C8040" t="s">
        <v>63</v>
      </c>
      <c r="D8040" t="s">
        <v>15065</v>
      </c>
      <c r="E8040" t="s">
        <v>15066</v>
      </c>
      <c r="G8040">
        <v>6</v>
      </c>
      <c r="H8040">
        <v>2</v>
      </c>
      <c r="I8040" t="s">
        <v>276</v>
      </c>
    </row>
    <row r="8041" spans="1:9" x14ac:dyDescent="0.25">
      <c r="A8041">
        <v>7</v>
      </c>
      <c r="B8041" t="s">
        <v>277</v>
      </c>
      <c r="C8041" t="s">
        <v>137</v>
      </c>
      <c r="D8041" t="s">
        <v>15067</v>
      </c>
      <c r="E8041" t="s">
        <v>15068</v>
      </c>
      <c r="G8041">
        <v>6</v>
      </c>
      <c r="H8041">
        <v>4</v>
      </c>
      <c r="I8041" t="s">
        <v>276</v>
      </c>
    </row>
    <row r="8042" spans="1:9" x14ac:dyDescent="0.25">
      <c r="A8042">
        <v>44</v>
      </c>
      <c r="B8042" t="s">
        <v>310</v>
      </c>
      <c r="C8042" t="s">
        <v>152</v>
      </c>
      <c r="D8042" t="s">
        <v>15069</v>
      </c>
      <c r="E8042" t="s">
        <v>15070</v>
      </c>
      <c r="G8042">
        <v>6</v>
      </c>
      <c r="H8042">
        <v>0</v>
      </c>
      <c r="I8042" t="s">
        <v>276</v>
      </c>
    </row>
    <row r="8043" spans="1:9" x14ac:dyDescent="0.25">
      <c r="A8043">
        <v>8</v>
      </c>
      <c r="B8043" t="s">
        <v>271</v>
      </c>
      <c r="C8043" t="s">
        <v>66</v>
      </c>
      <c r="D8043" t="s">
        <v>15071</v>
      </c>
      <c r="E8043" t="s">
        <v>15072</v>
      </c>
      <c r="G8043">
        <v>6</v>
      </c>
      <c r="H8043">
        <v>0</v>
      </c>
      <c r="I8043" t="s">
        <v>276</v>
      </c>
    </row>
    <row r="8044" spans="1:9" x14ac:dyDescent="0.25">
      <c r="A8044">
        <v>4</v>
      </c>
      <c r="B8044" t="s">
        <v>271</v>
      </c>
      <c r="C8044" t="s">
        <v>249</v>
      </c>
      <c r="D8044" t="s">
        <v>15073</v>
      </c>
      <c r="E8044" t="s">
        <v>15074</v>
      </c>
      <c r="G8044">
        <v>6</v>
      </c>
      <c r="H8044">
        <v>0</v>
      </c>
      <c r="I8044" t="s">
        <v>276</v>
      </c>
    </row>
    <row r="8045" spans="1:9" x14ac:dyDescent="0.25">
      <c r="A8045">
        <v>37</v>
      </c>
      <c r="B8045" t="s">
        <v>271</v>
      </c>
      <c r="C8045" t="s">
        <v>58</v>
      </c>
      <c r="D8045" t="s">
        <v>15075</v>
      </c>
      <c r="E8045" t="s">
        <v>15076</v>
      </c>
      <c r="G8045">
        <v>7</v>
      </c>
      <c r="H8045">
        <v>0</v>
      </c>
      <c r="I8045" t="s">
        <v>276</v>
      </c>
    </row>
    <row r="8046" spans="1:9" x14ac:dyDescent="0.25">
      <c r="A8046">
        <v>43</v>
      </c>
      <c r="B8046" t="s">
        <v>277</v>
      </c>
      <c r="C8046" t="s">
        <v>147</v>
      </c>
      <c r="D8046" t="s">
        <v>15077</v>
      </c>
      <c r="E8046" t="s">
        <v>15078</v>
      </c>
      <c r="G8046">
        <v>6</v>
      </c>
      <c r="H8046">
        <v>0</v>
      </c>
      <c r="I8046" t="s">
        <v>276</v>
      </c>
    </row>
    <row r="8047" spans="1:9" x14ac:dyDescent="0.25">
      <c r="A8047">
        <v>37</v>
      </c>
      <c r="B8047" t="s">
        <v>271</v>
      </c>
      <c r="C8047" t="s">
        <v>174</v>
      </c>
      <c r="D8047" t="s">
        <v>15079</v>
      </c>
      <c r="E8047" t="s">
        <v>15080</v>
      </c>
      <c r="G8047">
        <v>6</v>
      </c>
      <c r="H8047">
        <v>0</v>
      </c>
      <c r="I8047" t="s">
        <v>276</v>
      </c>
    </row>
    <row r="8048" spans="1:9" x14ac:dyDescent="0.25">
      <c r="A8048">
        <v>58</v>
      </c>
      <c r="B8048" t="s">
        <v>310</v>
      </c>
      <c r="C8048" t="s">
        <v>127</v>
      </c>
      <c r="D8048" t="s">
        <v>15081</v>
      </c>
      <c r="E8048" t="s">
        <v>15082</v>
      </c>
      <c r="G8048">
        <v>6</v>
      </c>
      <c r="H8048">
        <v>0</v>
      </c>
      <c r="I8048" t="s">
        <v>276</v>
      </c>
    </row>
    <row r="8049" spans="1:9" x14ac:dyDescent="0.25">
      <c r="A8049">
        <v>54</v>
      </c>
      <c r="B8049" t="s">
        <v>271</v>
      </c>
      <c r="C8049" t="s">
        <v>212</v>
      </c>
      <c r="D8049" t="s">
        <v>15083</v>
      </c>
      <c r="E8049" t="s">
        <v>15084</v>
      </c>
      <c r="G8049">
        <v>6</v>
      </c>
      <c r="H8049">
        <v>0</v>
      </c>
      <c r="I8049" t="s">
        <v>276</v>
      </c>
    </row>
    <row r="8050" spans="1:9" x14ac:dyDescent="0.25">
      <c r="A8050">
        <v>2</v>
      </c>
      <c r="B8050" t="s">
        <v>277</v>
      </c>
      <c r="C8050" t="s">
        <v>59</v>
      </c>
      <c r="D8050" t="s">
        <v>15085</v>
      </c>
      <c r="E8050" t="s">
        <v>15086</v>
      </c>
      <c r="G8050">
        <v>6</v>
      </c>
      <c r="H8050">
        <v>1</v>
      </c>
      <c r="I8050" t="s">
        <v>276</v>
      </c>
    </row>
    <row r="8051" spans="1:9" x14ac:dyDescent="0.25">
      <c r="A8051">
        <v>9</v>
      </c>
      <c r="B8051" t="s">
        <v>271</v>
      </c>
      <c r="C8051" t="s">
        <v>45</v>
      </c>
      <c r="D8051" t="s">
        <v>15087</v>
      </c>
      <c r="E8051" t="s">
        <v>15088</v>
      </c>
      <c r="G8051">
        <v>100</v>
      </c>
      <c r="H8051">
        <v>27</v>
      </c>
      <c r="I8051" t="s">
        <v>276</v>
      </c>
    </row>
    <row r="8052" spans="1:9" x14ac:dyDescent="0.25">
      <c r="A8052">
        <v>30</v>
      </c>
      <c r="B8052" t="s">
        <v>277</v>
      </c>
      <c r="C8052" t="s">
        <v>75</v>
      </c>
      <c r="D8052">
        <v>10101</v>
      </c>
      <c r="E8052" t="s">
        <v>15089</v>
      </c>
      <c r="G8052">
        <v>3</v>
      </c>
      <c r="H8052">
        <v>0</v>
      </c>
      <c r="I8052" t="s">
        <v>276</v>
      </c>
    </row>
    <row r="8053" spans="1:9" x14ac:dyDescent="0.25">
      <c r="A8053">
        <v>32</v>
      </c>
      <c r="B8053" t="s">
        <v>271</v>
      </c>
      <c r="C8053" t="s">
        <v>121</v>
      </c>
      <c r="D8053" t="s">
        <v>15090</v>
      </c>
      <c r="E8053" t="s">
        <v>15091</v>
      </c>
      <c r="F8053" t="s">
        <v>15092</v>
      </c>
      <c r="G8053">
        <v>6</v>
      </c>
      <c r="H8053">
        <v>10</v>
      </c>
      <c r="I8053" t="s">
        <v>299</v>
      </c>
    </row>
    <row r="8054" spans="1:9" x14ac:dyDescent="0.25">
      <c r="A8054">
        <v>34</v>
      </c>
      <c r="B8054" t="s">
        <v>271</v>
      </c>
      <c r="C8054" t="s">
        <v>82</v>
      </c>
      <c r="D8054" t="s">
        <v>15093</v>
      </c>
      <c r="E8054" t="s">
        <v>15094</v>
      </c>
      <c r="G8054">
        <v>6</v>
      </c>
      <c r="H8054">
        <v>1</v>
      </c>
      <c r="I8054" t="s">
        <v>276</v>
      </c>
    </row>
    <row r="8055" spans="1:9" x14ac:dyDescent="0.25">
      <c r="A8055">
        <v>4</v>
      </c>
      <c r="B8055" t="s">
        <v>277</v>
      </c>
      <c r="C8055" t="s">
        <v>73</v>
      </c>
      <c r="D8055" t="s">
        <v>15095</v>
      </c>
      <c r="E8055" t="s">
        <v>15096</v>
      </c>
      <c r="G8055">
        <v>10</v>
      </c>
      <c r="H8055">
        <v>0</v>
      </c>
      <c r="I8055" t="s">
        <v>276</v>
      </c>
    </row>
    <row r="8056" spans="1:9" x14ac:dyDescent="0.25">
      <c r="A8056">
        <v>45</v>
      </c>
      <c r="B8056" t="s">
        <v>271</v>
      </c>
      <c r="C8056" t="s">
        <v>128</v>
      </c>
      <c r="D8056" t="s">
        <v>15097</v>
      </c>
      <c r="E8056" t="s">
        <v>15098</v>
      </c>
      <c r="G8056">
        <v>16</v>
      </c>
      <c r="H8056">
        <v>0</v>
      </c>
      <c r="I8056" t="s">
        <v>276</v>
      </c>
    </row>
    <row r="8057" spans="1:9" x14ac:dyDescent="0.25">
      <c r="A8057">
        <v>32</v>
      </c>
      <c r="B8057" t="s">
        <v>277</v>
      </c>
      <c r="C8057" t="s">
        <v>100</v>
      </c>
      <c r="D8057" t="s">
        <v>15099</v>
      </c>
      <c r="E8057" t="s">
        <v>15100</v>
      </c>
      <c r="G8057">
        <v>6</v>
      </c>
      <c r="H8057">
        <v>0</v>
      </c>
      <c r="I8057" t="s">
        <v>276</v>
      </c>
    </row>
    <row r="8058" spans="1:9" x14ac:dyDescent="0.25">
      <c r="A8058">
        <v>33</v>
      </c>
      <c r="B8058" t="s">
        <v>271</v>
      </c>
      <c r="C8058" t="s">
        <v>90</v>
      </c>
      <c r="D8058" t="s">
        <v>15101</v>
      </c>
      <c r="E8058" t="s">
        <v>15102</v>
      </c>
      <c r="G8058">
        <v>6</v>
      </c>
      <c r="H8058">
        <v>0</v>
      </c>
      <c r="I8058" t="s">
        <v>276</v>
      </c>
    </row>
    <row r="8059" spans="1:9" x14ac:dyDescent="0.25">
      <c r="A8059">
        <v>5</v>
      </c>
      <c r="B8059" t="s">
        <v>277</v>
      </c>
      <c r="C8059" t="s">
        <v>52</v>
      </c>
      <c r="D8059" t="s">
        <v>15103</v>
      </c>
      <c r="E8059" t="s">
        <v>15104</v>
      </c>
      <c r="G8059">
        <v>6</v>
      </c>
      <c r="H8059">
        <v>0</v>
      </c>
      <c r="I8059" t="s">
        <v>276</v>
      </c>
    </row>
    <row r="8060" spans="1:9" x14ac:dyDescent="0.25">
      <c r="A8060">
        <v>6</v>
      </c>
      <c r="B8060" t="s">
        <v>277</v>
      </c>
      <c r="C8060" t="s">
        <v>121</v>
      </c>
      <c r="D8060" t="s">
        <v>15105</v>
      </c>
      <c r="E8060" t="s">
        <v>15106</v>
      </c>
      <c r="G8060">
        <v>6</v>
      </c>
      <c r="H8060">
        <v>0</v>
      </c>
      <c r="I8060" t="s">
        <v>276</v>
      </c>
    </row>
    <row r="8061" spans="1:9" x14ac:dyDescent="0.25">
      <c r="A8061">
        <v>38</v>
      </c>
      <c r="B8061" t="s">
        <v>271</v>
      </c>
      <c r="C8061" t="s">
        <v>243</v>
      </c>
      <c r="D8061" t="s">
        <v>3348</v>
      </c>
      <c r="E8061" t="s">
        <v>15107</v>
      </c>
      <c r="G8061">
        <v>6</v>
      </c>
      <c r="H8061">
        <v>4</v>
      </c>
      <c r="I8061" t="s">
        <v>276</v>
      </c>
    </row>
    <row r="8062" spans="1:9" x14ac:dyDescent="0.25">
      <c r="A8062">
        <v>4</v>
      </c>
      <c r="B8062" t="s">
        <v>271</v>
      </c>
      <c r="C8062" t="s">
        <v>113</v>
      </c>
      <c r="D8062" t="s">
        <v>15108</v>
      </c>
      <c r="E8062" t="s">
        <v>15109</v>
      </c>
      <c r="G8062">
        <v>6</v>
      </c>
      <c r="H8062">
        <v>0</v>
      </c>
      <c r="I8062" t="s">
        <v>276</v>
      </c>
    </row>
    <row r="8063" spans="1:9" x14ac:dyDescent="0.25">
      <c r="A8063">
        <v>10</v>
      </c>
      <c r="B8063" t="s">
        <v>271</v>
      </c>
      <c r="C8063" t="s">
        <v>201</v>
      </c>
      <c r="D8063" t="s">
        <v>13537</v>
      </c>
      <c r="E8063" t="s">
        <v>15110</v>
      </c>
      <c r="G8063">
        <v>10</v>
      </c>
      <c r="H8063">
        <v>4</v>
      </c>
      <c r="I8063" t="s">
        <v>276</v>
      </c>
    </row>
    <row r="8064" spans="1:9" x14ac:dyDescent="0.25">
      <c r="A8064">
        <v>43</v>
      </c>
      <c r="B8064" t="s">
        <v>277</v>
      </c>
      <c r="C8064" t="s">
        <v>62</v>
      </c>
      <c r="D8064" t="s">
        <v>15111</v>
      </c>
      <c r="E8064" t="s">
        <v>15112</v>
      </c>
      <c r="G8064">
        <v>6</v>
      </c>
      <c r="H8064">
        <v>0</v>
      </c>
      <c r="I8064" t="s">
        <v>276</v>
      </c>
    </row>
    <row r="8065" spans="1:9" x14ac:dyDescent="0.25">
      <c r="A8065">
        <v>37</v>
      </c>
      <c r="B8065" t="s">
        <v>271</v>
      </c>
      <c r="C8065" t="s">
        <v>135</v>
      </c>
      <c r="D8065" t="s">
        <v>15113</v>
      </c>
      <c r="E8065" t="s">
        <v>15114</v>
      </c>
      <c r="G8065">
        <v>4</v>
      </c>
      <c r="H8065">
        <v>1</v>
      </c>
      <c r="I8065" t="s">
        <v>276</v>
      </c>
    </row>
    <row r="8066" spans="1:9" x14ac:dyDescent="0.25">
      <c r="A8066">
        <v>38</v>
      </c>
      <c r="B8066" t="s">
        <v>271</v>
      </c>
      <c r="C8066" t="s">
        <v>98</v>
      </c>
      <c r="D8066" t="s">
        <v>15115</v>
      </c>
      <c r="E8066" t="s">
        <v>15116</v>
      </c>
      <c r="G8066">
        <v>10</v>
      </c>
      <c r="H8066">
        <v>1</v>
      </c>
      <c r="I8066" t="s">
        <v>276</v>
      </c>
    </row>
    <row r="8067" spans="1:9" x14ac:dyDescent="0.25">
      <c r="A8067">
        <v>35</v>
      </c>
      <c r="B8067" t="s">
        <v>271</v>
      </c>
      <c r="C8067" t="s">
        <v>121</v>
      </c>
      <c r="D8067" t="s">
        <v>15117</v>
      </c>
      <c r="E8067" t="s">
        <v>15118</v>
      </c>
      <c r="G8067">
        <v>14</v>
      </c>
      <c r="H8067">
        <v>3</v>
      </c>
      <c r="I8067" t="s">
        <v>276</v>
      </c>
    </row>
    <row r="8068" spans="1:9" x14ac:dyDescent="0.25">
      <c r="A8068">
        <v>33</v>
      </c>
      <c r="B8068" t="s">
        <v>271</v>
      </c>
      <c r="C8068" t="s">
        <v>207</v>
      </c>
      <c r="D8068" t="s">
        <v>15119</v>
      </c>
      <c r="E8068" t="s">
        <v>15120</v>
      </c>
      <c r="G8068">
        <v>6</v>
      </c>
      <c r="H8068">
        <v>1</v>
      </c>
      <c r="I8068" t="s">
        <v>276</v>
      </c>
    </row>
    <row r="8069" spans="1:9" x14ac:dyDescent="0.25">
      <c r="A8069">
        <v>36</v>
      </c>
      <c r="B8069" t="s">
        <v>271</v>
      </c>
      <c r="C8069" t="s">
        <v>228</v>
      </c>
      <c r="D8069" t="s">
        <v>15121</v>
      </c>
      <c r="E8069" t="s">
        <v>15122</v>
      </c>
      <c r="G8069">
        <v>7</v>
      </c>
      <c r="H8069">
        <v>2</v>
      </c>
      <c r="I8069" t="s">
        <v>276</v>
      </c>
    </row>
    <row r="8070" spans="1:9" x14ac:dyDescent="0.25">
      <c r="A8070">
        <v>38</v>
      </c>
      <c r="B8070" t="s">
        <v>277</v>
      </c>
      <c r="C8070" t="s">
        <v>145</v>
      </c>
      <c r="D8070" t="s">
        <v>15123</v>
      </c>
      <c r="E8070" t="s">
        <v>15124</v>
      </c>
      <c r="G8070">
        <v>5</v>
      </c>
      <c r="H8070">
        <v>0</v>
      </c>
      <c r="I8070" t="s">
        <v>276</v>
      </c>
    </row>
    <row r="8071" spans="1:9" x14ac:dyDescent="0.25">
      <c r="A8071">
        <v>60</v>
      </c>
      <c r="B8071" t="s">
        <v>271</v>
      </c>
      <c r="C8071" t="s">
        <v>110</v>
      </c>
      <c r="D8071" t="s">
        <v>15125</v>
      </c>
      <c r="E8071" t="s">
        <v>15126</v>
      </c>
      <c r="G8071">
        <v>5</v>
      </c>
      <c r="H8071">
        <v>3</v>
      </c>
      <c r="I8071" t="s">
        <v>276</v>
      </c>
    </row>
    <row r="8072" spans="1:9" x14ac:dyDescent="0.25">
      <c r="A8072">
        <v>33</v>
      </c>
      <c r="B8072" t="s">
        <v>271</v>
      </c>
      <c r="C8072" t="s">
        <v>87</v>
      </c>
      <c r="D8072" t="s">
        <v>15127</v>
      </c>
      <c r="E8072" t="s">
        <v>15128</v>
      </c>
      <c r="G8072">
        <v>6</v>
      </c>
      <c r="H8072">
        <v>0</v>
      </c>
      <c r="I8072" t="s">
        <v>276</v>
      </c>
    </row>
    <row r="8073" spans="1:9" x14ac:dyDescent="0.25">
      <c r="A8073">
        <v>8</v>
      </c>
      <c r="B8073" t="s">
        <v>277</v>
      </c>
      <c r="C8073" t="s">
        <v>248</v>
      </c>
      <c r="D8073" t="s">
        <v>15129</v>
      </c>
      <c r="E8073" t="s">
        <v>15130</v>
      </c>
      <c r="G8073">
        <v>10</v>
      </c>
      <c r="H8073">
        <v>3</v>
      </c>
      <c r="I8073" t="s">
        <v>276</v>
      </c>
    </row>
    <row r="8074" spans="1:9" x14ac:dyDescent="0.25">
      <c r="A8074">
        <v>8</v>
      </c>
      <c r="B8074" t="s">
        <v>271</v>
      </c>
      <c r="C8074" t="s">
        <v>160</v>
      </c>
      <c r="D8074" t="s">
        <v>15131</v>
      </c>
      <c r="E8074" t="s">
        <v>15132</v>
      </c>
      <c r="G8074">
        <v>6</v>
      </c>
      <c r="H8074">
        <v>0</v>
      </c>
      <c r="I8074" t="s">
        <v>276</v>
      </c>
    </row>
    <row r="8075" spans="1:9" x14ac:dyDescent="0.25">
      <c r="A8075">
        <v>35</v>
      </c>
      <c r="B8075" t="s">
        <v>271</v>
      </c>
      <c r="C8075" t="s">
        <v>125</v>
      </c>
      <c r="D8075" t="s">
        <v>15133</v>
      </c>
      <c r="E8075" t="s">
        <v>15134</v>
      </c>
      <c r="G8075">
        <v>6</v>
      </c>
      <c r="H8075">
        <v>0</v>
      </c>
      <c r="I8075" t="s">
        <v>276</v>
      </c>
    </row>
    <row r="8076" spans="1:9" x14ac:dyDescent="0.25">
      <c r="A8076">
        <v>74</v>
      </c>
      <c r="B8076" t="s">
        <v>271</v>
      </c>
      <c r="C8076" t="s">
        <v>87</v>
      </c>
      <c r="D8076" t="s">
        <v>15135</v>
      </c>
      <c r="E8076" t="s">
        <v>15136</v>
      </c>
      <c r="G8076">
        <v>6</v>
      </c>
      <c r="H8076">
        <v>0</v>
      </c>
      <c r="I8076" t="s">
        <v>276</v>
      </c>
    </row>
    <row r="8077" spans="1:9" x14ac:dyDescent="0.25">
      <c r="A8077">
        <v>7</v>
      </c>
      <c r="B8077" t="s">
        <v>271</v>
      </c>
      <c r="C8077" t="s">
        <v>63</v>
      </c>
      <c r="D8077" t="s">
        <v>15137</v>
      </c>
      <c r="E8077" t="s">
        <v>15138</v>
      </c>
      <c r="G8077">
        <v>30</v>
      </c>
      <c r="H8077">
        <v>7</v>
      </c>
      <c r="I8077" t="s">
        <v>276</v>
      </c>
    </row>
    <row r="8078" spans="1:9" x14ac:dyDescent="0.25">
      <c r="A8078">
        <v>15</v>
      </c>
      <c r="B8078" t="s">
        <v>271</v>
      </c>
      <c r="C8078" t="s">
        <v>62</v>
      </c>
      <c r="D8078" t="s">
        <v>15139</v>
      </c>
      <c r="E8078" t="s">
        <v>15140</v>
      </c>
      <c r="G8078">
        <v>6</v>
      </c>
      <c r="H8078">
        <v>0</v>
      </c>
      <c r="I8078" t="s">
        <v>276</v>
      </c>
    </row>
    <row r="8079" spans="1:9" x14ac:dyDescent="0.25">
      <c r="A8079">
        <v>35</v>
      </c>
      <c r="B8079" t="s">
        <v>271</v>
      </c>
      <c r="C8079" t="s">
        <v>214</v>
      </c>
      <c r="D8079" t="s">
        <v>15141</v>
      </c>
      <c r="E8079" t="s">
        <v>15142</v>
      </c>
      <c r="G8079">
        <v>8</v>
      </c>
      <c r="H8079">
        <v>0</v>
      </c>
      <c r="I8079" t="s">
        <v>276</v>
      </c>
    </row>
    <row r="8080" spans="1:9" x14ac:dyDescent="0.25">
      <c r="A8080">
        <v>5</v>
      </c>
      <c r="B8080" t="s">
        <v>271</v>
      </c>
      <c r="C8080" t="s">
        <v>240</v>
      </c>
      <c r="D8080" t="s">
        <v>15143</v>
      </c>
      <c r="E8080" t="s">
        <v>15144</v>
      </c>
      <c r="G8080">
        <v>6</v>
      </c>
      <c r="H8080">
        <v>0</v>
      </c>
      <c r="I8080" t="s">
        <v>276</v>
      </c>
    </row>
    <row r="8081" spans="1:9" x14ac:dyDescent="0.25">
      <c r="A8081">
        <v>40</v>
      </c>
      <c r="B8081" t="s">
        <v>277</v>
      </c>
      <c r="C8081" t="s">
        <v>86</v>
      </c>
      <c r="D8081" t="s">
        <v>15145</v>
      </c>
      <c r="E8081" t="s">
        <v>15146</v>
      </c>
      <c r="G8081">
        <v>6</v>
      </c>
      <c r="H8081">
        <v>0</v>
      </c>
      <c r="I8081" t="s">
        <v>276</v>
      </c>
    </row>
    <row r="8082" spans="1:9" x14ac:dyDescent="0.25">
      <c r="A8082">
        <v>50</v>
      </c>
      <c r="B8082" t="s">
        <v>271</v>
      </c>
      <c r="C8082" t="s">
        <v>86</v>
      </c>
      <c r="D8082" t="s">
        <v>15147</v>
      </c>
      <c r="E8082" t="s">
        <v>15148</v>
      </c>
      <c r="G8082">
        <v>8</v>
      </c>
      <c r="H8082">
        <v>0</v>
      </c>
      <c r="I8082" t="s">
        <v>276</v>
      </c>
    </row>
    <row r="8083" spans="1:9" x14ac:dyDescent="0.25">
      <c r="A8083">
        <v>7</v>
      </c>
      <c r="B8083" t="s">
        <v>271</v>
      </c>
      <c r="C8083" t="s">
        <v>154</v>
      </c>
      <c r="D8083" t="s">
        <v>15149</v>
      </c>
      <c r="E8083" t="s">
        <v>15150</v>
      </c>
      <c r="G8083">
        <v>6</v>
      </c>
      <c r="H8083">
        <v>0</v>
      </c>
      <c r="I8083" t="s">
        <v>276</v>
      </c>
    </row>
    <row r="8084" spans="1:9" x14ac:dyDescent="0.25">
      <c r="A8084">
        <v>8</v>
      </c>
      <c r="B8084" t="s">
        <v>277</v>
      </c>
      <c r="C8084" t="s">
        <v>51</v>
      </c>
      <c r="D8084" t="s">
        <v>15151</v>
      </c>
      <c r="E8084" t="s">
        <v>15152</v>
      </c>
      <c r="G8084">
        <v>4</v>
      </c>
      <c r="H8084">
        <v>0</v>
      </c>
      <c r="I8084" t="s">
        <v>276</v>
      </c>
    </row>
    <row r="8085" spans="1:9" x14ac:dyDescent="0.25">
      <c r="A8085">
        <v>7</v>
      </c>
      <c r="B8085" t="s">
        <v>271</v>
      </c>
      <c r="C8085" t="s">
        <v>54</v>
      </c>
      <c r="D8085" t="s">
        <v>15153</v>
      </c>
      <c r="E8085" t="s">
        <v>15154</v>
      </c>
      <c r="G8085">
        <v>6</v>
      </c>
      <c r="H8085">
        <v>0</v>
      </c>
      <c r="I8085" t="s">
        <v>276</v>
      </c>
    </row>
    <row r="8086" spans="1:9" x14ac:dyDescent="0.25">
      <c r="A8086">
        <v>5</v>
      </c>
      <c r="B8086" t="s">
        <v>277</v>
      </c>
      <c r="C8086" t="s">
        <v>51</v>
      </c>
      <c r="D8086" t="s">
        <v>15151</v>
      </c>
      <c r="E8086" t="s">
        <v>15155</v>
      </c>
      <c r="G8086">
        <v>7</v>
      </c>
      <c r="H8086">
        <v>0</v>
      </c>
      <c r="I8086" t="s">
        <v>276</v>
      </c>
    </row>
    <row r="8087" spans="1:9" x14ac:dyDescent="0.25">
      <c r="A8087">
        <v>32</v>
      </c>
      <c r="B8087" t="s">
        <v>271</v>
      </c>
      <c r="C8087" t="s">
        <v>228</v>
      </c>
      <c r="D8087" t="s">
        <v>15156</v>
      </c>
      <c r="E8087" t="s">
        <v>15157</v>
      </c>
      <c r="G8087">
        <v>6</v>
      </c>
      <c r="H8087">
        <v>0</v>
      </c>
      <c r="I8087" t="s">
        <v>276</v>
      </c>
    </row>
    <row r="8088" spans="1:9" x14ac:dyDescent="0.25">
      <c r="A8088">
        <v>35</v>
      </c>
      <c r="B8088" t="s">
        <v>277</v>
      </c>
      <c r="C8088" t="s">
        <v>54</v>
      </c>
      <c r="D8088" t="s">
        <v>15153</v>
      </c>
      <c r="E8088" t="s">
        <v>15158</v>
      </c>
      <c r="G8088">
        <v>6</v>
      </c>
      <c r="H8088">
        <v>0</v>
      </c>
      <c r="I8088" t="s">
        <v>276</v>
      </c>
    </row>
    <row r="8089" spans="1:9" x14ac:dyDescent="0.25">
      <c r="A8089">
        <v>39</v>
      </c>
      <c r="B8089" t="s">
        <v>277</v>
      </c>
      <c r="C8089" t="s">
        <v>247</v>
      </c>
      <c r="D8089" t="s">
        <v>15159</v>
      </c>
      <c r="E8089" t="s">
        <v>15160</v>
      </c>
      <c r="G8089">
        <v>6</v>
      </c>
      <c r="H8089">
        <v>0</v>
      </c>
      <c r="I8089" t="s">
        <v>276</v>
      </c>
    </row>
    <row r="8090" spans="1:9" x14ac:dyDescent="0.25">
      <c r="A8090">
        <v>5</v>
      </c>
      <c r="B8090" t="s">
        <v>277</v>
      </c>
      <c r="C8090" t="s">
        <v>228</v>
      </c>
      <c r="D8090" t="s">
        <v>15161</v>
      </c>
      <c r="E8090" t="s">
        <v>15162</v>
      </c>
      <c r="G8090">
        <v>10</v>
      </c>
      <c r="H8090">
        <v>0</v>
      </c>
      <c r="I8090" t="s">
        <v>276</v>
      </c>
    </row>
    <row r="8091" spans="1:9" x14ac:dyDescent="0.25">
      <c r="A8091">
        <v>3</v>
      </c>
      <c r="B8091" t="s">
        <v>271</v>
      </c>
      <c r="C8091" t="s">
        <v>126</v>
      </c>
      <c r="D8091" t="s">
        <v>15163</v>
      </c>
      <c r="E8091" t="s">
        <v>15164</v>
      </c>
      <c r="G8091">
        <v>6</v>
      </c>
      <c r="H8091">
        <v>0</v>
      </c>
      <c r="I8091" t="s">
        <v>276</v>
      </c>
    </row>
    <row r="8092" spans="1:9" x14ac:dyDescent="0.25">
      <c r="A8092">
        <v>8</v>
      </c>
      <c r="B8092" t="s">
        <v>277</v>
      </c>
      <c r="C8092" t="s">
        <v>228</v>
      </c>
      <c r="D8092" t="s">
        <v>15161</v>
      </c>
      <c r="E8092" t="s">
        <v>15165</v>
      </c>
      <c r="G8092">
        <v>8</v>
      </c>
      <c r="H8092">
        <v>1</v>
      </c>
      <c r="I8092" t="s">
        <v>276</v>
      </c>
    </row>
    <row r="8093" spans="1:9" x14ac:dyDescent="0.25">
      <c r="A8093">
        <v>41</v>
      </c>
      <c r="B8093" t="s">
        <v>271</v>
      </c>
      <c r="C8093" t="s">
        <v>56</v>
      </c>
      <c r="D8093" t="s">
        <v>15166</v>
      </c>
      <c r="E8093" t="s">
        <v>15167</v>
      </c>
      <c r="G8093">
        <v>6</v>
      </c>
      <c r="H8093">
        <v>0</v>
      </c>
      <c r="I8093" t="s">
        <v>276</v>
      </c>
    </row>
    <row r="8094" spans="1:9" x14ac:dyDescent="0.25">
      <c r="A8094">
        <v>30</v>
      </c>
      <c r="B8094" t="s">
        <v>271</v>
      </c>
      <c r="C8094" t="s">
        <v>223</v>
      </c>
      <c r="D8094" t="s">
        <v>15168</v>
      </c>
      <c r="E8094" t="s">
        <v>15169</v>
      </c>
      <c r="G8094">
        <v>6</v>
      </c>
      <c r="H8094">
        <v>0</v>
      </c>
      <c r="I8094" t="s">
        <v>276</v>
      </c>
    </row>
    <row r="8095" spans="1:9" x14ac:dyDescent="0.25">
      <c r="A8095">
        <v>7</v>
      </c>
      <c r="B8095" t="s">
        <v>277</v>
      </c>
      <c r="C8095" t="s">
        <v>163</v>
      </c>
      <c r="D8095" t="s">
        <v>15170</v>
      </c>
      <c r="E8095" t="s">
        <v>15171</v>
      </c>
      <c r="G8095">
        <v>6</v>
      </c>
      <c r="H8095">
        <v>0</v>
      </c>
      <c r="I8095" t="s">
        <v>276</v>
      </c>
    </row>
    <row r="8096" spans="1:9" x14ac:dyDescent="0.25">
      <c r="A8096">
        <v>46</v>
      </c>
      <c r="B8096" t="s">
        <v>271</v>
      </c>
      <c r="C8096" t="s">
        <v>61</v>
      </c>
      <c r="D8096" t="s">
        <v>15172</v>
      </c>
      <c r="E8096" t="s">
        <v>15173</v>
      </c>
      <c r="G8096">
        <v>10</v>
      </c>
      <c r="H8096">
        <v>0</v>
      </c>
      <c r="I8096" t="s">
        <v>276</v>
      </c>
    </row>
    <row r="8097" spans="1:9" x14ac:dyDescent="0.25">
      <c r="A8097">
        <v>33</v>
      </c>
      <c r="B8097" t="s">
        <v>271</v>
      </c>
      <c r="C8097" t="s">
        <v>153</v>
      </c>
      <c r="D8097" t="s">
        <v>15174</v>
      </c>
      <c r="E8097" t="s">
        <v>15175</v>
      </c>
      <c r="G8097">
        <v>6</v>
      </c>
      <c r="H8097">
        <v>1</v>
      </c>
      <c r="I8097" t="s">
        <v>276</v>
      </c>
    </row>
    <row r="8098" spans="1:9" x14ac:dyDescent="0.25">
      <c r="A8098">
        <v>32</v>
      </c>
      <c r="B8098" t="s">
        <v>271</v>
      </c>
      <c r="C8098" t="s">
        <v>52</v>
      </c>
      <c r="D8098" t="s">
        <v>15176</v>
      </c>
      <c r="E8098" t="s">
        <v>15177</v>
      </c>
      <c r="G8098">
        <v>9</v>
      </c>
      <c r="H8098">
        <v>0</v>
      </c>
      <c r="I8098" t="s">
        <v>276</v>
      </c>
    </row>
    <row r="8099" spans="1:9" x14ac:dyDescent="0.25">
      <c r="A8099">
        <v>7</v>
      </c>
      <c r="B8099" t="s">
        <v>277</v>
      </c>
      <c r="C8099" t="s">
        <v>220</v>
      </c>
      <c r="D8099" t="s">
        <v>15178</v>
      </c>
      <c r="E8099" t="s">
        <v>15179</v>
      </c>
      <c r="G8099">
        <v>3</v>
      </c>
      <c r="H8099">
        <v>1</v>
      </c>
      <c r="I8099" t="s">
        <v>276</v>
      </c>
    </row>
    <row r="8100" spans="1:9" x14ac:dyDescent="0.25">
      <c r="A8100">
        <v>37</v>
      </c>
      <c r="B8100" t="s">
        <v>277</v>
      </c>
      <c r="C8100" t="s">
        <v>61</v>
      </c>
      <c r="D8100" t="s">
        <v>15180</v>
      </c>
      <c r="E8100" t="s">
        <v>15181</v>
      </c>
      <c r="G8100">
        <v>6</v>
      </c>
      <c r="H8100">
        <v>1</v>
      </c>
      <c r="I8100" t="s">
        <v>276</v>
      </c>
    </row>
    <row r="8101" spans="1:9" x14ac:dyDescent="0.25">
      <c r="A8101">
        <v>39</v>
      </c>
      <c r="B8101" t="s">
        <v>271</v>
      </c>
      <c r="C8101" t="s">
        <v>89</v>
      </c>
      <c r="D8101" t="s">
        <v>15182</v>
      </c>
      <c r="E8101" t="s">
        <v>15183</v>
      </c>
      <c r="G8101">
        <v>6</v>
      </c>
      <c r="H8101">
        <v>0</v>
      </c>
      <c r="I8101" t="s">
        <v>276</v>
      </c>
    </row>
    <row r="8102" spans="1:9" x14ac:dyDescent="0.25">
      <c r="A8102">
        <v>28</v>
      </c>
      <c r="B8102" t="s">
        <v>271</v>
      </c>
      <c r="C8102" t="s">
        <v>145</v>
      </c>
      <c r="D8102" t="s">
        <v>15184</v>
      </c>
      <c r="E8102" t="s">
        <v>15185</v>
      </c>
      <c r="G8102">
        <v>10</v>
      </c>
      <c r="H8102">
        <v>0</v>
      </c>
      <c r="I8102" t="s">
        <v>276</v>
      </c>
    </row>
    <row r="8103" spans="1:9" x14ac:dyDescent="0.25">
      <c r="A8103">
        <v>25</v>
      </c>
      <c r="B8103" t="s">
        <v>277</v>
      </c>
      <c r="C8103" t="s">
        <v>145</v>
      </c>
      <c r="D8103" t="s">
        <v>3877</v>
      </c>
      <c r="E8103" t="s">
        <v>15186</v>
      </c>
      <c r="G8103">
        <v>7</v>
      </c>
      <c r="H8103">
        <v>1</v>
      </c>
      <c r="I8103" t="s">
        <v>276</v>
      </c>
    </row>
    <row r="8104" spans="1:9" x14ac:dyDescent="0.25">
      <c r="A8104">
        <v>33</v>
      </c>
      <c r="B8104" t="s">
        <v>277</v>
      </c>
      <c r="C8104" t="s">
        <v>155</v>
      </c>
      <c r="D8104" t="s">
        <v>15187</v>
      </c>
      <c r="E8104" t="s">
        <v>15188</v>
      </c>
      <c r="G8104">
        <v>6</v>
      </c>
      <c r="H8104">
        <v>1</v>
      </c>
      <c r="I8104" t="s">
        <v>276</v>
      </c>
    </row>
    <row r="8105" spans="1:9" x14ac:dyDescent="0.25">
      <c r="A8105">
        <v>46</v>
      </c>
      <c r="B8105" t="s">
        <v>310</v>
      </c>
      <c r="C8105" t="s">
        <v>187</v>
      </c>
      <c r="D8105" t="s">
        <v>15189</v>
      </c>
      <c r="E8105" t="s">
        <v>15190</v>
      </c>
      <c r="G8105">
        <v>6</v>
      </c>
      <c r="H8105">
        <v>0</v>
      </c>
      <c r="I8105" t="s">
        <v>276</v>
      </c>
    </row>
    <row r="8106" spans="1:9" x14ac:dyDescent="0.25">
      <c r="A8106">
        <v>30</v>
      </c>
      <c r="B8106" t="s">
        <v>271</v>
      </c>
      <c r="C8106" t="s">
        <v>70</v>
      </c>
      <c r="D8106" t="s">
        <v>15191</v>
      </c>
      <c r="E8106" t="s">
        <v>15192</v>
      </c>
      <c r="G8106">
        <v>6</v>
      </c>
      <c r="H8106">
        <v>1</v>
      </c>
      <c r="I8106" t="s">
        <v>276</v>
      </c>
    </row>
    <row r="8107" spans="1:9" x14ac:dyDescent="0.25">
      <c r="A8107">
        <v>58</v>
      </c>
      <c r="B8107" t="s">
        <v>271</v>
      </c>
      <c r="C8107" t="s">
        <v>180</v>
      </c>
      <c r="D8107" t="s">
        <v>15193</v>
      </c>
      <c r="E8107" t="s">
        <v>15194</v>
      </c>
      <c r="G8107">
        <v>6</v>
      </c>
      <c r="H8107">
        <v>0</v>
      </c>
      <c r="I8107" t="s">
        <v>276</v>
      </c>
    </row>
    <row r="8108" spans="1:9" x14ac:dyDescent="0.25">
      <c r="A8108">
        <v>10</v>
      </c>
      <c r="B8108" t="s">
        <v>310</v>
      </c>
      <c r="C8108" t="s">
        <v>126</v>
      </c>
      <c r="D8108" t="s">
        <v>15195</v>
      </c>
      <c r="E8108" t="s">
        <v>15196</v>
      </c>
      <c r="G8108">
        <v>25</v>
      </c>
      <c r="H8108">
        <v>15</v>
      </c>
      <c r="I8108" t="s">
        <v>276</v>
      </c>
    </row>
    <row r="8109" spans="1:9" x14ac:dyDescent="0.25">
      <c r="A8109">
        <v>38</v>
      </c>
      <c r="B8109" t="s">
        <v>271</v>
      </c>
      <c r="C8109" t="s">
        <v>182</v>
      </c>
      <c r="D8109" t="s">
        <v>15197</v>
      </c>
      <c r="E8109" t="s">
        <v>15198</v>
      </c>
      <c r="G8109">
        <v>6</v>
      </c>
      <c r="H8109">
        <v>0</v>
      </c>
      <c r="I8109" t="s">
        <v>276</v>
      </c>
    </row>
    <row r="8110" spans="1:9" x14ac:dyDescent="0.25">
      <c r="A8110">
        <v>31</v>
      </c>
      <c r="B8110" t="s">
        <v>271</v>
      </c>
      <c r="C8110" t="s">
        <v>75</v>
      </c>
      <c r="D8110" t="s">
        <v>15199</v>
      </c>
      <c r="E8110" t="s">
        <v>15200</v>
      </c>
      <c r="G8110">
        <v>5</v>
      </c>
      <c r="H8110">
        <v>1</v>
      </c>
      <c r="I8110" t="s">
        <v>276</v>
      </c>
    </row>
    <row r="8111" spans="1:9" x14ac:dyDescent="0.25">
      <c r="A8111">
        <v>29</v>
      </c>
      <c r="B8111" t="s">
        <v>271</v>
      </c>
      <c r="C8111" t="s">
        <v>59</v>
      </c>
      <c r="D8111" t="s">
        <v>15201</v>
      </c>
      <c r="E8111" t="s">
        <v>15202</v>
      </c>
      <c r="G8111">
        <v>10</v>
      </c>
      <c r="H8111">
        <v>0</v>
      </c>
      <c r="I8111" t="s">
        <v>276</v>
      </c>
    </row>
    <row r="8112" spans="1:9" x14ac:dyDescent="0.25">
      <c r="A8112">
        <v>5</v>
      </c>
      <c r="B8112" t="s">
        <v>271</v>
      </c>
      <c r="C8112" t="s">
        <v>174</v>
      </c>
      <c r="D8112" t="s">
        <v>15203</v>
      </c>
      <c r="E8112" t="s">
        <v>15204</v>
      </c>
      <c r="G8112">
        <v>6</v>
      </c>
      <c r="H8112">
        <v>0</v>
      </c>
      <c r="I8112" t="s">
        <v>276</v>
      </c>
    </row>
    <row r="8113" spans="1:9" x14ac:dyDescent="0.25">
      <c r="A8113">
        <v>5</v>
      </c>
      <c r="B8113" t="s">
        <v>271</v>
      </c>
      <c r="C8113" t="s">
        <v>104</v>
      </c>
      <c r="D8113" t="s">
        <v>15205</v>
      </c>
      <c r="E8113" t="s">
        <v>15206</v>
      </c>
      <c r="G8113">
        <v>6</v>
      </c>
      <c r="H8113">
        <v>0</v>
      </c>
      <c r="I8113" t="s">
        <v>276</v>
      </c>
    </row>
    <row r="8114" spans="1:9" x14ac:dyDescent="0.25">
      <c r="A8114">
        <v>30</v>
      </c>
      <c r="B8114" t="s">
        <v>271</v>
      </c>
      <c r="C8114" t="s">
        <v>187</v>
      </c>
      <c r="D8114" t="s">
        <v>15207</v>
      </c>
      <c r="E8114" t="s">
        <v>15208</v>
      </c>
      <c r="G8114">
        <v>6</v>
      </c>
      <c r="H8114">
        <v>2</v>
      </c>
      <c r="I8114" t="s">
        <v>276</v>
      </c>
    </row>
    <row r="8115" spans="1:9" x14ac:dyDescent="0.25">
      <c r="A8115">
        <v>9</v>
      </c>
      <c r="B8115" t="s">
        <v>271</v>
      </c>
      <c r="C8115" t="s">
        <v>63</v>
      </c>
      <c r="D8115" t="s">
        <v>15209</v>
      </c>
      <c r="E8115" t="s">
        <v>15210</v>
      </c>
      <c r="G8115">
        <v>6</v>
      </c>
      <c r="H8115">
        <v>0</v>
      </c>
      <c r="I8115" t="s">
        <v>276</v>
      </c>
    </row>
    <row r="8116" spans="1:9" x14ac:dyDescent="0.25">
      <c r="A8116">
        <v>43</v>
      </c>
      <c r="B8116" t="s">
        <v>271</v>
      </c>
      <c r="C8116" t="s">
        <v>247</v>
      </c>
      <c r="D8116" t="s">
        <v>15211</v>
      </c>
      <c r="E8116" t="s">
        <v>15212</v>
      </c>
      <c r="G8116">
        <v>6</v>
      </c>
      <c r="H8116">
        <v>0</v>
      </c>
      <c r="I8116" t="s">
        <v>276</v>
      </c>
    </row>
    <row r="8117" spans="1:9" x14ac:dyDescent="0.25">
      <c r="A8117">
        <v>34</v>
      </c>
      <c r="B8117" t="s">
        <v>271</v>
      </c>
      <c r="C8117" t="s">
        <v>121</v>
      </c>
      <c r="D8117" t="s">
        <v>15213</v>
      </c>
      <c r="E8117" t="s">
        <v>15214</v>
      </c>
      <c r="G8117">
        <v>6</v>
      </c>
      <c r="H8117">
        <v>0</v>
      </c>
      <c r="I8117" t="s">
        <v>276</v>
      </c>
    </row>
    <row r="8118" spans="1:9" x14ac:dyDescent="0.25">
      <c r="A8118">
        <v>47</v>
      </c>
      <c r="B8118" t="s">
        <v>271</v>
      </c>
      <c r="C8118" t="s">
        <v>110</v>
      </c>
      <c r="D8118" t="s">
        <v>15215</v>
      </c>
      <c r="E8118" t="s">
        <v>15216</v>
      </c>
      <c r="G8118">
        <v>6</v>
      </c>
      <c r="H8118">
        <v>0</v>
      </c>
      <c r="I8118" t="s">
        <v>276</v>
      </c>
    </row>
    <row r="8119" spans="1:9" x14ac:dyDescent="0.25">
      <c r="A8119">
        <v>10</v>
      </c>
      <c r="B8119" t="s">
        <v>271</v>
      </c>
      <c r="C8119" t="s">
        <v>247</v>
      </c>
      <c r="D8119" t="s">
        <v>15217</v>
      </c>
      <c r="E8119" t="s">
        <v>15218</v>
      </c>
      <c r="G8119">
        <v>4</v>
      </c>
      <c r="H8119">
        <v>0</v>
      </c>
      <c r="I8119" t="s">
        <v>276</v>
      </c>
    </row>
    <row r="8120" spans="1:9" x14ac:dyDescent="0.25">
      <c r="A8120">
        <v>9</v>
      </c>
      <c r="B8120" t="s">
        <v>271</v>
      </c>
      <c r="C8120" t="s">
        <v>247</v>
      </c>
      <c r="D8120" t="s">
        <v>15219</v>
      </c>
      <c r="E8120" t="s">
        <v>15220</v>
      </c>
      <c r="G8120">
        <v>6</v>
      </c>
      <c r="H8120">
        <v>0</v>
      </c>
      <c r="I8120" t="s">
        <v>276</v>
      </c>
    </row>
    <row r="8121" spans="1:9" x14ac:dyDescent="0.25">
      <c r="A8121">
        <v>45</v>
      </c>
      <c r="B8121" t="s">
        <v>271</v>
      </c>
      <c r="C8121" t="s">
        <v>113</v>
      </c>
      <c r="D8121" t="s">
        <v>7779</v>
      </c>
      <c r="E8121" t="s">
        <v>15221</v>
      </c>
      <c r="G8121">
        <v>6</v>
      </c>
      <c r="H8121">
        <v>0</v>
      </c>
      <c r="I8121" t="s">
        <v>276</v>
      </c>
    </row>
    <row r="8122" spans="1:9" x14ac:dyDescent="0.25">
      <c r="A8122">
        <v>45</v>
      </c>
      <c r="B8122" t="s">
        <v>271</v>
      </c>
      <c r="C8122" t="s">
        <v>110</v>
      </c>
      <c r="D8122" t="s">
        <v>15222</v>
      </c>
      <c r="E8122" t="s">
        <v>15223</v>
      </c>
      <c r="G8122">
        <v>6</v>
      </c>
      <c r="H8122">
        <v>0</v>
      </c>
      <c r="I8122" t="s">
        <v>276</v>
      </c>
    </row>
    <row r="8123" spans="1:9" x14ac:dyDescent="0.25">
      <c r="A8123">
        <v>57</v>
      </c>
      <c r="B8123" t="s">
        <v>277</v>
      </c>
      <c r="C8123" t="s">
        <v>152</v>
      </c>
      <c r="D8123" t="s">
        <v>15224</v>
      </c>
      <c r="E8123" t="s">
        <v>15225</v>
      </c>
      <c r="G8123">
        <v>7</v>
      </c>
      <c r="H8123">
        <v>1</v>
      </c>
      <c r="I8123" t="s">
        <v>276</v>
      </c>
    </row>
    <row r="8124" spans="1:9" x14ac:dyDescent="0.25">
      <c r="A8124">
        <v>65</v>
      </c>
      <c r="B8124" t="s">
        <v>277</v>
      </c>
      <c r="C8124" t="s">
        <v>171</v>
      </c>
      <c r="D8124" t="s">
        <v>15226</v>
      </c>
      <c r="E8124" t="s">
        <v>15227</v>
      </c>
      <c r="G8124">
        <v>17</v>
      </c>
      <c r="H8124">
        <v>2</v>
      </c>
      <c r="I8124" t="s">
        <v>276</v>
      </c>
    </row>
    <row r="8125" spans="1:9" x14ac:dyDescent="0.25">
      <c r="A8125">
        <v>5</v>
      </c>
      <c r="B8125" t="s">
        <v>277</v>
      </c>
      <c r="C8125" t="s">
        <v>220</v>
      </c>
      <c r="D8125" t="s">
        <v>15228</v>
      </c>
      <c r="E8125" t="s">
        <v>15229</v>
      </c>
      <c r="G8125">
        <v>2</v>
      </c>
      <c r="H8125">
        <v>0</v>
      </c>
      <c r="I8125" t="s">
        <v>276</v>
      </c>
    </row>
    <row r="8126" spans="1:9" x14ac:dyDescent="0.25">
      <c r="A8126">
        <v>5</v>
      </c>
      <c r="B8126" t="s">
        <v>271</v>
      </c>
      <c r="C8126" t="s">
        <v>126</v>
      </c>
      <c r="D8126" t="s">
        <v>15230</v>
      </c>
      <c r="E8126" t="s">
        <v>15231</v>
      </c>
      <c r="G8126">
        <v>50</v>
      </c>
      <c r="H8126">
        <v>11</v>
      </c>
      <c r="I8126" t="s">
        <v>276</v>
      </c>
    </row>
    <row r="8127" spans="1:9" x14ac:dyDescent="0.25">
      <c r="A8127">
        <v>36</v>
      </c>
      <c r="B8127" t="s">
        <v>271</v>
      </c>
      <c r="C8127" t="s">
        <v>100</v>
      </c>
      <c r="D8127" t="s">
        <v>15232</v>
      </c>
      <c r="E8127" t="s">
        <v>15233</v>
      </c>
      <c r="G8127">
        <v>6</v>
      </c>
      <c r="H8127">
        <v>0</v>
      </c>
      <c r="I8127" t="s">
        <v>276</v>
      </c>
    </row>
    <row r="8128" spans="1:9" x14ac:dyDescent="0.25">
      <c r="A8128">
        <v>6</v>
      </c>
      <c r="B8128" t="s">
        <v>271</v>
      </c>
      <c r="C8128" t="s">
        <v>87</v>
      </c>
      <c r="D8128" t="s">
        <v>15234</v>
      </c>
      <c r="E8128" t="s">
        <v>15235</v>
      </c>
      <c r="G8128">
        <v>10</v>
      </c>
      <c r="H8128">
        <v>2</v>
      </c>
      <c r="I8128" t="s">
        <v>276</v>
      </c>
    </row>
    <row r="8129" spans="1:9" x14ac:dyDescent="0.25">
      <c r="A8129">
        <v>35</v>
      </c>
      <c r="B8129" t="s">
        <v>271</v>
      </c>
      <c r="C8129" t="s">
        <v>148</v>
      </c>
      <c r="D8129" t="s">
        <v>15236</v>
      </c>
      <c r="E8129" t="s">
        <v>15237</v>
      </c>
      <c r="G8129">
        <v>10</v>
      </c>
      <c r="H8129">
        <v>2</v>
      </c>
      <c r="I8129" t="s">
        <v>276</v>
      </c>
    </row>
    <row r="8130" spans="1:9" x14ac:dyDescent="0.25">
      <c r="A8130">
        <v>6</v>
      </c>
      <c r="B8130" t="s">
        <v>271</v>
      </c>
      <c r="C8130" t="s">
        <v>52</v>
      </c>
      <c r="D8130" t="s">
        <v>15238</v>
      </c>
      <c r="E8130" t="s">
        <v>15239</v>
      </c>
      <c r="G8130">
        <v>9</v>
      </c>
      <c r="H8130">
        <v>0</v>
      </c>
      <c r="I8130" t="s">
        <v>276</v>
      </c>
    </row>
    <row r="8131" spans="1:9" x14ac:dyDescent="0.25">
      <c r="A8131">
        <v>6</v>
      </c>
      <c r="B8131" t="s">
        <v>277</v>
      </c>
      <c r="C8131" t="s">
        <v>218</v>
      </c>
      <c r="D8131" t="s">
        <v>15240</v>
      </c>
      <c r="E8131" t="s">
        <v>15241</v>
      </c>
      <c r="G8131">
        <v>6</v>
      </c>
      <c r="H8131">
        <v>0</v>
      </c>
      <c r="I8131" t="s">
        <v>276</v>
      </c>
    </row>
    <row r="8132" spans="1:9" x14ac:dyDescent="0.25">
      <c r="A8132">
        <v>46</v>
      </c>
      <c r="B8132" t="s">
        <v>271</v>
      </c>
      <c r="C8132" t="s">
        <v>52</v>
      </c>
      <c r="D8132" t="s">
        <v>15242</v>
      </c>
      <c r="E8132" t="s">
        <v>15243</v>
      </c>
      <c r="G8132">
        <v>6</v>
      </c>
      <c r="H8132">
        <v>0</v>
      </c>
      <c r="I8132" t="s">
        <v>276</v>
      </c>
    </row>
    <row r="8133" spans="1:9" x14ac:dyDescent="0.25">
      <c r="A8133">
        <v>2</v>
      </c>
      <c r="B8133" t="s">
        <v>277</v>
      </c>
      <c r="C8133" t="s">
        <v>99</v>
      </c>
      <c r="D8133" t="s">
        <v>15244</v>
      </c>
      <c r="E8133" t="s">
        <v>15245</v>
      </c>
      <c r="G8133">
        <v>100</v>
      </c>
      <c r="H8133">
        <v>0</v>
      </c>
      <c r="I8133" t="s">
        <v>276</v>
      </c>
    </row>
    <row r="8134" spans="1:9" x14ac:dyDescent="0.25">
      <c r="A8134">
        <v>38</v>
      </c>
      <c r="B8134" t="s">
        <v>271</v>
      </c>
      <c r="C8134" t="s">
        <v>52</v>
      </c>
      <c r="D8134" t="s">
        <v>15246</v>
      </c>
      <c r="E8134" t="s">
        <v>15247</v>
      </c>
      <c r="G8134">
        <v>6</v>
      </c>
      <c r="H8134">
        <v>0</v>
      </c>
      <c r="I8134" t="s">
        <v>276</v>
      </c>
    </row>
    <row r="8135" spans="1:9" x14ac:dyDescent="0.25">
      <c r="A8135">
        <v>4</v>
      </c>
      <c r="B8135" t="s">
        <v>271</v>
      </c>
      <c r="C8135" t="s">
        <v>147</v>
      </c>
      <c r="D8135" t="s">
        <v>15248</v>
      </c>
      <c r="E8135" t="s">
        <v>15249</v>
      </c>
      <c r="G8135">
        <v>5</v>
      </c>
      <c r="H8135">
        <v>0</v>
      </c>
      <c r="I8135" t="s">
        <v>276</v>
      </c>
    </row>
    <row r="8136" spans="1:9" x14ac:dyDescent="0.25">
      <c r="A8136">
        <v>6</v>
      </c>
      <c r="B8136" t="s">
        <v>271</v>
      </c>
      <c r="C8136" t="s">
        <v>139</v>
      </c>
      <c r="D8136" t="s">
        <v>15250</v>
      </c>
      <c r="E8136" t="s">
        <v>15251</v>
      </c>
      <c r="G8136">
        <v>6</v>
      </c>
      <c r="H8136">
        <v>0</v>
      </c>
      <c r="I8136" t="s">
        <v>276</v>
      </c>
    </row>
    <row r="8137" spans="1:9" x14ac:dyDescent="0.25">
      <c r="A8137">
        <v>1</v>
      </c>
      <c r="B8137" t="s">
        <v>277</v>
      </c>
      <c r="C8137" t="s">
        <v>61</v>
      </c>
      <c r="D8137" t="s">
        <v>15252</v>
      </c>
      <c r="E8137" t="s">
        <v>15253</v>
      </c>
      <c r="G8137">
        <v>6</v>
      </c>
      <c r="H8137">
        <v>0</v>
      </c>
      <c r="I8137" t="s">
        <v>276</v>
      </c>
    </row>
    <row r="8138" spans="1:9" x14ac:dyDescent="0.25">
      <c r="A8138">
        <v>4</v>
      </c>
      <c r="B8138" t="s">
        <v>277</v>
      </c>
      <c r="C8138" t="s">
        <v>99</v>
      </c>
      <c r="D8138" t="s">
        <v>15254</v>
      </c>
      <c r="E8138" t="s">
        <v>15255</v>
      </c>
      <c r="G8138">
        <v>10</v>
      </c>
      <c r="H8138">
        <v>0</v>
      </c>
      <c r="I8138" t="s">
        <v>276</v>
      </c>
    </row>
    <row r="8139" spans="1:9" x14ac:dyDescent="0.25">
      <c r="A8139">
        <v>5</v>
      </c>
      <c r="B8139" t="s">
        <v>277</v>
      </c>
      <c r="C8139" t="s">
        <v>121</v>
      </c>
      <c r="D8139" t="s">
        <v>15256</v>
      </c>
      <c r="E8139" t="s">
        <v>15257</v>
      </c>
      <c r="G8139">
        <v>6</v>
      </c>
      <c r="H8139">
        <v>0</v>
      </c>
      <c r="I8139" t="s">
        <v>276</v>
      </c>
    </row>
    <row r="8140" spans="1:9" x14ac:dyDescent="0.25">
      <c r="A8140">
        <v>47</v>
      </c>
      <c r="B8140" t="s">
        <v>271</v>
      </c>
      <c r="C8140" t="s">
        <v>139</v>
      </c>
      <c r="D8140" t="s">
        <v>15258</v>
      </c>
      <c r="E8140" t="s">
        <v>15259</v>
      </c>
      <c r="G8140">
        <v>5</v>
      </c>
      <c r="H8140">
        <v>0</v>
      </c>
      <c r="I8140" t="s">
        <v>276</v>
      </c>
    </row>
    <row r="8141" spans="1:9" x14ac:dyDescent="0.25">
      <c r="A8141">
        <v>7</v>
      </c>
      <c r="B8141" t="s">
        <v>277</v>
      </c>
      <c r="C8141" t="s">
        <v>110</v>
      </c>
      <c r="D8141" t="s">
        <v>15260</v>
      </c>
      <c r="E8141" t="s">
        <v>15261</v>
      </c>
      <c r="G8141">
        <v>7</v>
      </c>
      <c r="H8141">
        <v>1</v>
      </c>
      <c r="I8141" t="s">
        <v>276</v>
      </c>
    </row>
    <row r="8142" spans="1:9" x14ac:dyDescent="0.25">
      <c r="A8142">
        <v>44</v>
      </c>
      <c r="B8142" t="s">
        <v>271</v>
      </c>
      <c r="C8142" t="s">
        <v>169</v>
      </c>
      <c r="D8142" t="s">
        <v>15262</v>
      </c>
      <c r="E8142" t="s">
        <v>15263</v>
      </c>
      <c r="G8142">
        <v>6</v>
      </c>
      <c r="H8142">
        <v>0</v>
      </c>
      <c r="I8142" t="s">
        <v>276</v>
      </c>
    </row>
    <row r="8143" spans="1:9" x14ac:dyDescent="0.25">
      <c r="A8143">
        <v>50</v>
      </c>
      <c r="B8143" t="s">
        <v>271</v>
      </c>
      <c r="C8143" t="s">
        <v>121</v>
      </c>
      <c r="D8143" t="s">
        <v>15264</v>
      </c>
      <c r="E8143" t="s">
        <v>15265</v>
      </c>
      <c r="G8143">
        <v>6</v>
      </c>
      <c r="H8143">
        <v>0</v>
      </c>
      <c r="I8143" t="s">
        <v>276</v>
      </c>
    </row>
    <row r="8144" spans="1:9" x14ac:dyDescent="0.25">
      <c r="A8144">
        <v>38</v>
      </c>
      <c r="B8144" t="s">
        <v>271</v>
      </c>
      <c r="C8144" t="s">
        <v>67</v>
      </c>
      <c r="D8144" t="s">
        <v>15266</v>
      </c>
      <c r="E8144" t="s">
        <v>15267</v>
      </c>
      <c r="G8144">
        <v>6</v>
      </c>
      <c r="H8144">
        <v>0</v>
      </c>
      <c r="I8144" t="s">
        <v>276</v>
      </c>
    </row>
    <row r="8145" spans="1:9" x14ac:dyDescent="0.25">
      <c r="A8145">
        <v>5</v>
      </c>
      <c r="B8145" t="s">
        <v>271</v>
      </c>
      <c r="C8145" t="s">
        <v>110</v>
      </c>
      <c r="D8145" t="s">
        <v>15260</v>
      </c>
      <c r="E8145" t="s">
        <v>15268</v>
      </c>
      <c r="G8145">
        <v>3</v>
      </c>
      <c r="H8145">
        <v>1</v>
      </c>
      <c r="I8145" t="s">
        <v>276</v>
      </c>
    </row>
    <row r="8146" spans="1:9" x14ac:dyDescent="0.25">
      <c r="A8146">
        <v>61</v>
      </c>
      <c r="B8146" t="s">
        <v>271</v>
      </c>
      <c r="C8146" t="s">
        <v>130</v>
      </c>
      <c r="D8146" t="s">
        <v>15269</v>
      </c>
      <c r="E8146" t="s">
        <v>15270</v>
      </c>
      <c r="G8146">
        <v>2</v>
      </c>
      <c r="H8146">
        <v>0</v>
      </c>
      <c r="I8146" t="s">
        <v>276</v>
      </c>
    </row>
    <row r="8147" spans="1:9" x14ac:dyDescent="0.25">
      <c r="A8147">
        <v>30</v>
      </c>
      <c r="B8147" t="s">
        <v>271</v>
      </c>
      <c r="C8147" t="s">
        <v>67</v>
      </c>
      <c r="D8147" t="s">
        <v>15271</v>
      </c>
      <c r="E8147" t="s">
        <v>15272</v>
      </c>
      <c r="G8147">
        <v>10</v>
      </c>
      <c r="H8147">
        <v>0</v>
      </c>
      <c r="I8147" t="s">
        <v>276</v>
      </c>
    </row>
    <row r="8148" spans="1:9" x14ac:dyDescent="0.25">
      <c r="A8148">
        <v>39</v>
      </c>
      <c r="B8148" t="s">
        <v>880</v>
      </c>
      <c r="C8148" t="s">
        <v>113</v>
      </c>
      <c r="D8148" t="s">
        <v>3640</v>
      </c>
      <c r="E8148" t="s">
        <v>15273</v>
      </c>
      <c r="G8148">
        <v>10</v>
      </c>
      <c r="H8148">
        <v>0</v>
      </c>
      <c r="I8148" t="s">
        <v>276</v>
      </c>
    </row>
    <row r="8149" spans="1:9" x14ac:dyDescent="0.25">
      <c r="A8149">
        <v>58</v>
      </c>
      <c r="B8149" t="s">
        <v>271</v>
      </c>
      <c r="C8149" t="s">
        <v>114</v>
      </c>
      <c r="D8149" t="s">
        <v>15274</v>
      </c>
      <c r="E8149" t="s">
        <v>15275</v>
      </c>
      <c r="G8149">
        <v>6</v>
      </c>
      <c r="H8149">
        <v>0</v>
      </c>
      <c r="I8149" t="s">
        <v>276</v>
      </c>
    </row>
    <row r="8150" spans="1:9" x14ac:dyDescent="0.25">
      <c r="A8150">
        <v>6</v>
      </c>
      <c r="B8150" t="s">
        <v>271</v>
      </c>
      <c r="D8150" t="s">
        <v>15276</v>
      </c>
      <c r="E8150" t="s">
        <v>15277</v>
      </c>
      <c r="G8150">
        <v>9</v>
      </c>
      <c r="H8150">
        <v>0</v>
      </c>
      <c r="I8150" t="s">
        <v>276</v>
      </c>
    </row>
    <row r="8151" spans="1:9" x14ac:dyDescent="0.25">
      <c r="A8151">
        <v>5</v>
      </c>
      <c r="B8151" t="s">
        <v>271</v>
      </c>
      <c r="C8151" t="s">
        <v>121</v>
      </c>
      <c r="D8151" t="s">
        <v>15278</v>
      </c>
      <c r="E8151" t="s">
        <v>15279</v>
      </c>
      <c r="G8151">
        <v>6</v>
      </c>
      <c r="H8151">
        <v>0</v>
      </c>
      <c r="I8151" t="s">
        <v>276</v>
      </c>
    </row>
    <row r="8152" spans="1:9" x14ac:dyDescent="0.25">
      <c r="A8152">
        <v>8</v>
      </c>
      <c r="B8152" t="s">
        <v>271</v>
      </c>
      <c r="C8152" t="s">
        <v>247</v>
      </c>
      <c r="D8152" t="s">
        <v>15280</v>
      </c>
      <c r="E8152" t="s">
        <v>15281</v>
      </c>
      <c r="G8152">
        <v>6</v>
      </c>
      <c r="H8152">
        <v>0</v>
      </c>
      <c r="I8152" t="s">
        <v>276</v>
      </c>
    </row>
    <row r="8153" spans="1:9" x14ac:dyDescent="0.25">
      <c r="A8153">
        <v>5</v>
      </c>
      <c r="B8153" t="s">
        <v>271</v>
      </c>
      <c r="C8153" t="s">
        <v>147</v>
      </c>
      <c r="D8153" t="s">
        <v>15282</v>
      </c>
      <c r="E8153" t="s">
        <v>15283</v>
      </c>
      <c r="G8153">
        <v>6</v>
      </c>
      <c r="H8153">
        <v>0</v>
      </c>
      <c r="I8153" t="s">
        <v>276</v>
      </c>
    </row>
    <row r="8154" spans="1:9" x14ac:dyDescent="0.25">
      <c r="A8154">
        <v>37</v>
      </c>
      <c r="B8154" t="s">
        <v>271</v>
      </c>
      <c r="C8154" t="s">
        <v>155</v>
      </c>
      <c r="D8154" t="s">
        <v>15284</v>
      </c>
      <c r="E8154" t="s">
        <v>15285</v>
      </c>
      <c r="G8154">
        <v>6</v>
      </c>
      <c r="H8154">
        <v>0</v>
      </c>
      <c r="I8154" t="s">
        <v>276</v>
      </c>
    </row>
    <row r="8155" spans="1:9" x14ac:dyDescent="0.25">
      <c r="A8155">
        <v>7</v>
      </c>
      <c r="B8155" t="s">
        <v>271</v>
      </c>
      <c r="C8155" t="s">
        <v>121</v>
      </c>
      <c r="D8155" t="s">
        <v>15256</v>
      </c>
      <c r="E8155" t="s">
        <v>15286</v>
      </c>
      <c r="G8155">
        <v>8</v>
      </c>
      <c r="H8155">
        <v>0</v>
      </c>
      <c r="I8155" t="s">
        <v>276</v>
      </c>
    </row>
    <row r="8156" spans="1:9" x14ac:dyDescent="0.25">
      <c r="A8156">
        <v>7</v>
      </c>
      <c r="B8156" t="s">
        <v>271</v>
      </c>
      <c r="C8156" t="s">
        <v>106</v>
      </c>
      <c r="D8156" t="s">
        <v>15287</v>
      </c>
      <c r="E8156" t="s">
        <v>15288</v>
      </c>
      <c r="G8156">
        <v>6</v>
      </c>
      <c r="H8156">
        <v>4</v>
      </c>
      <c r="I8156" t="s">
        <v>276</v>
      </c>
    </row>
    <row r="8157" spans="1:9" x14ac:dyDescent="0.25">
      <c r="A8157">
        <v>37</v>
      </c>
      <c r="B8157" t="s">
        <v>277</v>
      </c>
      <c r="C8157" t="s">
        <v>122</v>
      </c>
      <c r="D8157" t="s">
        <v>15289</v>
      </c>
      <c r="E8157" t="s">
        <v>15290</v>
      </c>
      <c r="G8157">
        <v>6</v>
      </c>
      <c r="H8157">
        <v>0</v>
      </c>
      <c r="I8157" t="s">
        <v>276</v>
      </c>
    </row>
    <row r="8158" spans="1:9" x14ac:dyDescent="0.25">
      <c r="A8158">
        <v>5</v>
      </c>
      <c r="B8158" t="s">
        <v>277</v>
      </c>
      <c r="C8158" t="s">
        <v>247</v>
      </c>
      <c r="D8158" t="s">
        <v>15280</v>
      </c>
      <c r="E8158" t="s">
        <v>15291</v>
      </c>
      <c r="G8158">
        <v>6</v>
      </c>
      <c r="H8158">
        <v>0</v>
      </c>
      <c r="I8158" t="s">
        <v>276</v>
      </c>
    </row>
    <row r="8159" spans="1:9" x14ac:dyDescent="0.25">
      <c r="A8159">
        <v>41</v>
      </c>
      <c r="B8159" t="s">
        <v>271</v>
      </c>
      <c r="C8159" t="s">
        <v>164</v>
      </c>
      <c r="D8159" t="s">
        <v>15292</v>
      </c>
      <c r="E8159" t="s">
        <v>15293</v>
      </c>
      <c r="G8159">
        <v>8</v>
      </c>
      <c r="H8159">
        <v>0</v>
      </c>
      <c r="I8159" t="s">
        <v>276</v>
      </c>
    </row>
    <row r="8160" spans="1:9" x14ac:dyDescent="0.25">
      <c r="A8160">
        <v>45</v>
      </c>
      <c r="B8160" t="s">
        <v>277</v>
      </c>
      <c r="D8160" t="s">
        <v>15294</v>
      </c>
      <c r="E8160" t="s">
        <v>15295</v>
      </c>
      <c r="G8160">
        <v>6</v>
      </c>
      <c r="H8160">
        <v>0</v>
      </c>
      <c r="I8160" t="s">
        <v>276</v>
      </c>
    </row>
    <row r="8161" spans="1:9" x14ac:dyDescent="0.25">
      <c r="A8161">
        <v>6</v>
      </c>
      <c r="B8161" t="s">
        <v>271</v>
      </c>
      <c r="C8161" t="s">
        <v>52</v>
      </c>
      <c r="D8161" t="s">
        <v>15296</v>
      </c>
      <c r="E8161" t="s">
        <v>15297</v>
      </c>
      <c r="G8161">
        <v>6</v>
      </c>
      <c r="H8161">
        <v>0</v>
      </c>
      <c r="I8161" t="s">
        <v>276</v>
      </c>
    </row>
    <row r="8162" spans="1:9" x14ac:dyDescent="0.25">
      <c r="A8162">
        <v>33</v>
      </c>
      <c r="B8162" t="s">
        <v>271</v>
      </c>
      <c r="D8162">
        <v>0</v>
      </c>
      <c r="E8162" t="s">
        <v>15298</v>
      </c>
      <c r="F8162" t="s">
        <v>15299</v>
      </c>
      <c r="G8162">
        <v>10</v>
      </c>
      <c r="H8162">
        <v>10</v>
      </c>
      <c r="I8162" t="s">
        <v>299</v>
      </c>
    </row>
    <row r="8163" spans="1:9" x14ac:dyDescent="0.25">
      <c r="A8163">
        <v>8</v>
      </c>
      <c r="B8163" t="s">
        <v>277</v>
      </c>
      <c r="C8163" t="s">
        <v>164</v>
      </c>
      <c r="D8163" t="s">
        <v>15292</v>
      </c>
      <c r="E8163" t="s">
        <v>15300</v>
      </c>
      <c r="F8163" t="s">
        <v>15301</v>
      </c>
      <c r="G8163">
        <v>25</v>
      </c>
      <c r="H8163">
        <v>10</v>
      </c>
      <c r="I8163" t="s">
        <v>299</v>
      </c>
    </row>
    <row r="8164" spans="1:9" x14ac:dyDescent="0.25">
      <c r="A8164">
        <v>51</v>
      </c>
      <c r="B8164" t="s">
        <v>271</v>
      </c>
      <c r="C8164" t="s">
        <v>146</v>
      </c>
      <c r="D8164" t="s">
        <v>15302</v>
      </c>
      <c r="E8164" t="s">
        <v>15303</v>
      </c>
      <c r="G8164">
        <v>8</v>
      </c>
      <c r="H8164">
        <v>0</v>
      </c>
      <c r="I8164" t="s">
        <v>276</v>
      </c>
    </row>
    <row r="8165" spans="1:9" x14ac:dyDescent="0.25">
      <c r="A8165">
        <v>7</v>
      </c>
      <c r="B8165" t="s">
        <v>277</v>
      </c>
      <c r="D8165" t="s">
        <v>15304</v>
      </c>
      <c r="E8165" t="s">
        <v>15305</v>
      </c>
      <c r="G8165">
        <v>10</v>
      </c>
      <c r="H8165">
        <v>0</v>
      </c>
      <c r="I8165" t="s">
        <v>276</v>
      </c>
    </row>
    <row r="8166" spans="1:9" x14ac:dyDescent="0.25">
      <c r="A8166">
        <v>34</v>
      </c>
      <c r="B8166" t="s">
        <v>277</v>
      </c>
      <c r="C8166" t="s">
        <v>179</v>
      </c>
      <c r="D8166" t="s">
        <v>15306</v>
      </c>
      <c r="E8166" t="s">
        <v>15307</v>
      </c>
      <c r="G8166">
        <v>6</v>
      </c>
      <c r="H8166">
        <v>0</v>
      </c>
      <c r="I8166" t="s">
        <v>276</v>
      </c>
    </row>
    <row r="8167" spans="1:9" x14ac:dyDescent="0.25">
      <c r="A8167">
        <v>9</v>
      </c>
      <c r="B8167" t="s">
        <v>277</v>
      </c>
      <c r="C8167" t="s">
        <v>156</v>
      </c>
      <c r="D8167" t="s">
        <v>15308</v>
      </c>
      <c r="E8167" t="s">
        <v>15309</v>
      </c>
      <c r="G8167">
        <v>7</v>
      </c>
      <c r="H8167">
        <v>0</v>
      </c>
      <c r="I8167" t="s">
        <v>276</v>
      </c>
    </row>
    <row r="8168" spans="1:9" x14ac:dyDescent="0.25">
      <c r="A8168">
        <v>36</v>
      </c>
      <c r="B8168" t="s">
        <v>271</v>
      </c>
      <c r="C8168" t="s">
        <v>110</v>
      </c>
      <c r="D8168" t="s">
        <v>15310</v>
      </c>
      <c r="E8168" t="s">
        <v>15311</v>
      </c>
      <c r="G8168">
        <v>6</v>
      </c>
      <c r="H8168">
        <v>0</v>
      </c>
      <c r="I8168" t="s">
        <v>276</v>
      </c>
    </row>
    <row r="8169" spans="1:9" x14ac:dyDescent="0.25">
      <c r="A8169">
        <v>4</v>
      </c>
      <c r="B8169" t="s">
        <v>277</v>
      </c>
      <c r="C8169" t="s">
        <v>152</v>
      </c>
      <c r="D8169" t="s">
        <v>15312</v>
      </c>
      <c r="E8169" t="s">
        <v>15313</v>
      </c>
      <c r="G8169">
        <v>6</v>
      </c>
      <c r="H8169">
        <v>0</v>
      </c>
      <c r="I8169" t="s">
        <v>276</v>
      </c>
    </row>
    <row r="8170" spans="1:9" x14ac:dyDescent="0.25">
      <c r="A8170">
        <v>5</v>
      </c>
      <c r="B8170" t="s">
        <v>277</v>
      </c>
      <c r="C8170" t="s">
        <v>63</v>
      </c>
      <c r="D8170" t="s">
        <v>15314</v>
      </c>
      <c r="E8170" t="s">
        <v>15315</v>
      </c>
      <c r="G8170">
        <v>6</v>
      </c>
      <c r="H8170">
        <v>0</v>
      </c>
      <c r="I8170" t="s">
        <v>276</v>
      </c>
    </row>
    <row r="8171" spans="1:9" x14ac:dyDescent="0.25">
      <c r="A8171">
        <v>8</v>
      </c>
      <c r="B8171" t="s">
        <v>277</v>
      </c>
      <c r="C8171" t="s">
        <v>146</v>
      </c>
      <c r="D8171" t="s">
        <v>15302</v>
      </c>
      <c r="E8171" t="s">
        <v>15316</v>
      </c>
      <c r="G8171">
        <v>6</v>
      </c>
      <c r="H8171">
        <v>1</v>
      </c>
      <c r="I8171" t="s">
        <v>276</v>
      </c>
    </row>
    <row r="8172" spans="1:9" x14ac:dyDescent="0.25">
      <c r="A8172">
        <v>33</v>
      </c>
      <c r="B8172" t="s">
        <v>271</v>
      </c>
      <c r="C8172" t="s">
        <v>121</v>
      </c>
      <c r="D8172" t="s">
        <v>15317</v>
      </c>
      <c r="E8172" t="s">
        <v>15318</v>
      </c>
      <c r="G8172">
        <v>2</v>
      </c>
      <c r="H8172">
        <v>0</v>
      </c>
      <c r="I8172" t="s">
        <v>276</v>
      </c>
    </row>
    <row r="8173" spans="1:9" x14ac:dyDescent="0.25">
      <c r="A8173">
        <v>5</v>
      </c>
      <c r="B8173" t="s">
        <v>277</v>
      </c>
      <c r="C8173" t="s">
        <v>181</v>
      </c>
      <c r="D8173" t="s">
        <v>15319</v>
      </c>
      <c r="E8173" t="s">
        <v>15320</v>
      </c>
      <c r="G8173">
        <v>10</v>
      </c>
      <c r="H8173">
        <v>0</v>
      </c>
      <c r="I8173" t="s">
        <v>276</v>
      </c>
    </row>
    <row r="8174" spans="1:9" x14ac:dyDescent="0.25">
      <c r="A8174">
        <v>6</v>
      </c>
      <c r="B8174" t="s">
        <v>277</v>
      </c>
      <c r="C8174" t="s">
        <v>121</v>
      </c>
      <c r="D8174" t="s">
        <v>15317</v>
      </c>
      <c r="E8174" t="s">
        <v>15321</v>
      </c>
      <c r="G8174">
        <v>2</v>
      </c>
      <c r="H8174">
        <v>0</v>
      </c>
      <c r="I8174" t="s">
        <v>276</v>
      </c>
    </row>
    <row r="8175" spans="1:9" x14ac:dyDescent="0.25">
      <c r="A8175">
        <v>43</v>
      </c>
      <c r="B8175" t="s">
        <v>271</v>
      </c>
      <c r="C8175" t="s">
        <v>100</v>
      </c>
      <c r="D8175" t="s">
        <v>15322</v>
      </c>
      <c r="E8175" t="s">
        <v>15323</v>
      </c>
      <c r="G8175">
        <v>6</v>
      </c>
      <c r="H8175">
        <v>0</v>
      </c>
      <c r="I8175" t="s">
        <v>276</v>
      </c>
    </row>
    <row r="8176" spans="1:9" x14ac:dyDescent="0.25">
      <c r="A8176">
        <v>9</v>
      </c>
      <c r="B8176" t="s">
        <v>277</v>
      </c>
      <c r="C8176" t="s">
        <v>100</v>
      </c>
      <c r="D8176" t="s">
        <v>15322</v>
      </c>
      <c r="E8176" t="s">
        <v>15324</v>
      </c>
      <c r="G8176">
        <v>6</v>
      </c>
      <c r="H8176">
        <v>0</v>
      </c>
      <c r="I8176" t="s">
        <v>276</v>
      </c>
    </row>
    <row r="8177" spans="1:9" x14ac:dyDescent="0.25">
      <c r="A8177">
        <v>52</v>
      </c>
      <c r="B8177" t="s">
        <v>271</v>
      </c>
      <c r="C8177" t="s">
        <v>228</v>
      </c>
      <c r="D8177" t="s">
        <v>15325</v>
      </c>
      <c r="E8177" t="s">
        <v>15326</v>
      </c>
      <c r="G8177">
        <v>6</v>
      </c>
      <c r="H8177">
        <v>1</v>
      </c>
      <c r="I8177" t="s">
        <v>276</v>
      </c>
    </row>
    <row r="8178" spans="1:9" x14ac:dyDescent="0.25">
      <c r="A8178">
        <v>5</v>
      </c>
      <c r="B8178" t="s">
        <v>271</v>
      </c>
      <c r="C8178" t="s">
        <v>89</v>
      </c>
      <c r="D8178" t="s">
        <v>15182</v>
      </c>
      <c r="E8178" t="s">
        <v>15327</v>
      </c>
      <c r="G8178">
        <v>6</v>
      </c>
      <c r="H8178">
        <v>0</v>
      </c>
      <c r="I8178" t="s">
        <v>276</v>
      </c>
    </row>
    <row r="8179" spans="1:9" x14ac:dyDescent="0.25">
      <c r="A8179">
        <v>36</v>
      </c>
      <c r="B8179" t="s">
        <v>271</v>
      </c>
      <c r="C8179" t="s">
        <v>87</v>
      </c>
      <c r="D8179" t="s">
        <v>2850</v>
      </c>
      <c r="E8179" t="s">
        <v>15328</v>
      </c>
      <c r="G8179">
        <v>6</v>
      </c>
      <c r="H8179">
        <v>1</v>
      </c>
      <c r="I8179" t="s">
        <v>276</v>
      </c>
    </row>
    <row r="8180" spans="1:9" x14ac:dyDescent="0.25">
      <c r="A8180">
        <v>39</v>
      </c>
      <c r="B8180" t="s">
        <v>271</v>
      </c>
      <c r="C8180" t="s">
        <v>148</v>
      </c>
      <c r="D8180" t="s">
        <v>15329</v>
      </c>
      <c r="E8180" t="s">
        <v>15330</v>
      </c>
      <c r="G8180">
        <v>2</v>
      </c>
      <c r="H8180">
        <v>0</v>
      </c>
      <c r="I8180" t="s">
        <v>276</v>
      </c>
    </row>
    <row r="8181" spans="1:9" x14ac:dyDescent="0.25">
      <c r="A8181">
        <v>9</v>
      </c>
      <c r="B8181" t="s">
        <v>277</v>
      </c>
      <c r="C8181" t="s">
        <v>89</v>
      </c>
      <c r="D8181" t="s">
        <v>15182</v>
      </c>
      <c r="E8181" t="s">
        <v>15331</v>
      </c>
      <c r="G8181">
        <v>6</v>
      </c>
      <c r="H8181">
        <v>0</v>
      </c>
      <c r="I8181" t="s">
        <v>276</v>
      </c>
    </row>
    <row r="8182" spans="1:9" x14ac:dyDescent="0.25">
      <c r="A8182">
        <v>45</v>
      </c>
      <c r="B8182" t="s">
        <v>271</v>
      </c>
      <c r="C8182" t="s">
        <v>130</v>
      </c>
      <c r="D8182" t="s">
        <v>15332</v>
      </c>
      <c r="E8182" t="s">
        <v>15333</v>
      </c>
      <c r="G8182">
        <v>10</v>
      </c>
      <c r="H8182">
        <v>0</v>
      </c>
      <c r="I8182" t="s">
        <v>276</v>
      </c>
    </row>
    <row r="8183" spans="1:9" x14ac:dyDescent="0.25">
      <c r="A8183">
        <v>10</v>
      </c>
      <c r="B8183" t="s">
        <v>277</v>
      </c>
      <c r="C8183" t="s">
        <v>130</v>
      </c>
      <c r="D8183" t="s">
        <v>15334</v>
      </c>
      <c r="E8183" t="s">
        <v>15335</v>
      </c>
      <c r="G8183">
        <v>10</v>
      </c>
      <c r="H8183">
        <v>0</v>
      </c>
      <c r="I8183" t="s">
        <v>276</v>
      </c>
    </row>
    <row r="8184" spans="1:9" x14ac:dyDescent="0.25">
      <c r="A8184">
        <v>7</v>
      </c>
      <c r="B8184" t="s">
        <v>277</v>
      </c>
      <c r="C8184" t="s">
        <v>130</v>
      </c>
      <c r="D8184" t="s">
        <v>15334</v>
      </c>
      <c r="E8184" t="s">
        <v>15336</v>
      </c>
      <c r="G8184">
        <v>10</v>
      </c>
      <c r="H8184">
        <v>0</v>
      </c>
      <c r="I8184" t="s">
        <v>276</v>
      </c>
    </row>
    <row r="8185" spans="1:9" x14ac:dyDescent="0.25">
      <c r="A8185">
        <v>37</v>
      </c>
      <c r="B8185" t="s">
        <v>271</v>
      </c>
      <c r="C8185" t="s">
        <v>249</v>
      </c>
      <c r="D8185" t="s">
        <v>15337</v>
      </c>
      <c r="E8185" t="s">
        <v>15338</v>
      </c>
      <c r="G8185">
        <v>6</v>
      </c>
      <c r="H8185">
        <v>0</v>
      </c>
      <c r="I8185" t="s">
        <v>276</v>
      </c>
    </row>
    <row r="8186" spans="1:9" x14ac:dyDescent="0.25">
      <c r="A8186">
        <v>40</v>
      </c>
      <c r="B8186" t="s">
        <v>277</v>
      </c>
      <c r="C8186" t="s">
        <v>126</v>
      </c>
      <c r="D8186" t="s">
        <v>15339</v>
      </c>
      <c r="E8186" t="s">
        <v>15340</v>
      </c>
      <c r="G8186">
        <v>10</v>
      </c>
      <c r="H8186">
        <v>0</v>
      </c>
      <c r="I8186" t="s">
        <v>276</v>
      </c>
    </row>
    <row r="8187" spans="1:9" x14ac:dyDescent="0.25">
      <c r="A8187">
        <v>47</v>
      </c>
      <c r="B8187" t="s">
        <v>271</v>
      </c>
      <c r="C8187" t="s">
        <v>121</v>
      </c>
      <c r="D8187" t="s">
        <v>15341</v>
      </c>
      <c r="E8187" t="s">
        <v>15342</v>
      </c>
      <c r="G8187">
        <v>6</v>
      </c>
      <c r="H8187">
        <v>0</v>
      </c>
      <c r="I8187" t="s">
        <v>276</v>
      </c>
    </row>
    <row r="8188" spans="1:9" x14ac:dyDescent="0.25">
      <c r="A8188">
        <v>5</v>
      </c>
      <c r="B8188" t="s">
        <v>277</v>
      </c>
      <c r="C8188" t="s">
        <v>113</v>
      </c>
      <c r="D8188" t="s">
        <v>15343</v>
      </c>
      <c r="E8188" t="s">
        <v>15344</v>
      </c>
      <c r="G8188">
        <v>10</v>
      </c>
      <c r="H8188">
        <v>0</v>
      </c>
      <c r="I8188" t="s">
        <v>276</v>
      </c>
    </row>
    <row r="8189" spans="1:9" x14ac:dyDescent="0.25">
      <c r="A8189">
        <v>6</v>
      </c>
      <c r="B8189" t="s">
        <v>277</v>
      </c>
      <c r="C8189" t="s">
        <v>206</v>
      </c>
      <c r="D8189" t="s">
        <v>15345</v>
      </c>
      <c r="E8189" t="s">
        <v>15346</v>
      </c>
      <c r="G8189">
        <v>6</v>
      </c>
      <c r="H8189">
        <v>0</v>
      </c>
      <c r="I8189" t="s">
        <v>276</v>
      </c>
    </row>
    <row r="8190" spans="1:9" x14ac:dyDescent="0.25">
      <c r="A8190">
        <v>9</v>
      </c>
      <c r="B8190" t="s">
        <v>271</v>
      </c>
      <c r="C8190" t="s">
        <v>123</v>
      </c>
      <c r="D8190" t="s">
        <v>15347</v>
      </c>
      <c r="E8190" t="s">
        <v>15348</v>
      </c>
      <c r="G8190">
        <v>4</v>
      </c>
      <c r="H8190">
        <v>0</v>
      </c>
      <c r="I8190" t="s">
        <v>276</v>
      </c>
    </row>
    <row r="8191" spans="1:9" x14ac:dyDescent="0.25">
      <c r="A8191">
        <v>37</v>
      </c>
      <c r="B8191" t="s">
        <v>271</v>
      </c>
      <c r="C8191" t="s">
        <v>123</v>
      </c>
      <c r="D8191" t="s">
        <v>15349</v>
      </c>
      <c r="E8191" t="s">
        <v>15350</v>
      </c>
      <c r="G8191">
        <v>6</v>
      </c>
      <c r="H8191">
        <v>0</v>
      </c>
      <c r="I8191" t="s">
        <v>276</v>
      </c>
    </row>
    <row r="8192" spans="1:9" x14ac:dyDescent="0.25">
      <c r="A8192">
        <v>3</v>
      </c>
      <c r="B8192" t="s">
        <v>271</v>
      </c>
      <c r="C8192" t="s">
        <v>241</v>
      </c>
      <c r="D8192" t="s">
        <v>15351</v>
      </c>
      <c r="E8192" t="s">
        <v>15352</v>
      </c>
      <c r="G8192">
        <v>30</v>
      </c>
      <c r="H8192">
        <v>0</v>
      </c>
      <c r="I8192" t="s">
        <v>276</v>
      </c>
    </row>
    <row r="8193" spans="1:9" x14ac:dyDescent="0.25">
      <c r="A8193">
        <v>41</v>
      </c>
      <c r="B8193" t="s">
        <v>271</v>
      </c>
      <c r="C8193" t="s">
        <v>123</v>
      </c>
      <c r="D8193" t="s">
        <v>15353</v>
      </c>
      <c r="E8193" t="s">
        <v>15354</v>
      </c>
      <c r="G8193">
        <v>6</v>
      </c>
      <c r="H8193">
        <v>0</v>
      </c>
      <c r="I8193" t="s">
        <v>276</v>
      </c>
    </row>
    <row r="8194" spans="1:9" x14ac:dyDescent="0.25">
      <c r="A8194">
        <v>7</v>
      </c>
      <c r="B8194" t="s">
        <v>271</v>
      </c>
      <c r="C8194" t="s">
        <v>123</v>
      </c>
      <c r="D8194" t="s">
        <v>15349</v>
      </c>
      <c r="E8194" t="s">
        <v>15355</v>
      </c>
      <c r="G8194">
        <v>6</v>
      </c>
      <c r="H8194">
        <v>0</v>
      </c>
      <c r="I8194" t="s">
        <v>276</v>
      </c>
    </row>
    <row r="8195" spans="1:9" x14ac:dyDescent="0.25">
      <c r="A8195">
        <v>35</v>
      </c>
      <c r="B8195" t="s">
        <v>271</v>
      </c>
      <c r="C8195" t="s">
        <v>113</v>
      </c>
      <c r="D8195" t="s">
        <v>15356</v>
      </c>
      <c r="E8195" t="s">
        <v>15357</v>
      </c>
      <c r="G8195">
        <v>6</v>
      </c>
      <c r="H8195">
        <v>4</v>
      </c>
      <c r="I8195" t="s">
        <v>276</v>
      </c>
    </row>
    <row r="8196" spans="1:9" x14ac:dyDescent="0.25">
      <c r="A8196">
        <v>5</v>
      </c>
      <c r="B8196" t="s">
        <v>271</v>
      </c>
      <c r="C8196" t="s">
        <v>123</v>
      </c>
      <c r="D8196" t="s">
        <v>15358</v>
      </c>
      <c r="E8196" t="s">
        <v>15359</v>
      </c>
      <c r="G8196">
        <v>6</v>
      </c>
      <c r="H8196">
        <v>0</v>
      </c>
      <c r="I8196" t="s">
        <v>276</v>
      </c>
    </row>
    <row r="8197" spans="1:9" x14ac:dyDescent="0.25">
      <c r="A8197">
        <v>5</v>
      </c>
      <c r="B8197" t="s">
        <v>277</v>
      </c>
      <c r="C8197" t="s">
        <v>241</v>
      </c>
      <c r="D8197" t="s">
        <v>15360</v>
      </c>
      <c r="E8197" t="s">
        <v>15361</v>
      </c>
      <c r="G8197">
        <v>6</v>
      </c>
      <c r="H8197">
        <v>1</v>
      </c>
      <c r="I8197" t="s">
        <v>276</v>
      </c>
    </row>
    <row r="8198" spans="1:9" x14ac:dyDescent="0.25">
      <c r="A8198">
        <v>42</v>
      </c>
      <c r="B8198" t="s">
        <v>271</v>
      </c>
      <c r="C8198" t="s">
        <v>128</v>
      </c>
      <c r="D8198" t="s">
        <v>15362</v>
      </c>
      <c r="E8198" t="s">
        <v>15363</v>
      </c>
      <c r="F8198" t="s">
        <v>15364</v>
      </c>
      <c r="G8198">
        <v>8</v>
      </c>
      <c r="H8198">
        <v>10</v>
      </c>
      <c r="I8198" t="s">
        <v>299</v>
      </c>
    </row>
    <row r="8199" spans="1:9" x14ac:dyDescent="0.25">
      <c r="A8199">
        <v>5</v>
      </c>
      <c r="B8199" t="s">
        <v>277</v>
      </c>
      <c r="D8199" t="s">
        <v>15365</v>
      </c>
      <c r="E8199" t="s">
        <v>15366</v>
      </c>
      <c r="G8199">
        <v>12</v>
      </c>
      <c r="H8199">
        <v>0</v>
      </c>
      <c r="I8199" t="s">
        <v>276</v>
      </c>
    </row>
    <row r="8200" spans="1:9" x14ac:dyDescent="0.25">
      <c r="A8200">
        <v>34</v>
      </c>
      <c r="B8200" t="s">
        <v>277</v>
      </c>
      <c r="C8200" t="s">
        <v>133</v>
      </c>
      <c r="D8200" t="s">
        <v>15367</v>
      </c>
      <c r="E8200" t="s">
        <v>15368</v>
      </c>
      <c r="G8200">
        <v>3</v>
      </c>
      <c r="H8200">
        <v>0</v>
      </c>
      <c r="I8200" t="s">
        <v>276</v>
      </c>
    </row>
    <row r="8201" spans="1:9" x14ac:dyDescent="0.25">
      <c r="A8201">
        <v>0</v>
      </c>
      <c r="B8201" t="s">
        <v>271</v>
      </c>
      <c r="C8201" t="s">
        <v>204</v>
      </c>
      <c r="D8201" t="s">
        <v>15369</v>
      </c>
      <c r="E8201" t="s">
        <v>15370</v>
      </c>
      <c r="G8201">
        <v>14</v>
      </c>
      <c r="H8201">
        <v>0</v>
      </c>
      <c r="I8201" t="s">
        <v>276</v>
      </c>
    </row>
    <row r="8202" spans="1:9" x14ac:dyDescent="0.25">
      <c r="A8202">
        <v>37</v>
      </c>
      <c r="B8202" t="s">
        <v>271</v>
      </c>
      <c r="C8202" t="s">
        <v>121</v>
      </c>
      <c r="D8202" t="s">
        <v>15371</v>
      </c>
      <c r="E8202" t="s">
        <v>15372</v>
      </c>
      <c r="G8202">
        <v>6</v>
      </c>
      <c r="H8202">
        <v>0</v>
      </c>
      <c r="I8202" t="s">
        <v>276</v>
      </c>
    </row>
    <row r="8203" spans="1:9" x14ac:dyDescent="0.25">
      <c r="A8203">
        <v>36</v>
      </c>
      <c r="B8203" t="s">
        <v>310</v>
      </c>
      <c r="C8203" t="s">
        <v>100</v>
      </c>
      <c r="D8203" t="s">
        <v>15373</v>
      </c>
      <c r="E8203" t="s">
        <v>15374</v>
      </c>
      <c r="G8203">
        <v>14</v>
      </c>
      <c r="H8203">
        <v>1</v>
      </c>
      <c r="I8203" t="s">
        <v>276</v>
      </c>
    </row>
    <row r="8204" spans="1:9" x14ac:dyDescent="0.25">
      <c r="A8204">
        <v>62</v>
      </c>
      <c r="B8204" t="s">
        <v>271</v>
      </c>
      <c r="C8204" t="s">
        <v>247</v>
      </c>
      <c r="D8204" t="s">
        <v>15375</v>
      </c>
      <c r="E8204" t="s">
        <v>15376</v>
      </c>
      <c r="G8204">
        <v>6</v>
      </c>
      <c r="H8204">
        <v>0</v>
      </c>
      <c r="I8204" t="s">
        <v>276</v>
      </c>
    </row>
    <row r="8205" spans="1:9" x14ac:dyDescent="0.25">
      <c r="A8205">
        <v>47</v>
      </c>
      <c r="B8205" t="s">
        <v>271</v>
      </c>
      <c r="C8205" t="s">
        <v>123</v>
      </c>
      <c r="D8205" t="s">
        <v>15377</v>
      </c>
      <c r="E8205" t="s">
        <v>15378</v>
      </c>
      <c r="G8205">
        <v>10</v>
      </c>
      <c r="H8205">
        <v>0</v>
      </c>
      <c r="I8205" t="s">
        <v>276</v>
      </c>
    </row>
    <row r="8206" spans="1:9" x14ac:dyDescent="0.25">
      <c r="A8206">
        <v>41</v>
      </c>
      <c r="B8206" t="s">
        <v>271</v>
      </c>
      <c r="C8206" t="s">
        <v>169</v>
      </c>
      <c r="D8206" t="s">
        <v>15379</v>
      </c>
      <c r="E8206" t="s">
        <v>15380</v>
      </c>
      <c r="G8206">
        <v>6</v>
      </c>
      <c r="H8206">
        <v>0</v>
      </c>
      <c r="I8206" t="s">
        <v>276</v>
      </c>
    </row>
    <row r="8207" spans="1:9" x14ac:dyDescent="0.25">
      <c r="A8207">
        <v>5</v>
      </c>
      <c r="B8207" t="s">
        <v>277</v>
      </c>
      <c r="C8207" t="s">
        <v>72</v>
      </c>
      <c r="D8207" t="s">
        <v>8961</v>
      </c>
      <c r="E8207" t="s">
        <v>15381</v>
      </c>
      <c r="G8207">
        <v>6</v>
      </c>
      <c r="H8207">
        <v>0</v>
      </c>
      <c r="I8207" t="s">
        <v>276</v>
      </c>
    </row>
    <row r="8208" spans="1:9" x14ac:dyDescent="0.25">
      <c r="A8208">
        <v>5</v>
      </c>
      <c r="B8208" t="s">
        <v>277</v>
      </c>
      <c r="C8208" t="s">
        <v>198</v>
      </c>
      <c r="D8208" t="s">
        <v>15382</v>
      </c>
      <c r="E8208" t="s">
        <v>15383</v>
      </c>
      <c r="G8208">
        <v>5</v>
      </c>
      <c r="H8208">
        <v>0</v>
      </c>
      <c r="I8208" t="s">
        <v>276</v>
      </c>
    </row>
    <row r="8209" spans="1:9" x14ac:dyDescent="0.25">
      <c r="A8209">
        <v>6</v>
      </c>
      <c r="B8209" t="s">
        <v>271</v>
      </c>
      <c r="C8209" t="s">
        <v>168</v>
      </c>
      <c r="D8209" t="s">
        <v>15384</v>
      </c>
      <c r="E8209" t="s">
        <v>15385</v>
      </c>
      <c r="G8209">
        <v>6</v>
      </c>
      <c r="H8209">
        <v>0</v>
      </c>
      <c r="I8209" t="s">
        <v>276</v>
      </c>
    </row>
    <row r="8210" spans="1:9" x14ac:dyDescent="0.25">
      <c r="A8210">
        <v>48</v>
      </c>
      <c r="B8210" t="s">
        <v>271</v>
      </c>
      <c r="C8210" t="s">
        <v>57</v>
      </c>
      <c r="D8210" t="s">
        <v>15386</v>
      </c>
      <c r="E8210" t="s">
        <v>15387</v>
      </c>
      <c r="G8210">
        <v>6</v>
      </c>
      <c r="H8210">
        <v>0</v>
      </c>
      <c r="I8210" t="s">
        <v>276</v>
      </c>
    </row>
    <row r="8211" spans="1:9" x14ac:dyDescent="0.25">
      <c r="A8211">
        <v>5</v>
      </c>
      <c r="B8211" t="s">
        <v>271</v>
      </c>
      <c r="C8211" t="s">
        <v>244</v>
      </c>
      <c r="D8211" t="s">
        <v>9984</v>
      </c>
      <c r="E8211" t="s">
        <v>15388</v>
      </c>
      <c r="G8211">
        <v>6</v>
      </c>
      <c r="H8211">
        <v>0</v>
      </c>
      <c r="I8211" t="s">
        <v>276</v>
      </c>
    </row>
    <row r="8212" spans="1:9" x14ac:dyDescent="0.25">
      <c r="A8212">
        <v>13</v>
      </c>
      <c r="B8212" t="s">
        <v>271</v>
      </c>
      <c r="D8212" t="s">
        <v>15389</v>
      </c>
      <c r="E8212" t="s">
        <v>15390</v>
      </c>
      <c r="G8212">
        <v>5</v>
      </c>
      <c r="H8212">
        <v>3</v>
      </c>
      <c r="I8212" t="s">
        <v>276</v>
      </c>
    </row>
    <row r="8213" spans="1:9" x14ac:dyDescent="0.25">
      <c r="A8213">
        <v>5</v>
      </c>
      <c r="B8213" t="s">
        <v>271</v>
      </c>
      <c r="C8213" t="s">
        <v>220</v>
      </c>
      <c r="D8213" t="s">
        <v>15391</v>
      </c>
      <c r="E8213" t="s">
        <v>15392</v>
      </c>
      <c r="G8213">
        <v>6</v>
      </c>
      <c r="H8213">
        <v>2</v>
      </c>
      <c r="I8213" t="s">
        <v>276</v>
      </c>
    </row>
    <row r="8214" spans="1:9" x14ac:dyDescent="0.25">
      <c r="A8214">
        <v>33</v>
      </c>
      <c r="B8214" t="s">
        <v>271</v>
      </c>
      <c r="C8214" t="s">
        <v>220</v>
      </c>
      <c r="D8214" t="s">
        <v>15393</v>
      </c>
      <c r="E8214" t="s">
        <v>15394</v>
      </c>
      <c r="G8214">
        <v>6</v>
      </c>
      <c r="H8214">
        <v>0</v>
      </c>
      <c r="I8214" t="s">
        <v>276</v>
      </c>
    </row>
    <row r="8215" spans="1:9" x14ac:dyDescent="0.25">
      <c r="A8215">
        <v>6</v>
      </c>
      <c r="B8215" t="s">
        <v>880</v>
      </c>
      <c r="D8215" t="s">
        <v>15395</v>
      </c>
      <c r="E8215" t="s">
        <v>15396</v>
      </c>
      <c r="G8215">
        <v>6</v>
      </c>
      <c r="H8215">
        <v>1</v>
      </c>
      <c r="I8215" t="s">
        <v>276</v>
      </c>
    </row>
    <row r="8216" spans="1:9" x14ac:dyDescent="0.25">
      <c r="A8216">
        <v>39</v>
      </c>
      <c r="B8216" t="s">
        <v>310</v>
      </c>
      <c r="C8216" t="s">
        <v>155</v>
      </c>
      <c r="D8216" t="s">
        <v>15397</v>
      </c>
      <c r="E8216" t="s">
        <v>15398</v>
      </c>
      <c r="G8216">
        <v>6</v>
      </c>
      <c r="H8216">
        <v>1</v>
      </c>
      <c r="I8216" t="s">
        <v>276</v>
      </c>
    </row>
    <row r="8217" spans="1:9" x14ac:dyDescent="0.25">
      <c r="A8217">
        <v>45</v>
      </c>
      <c r="B8217" t="s">
        <v>271</v>
      </c>
      <c r="C8217" t="s">
        <v>121</v>
      </c>
      <c r="D8217" t="s">
        <v>15399</v>
      </c>
      <c r="E8217" t="s">
        <v>15400</v>
      </c>
      <c r="G8217">
        <v>6</v>
      </c>
      <c r="H8217">
        <v>0</v>
      </c>
      <c r="I8217" t="s">
        <v>276</v>
      </c>
    </row>
    <row r="8218" spans="1:9" x14ac:dyDescent="0.25">
      <c r="A8218">
        <v>42</v>
      </c>
      <c r="B8218" t="s">
        <v>271</v>
      </c>
      <c r="C8218" t="s">
        <v>121</v>
      </c>
      <c r="D8218" t="s">
        <v>15401</v>
      </c>
      <c r="E8218" t="s">
        <v>15402</v>
      </c>
      <c r="G8218">
        <v>6</v>
      </c>
      <c r="H8218">
        <v>0</v>
      </c>
      <c r="I8218" t="s">
        <v>276</v>
      </c>
    </row>
    <row r="8219" spans="1:9" x14ac:dyDescent="0.25">
      <c r="A8219">
        <v>44</v>
      </c>
      <c r="B8219" t="s">
        <v>271</v>
      </c>
      <c r="C8219" t="s">
        <v>54</v>
      </c>
      <c r="D8219" t="s">
        <v>15403</v>
      </c>
      <c r="E8219" t="s">
        <v>15404</v>
      </c>
      <c r="G8219">
        <v>6</v>
      </c>
      <c r="H8219">
        <v>0</v>
      </c>
      <c r="I8219" t="s">
        <v>276</v>
      </c>
    </row>
    <row r="8220" spans="1:9" x14ac:dyDescent="0.25">
      <c r="A8220">
        <v>6</v>
      </c>
      <c r="B8220" t="s">
        <v>271</v>
      </c>
      <c r="C8220" t="s">
        <v>196</v>
      </c>
      <c r="D8220" t="s">
        <v>15405</v>
      </c>
      <c r="E8220" t="s">
        <v>15406</v>
      </c>
      <c r="G8220">
        <v>4</v>
      </c>
      <c r="H8220">
        <v>0</v>
      </c>
      <c r="I8220" t="s">
        <v>276</v>
      </c>
    </row>
    <row r="8221" spans="1:9" x14ac:dyDescent="0.25">
      <c r="A8221">
        <v>47</v>
      </c>
      <c r="B8221" t="s">
        <v>271</v>
      </c>
      <c r="C8221" t="s">
        <v>127</v>
      </c>
      <c r="D8221" t="s">
        <v>15407</v>
      </c>
      <c r="E8221" t="s">
        <v>15408</v>
      </c>
      <c r="G8221">
        <v>6</v>
      </c>
      <c r="H8221">
        <v>0</v>
      </c>
      <c r="I8221" t="s">
        <v>276</v>
      </c>
    </row>
    <row r="8222" spans="1:9" x14ac:dyDescent="0.25">
      <c r="A8222">
        <v>3</v>
      </c>
      <c r="B8222" t="s">
        <v>271</v>
      </c>
      <c r="C8222" t="s">
        <v>82</v>
      </c>
      <c r="D8222" t="s">
        <v>15409</v>
      </c>
      <c r="E8222" t="s">
        <v>15410</v>
      </c>
      <c r="G8222">
        <v>10</v>
      </c>
      <c r="H8222">
        <v>7</v>
      </c>
      <c r="I8222" t="s">
        <v>276</v>
      </c>
    </row>
    <row r="8223" spans="1:9" x14ac:dyDescent="0.25">
      <c r="A8223">
        <v>38</v>
      </c>
      <c r="B8223" t="s">
        <v>310</v>
      </c>
      <c r="C8223" t="s">
        <v>121</v>
      </c>
      <c r="D8223" t="s">
        <v>15411</v>
      </c>
      <c r="E8223" t="s">
        <v>15412</v>
      </c>
      <c r="G8223">
        <v>6</v>
      </c>
      <c r="H8223">
        <v>0</v>
      </c>
      <c r="I8223" t="s">
        <v>276</v>
      </c>
    </row>
    <row r="8224" spans="1:9" x14ac:dyDescent="0.25">
      <c r="A8224">
        <v>57</v>
      </c>
      <c r="B8224" t="s">
        <v>271</v>
      </c>
      <c r="C8224" t="s">
        <v>250</v>
      </c>
      <c r="D8224" t="s">
        <v>15413</v>
      </c>
      <c r="E8224" t="s">
        <v>15414</v>
      </c>
      <c r="G8224">
        <v>6</v>
      </c>
      <c r="H8224">
        <v>0</v>
      </c>
      <c r="I8224" t="s">
        <v>276</v>
      </c>
    </row>
    <row r="8225" spans="1:9" x14ac:dyDescent="0.25">
      <c r="A8225">
        <v>39</v>
      </c>
      <c r="B8225" t="s">
        <v>271</v>
      </c>
      <c r="C8225" t="s">
        <v>54</v>
      </c>
      <c r="D8225" t="s">
        <v>15415</v>
      </c>
      <c r="E8225" t="s">
        <v>15416</v>
      </c>
      <c r="G8225">
        <v>3</v>
      </c>
      <c r="H8225">
        <v>0</v>
      </c>
      <c r="I8225" t="s">
        <v>276</v>
      </c>
    </row>
    <row r="8226" spans="1:9" x14ac:dyDescent="0.25">
      <c r="A8226">
        <v>6</v>
      </c>
      <c r="B8226" t="s">
        <v>277</v>
      </c>
      <c r="C8226" t="s">
        <v>238</v>
      </c>
      <c r="D8226" t="s">
        <v>15417</v>
      </c>
      <c r="E8226" t="s">
        <v>15418</v>
      </c>
      <c r="G8226">
        <v>6</v>
      </c>
      <c r="H8226">
        <v>0</v>
      </c>
      <c r="I8226" t="s">
        <v>276</v>
      </c>
    </row>
    <row r="8227" spans="1:9" x14ac:dyDescent="0.25">
      <c r="A8227">
        <v>36</v>
      </c>
      <c r="B8227" t="s">
        <v>271</v>
      </c>
      <c r="C8227" t="s">
        <v>121</v>
      </c>
      <c r="D8227" t="s">
        <v>15419</v>
      </c>
      <c r="E8227" t="s">
        <v>15418</v>
      </c>
      <c r="G8227">
        <v>6</v>
      </c>
      <c r="H8227">
        <v>2</v>
      </c>
      <c r="I8227" t="s">
        <v>276</v>
      </c>
    </row>
    <row r="8228" spans="1:9" x14ac:dyDescent="0.25">
      <c r="A8228">
        <v>5</v>
      </c>
      <c r="B8228" t="s">
        <v>277</v>
      </c>
      <c r="C8228" t="s">
        <v>89</v>
      </c>
      <c r="D8228" t="s">
        <v>5572</v>
      </c>
      <c r="E8228" t="s">
        <v>15420</v>
      </c>
      <c r="G8228">
        <v>7</v>
      </c>
      <c r="H8228">
        <v>1</v>
      </c>
      <c r="I8228" t="s">
        <v>276</v>
      </c>
    </row>
    <row r="8229" spans="1:9" x14ac:dyDescent="0.25">
      <c r="A8229">
        <v>35</v>
      </c>
      <c r="B8229" t="s">
        <v>271</v>
      </c>
      <c r="C8229" t="s">
        <v>85</v>
      </c>
      <c r="D8229" t="s">
        <v>15421</v>
      </c>
      <c r="E8229" t="s">
        <v>15422</v>
      </c>
      <c r="G8229">
        <v>10</v>
      </c>
      <c r="H8229">
        <v>0</v>
      </c>
      <c r="I8229" t="s">
        <v>276</v>
      </c>
    </row>
    <row r="8230" spans="1:9" x14ac:dyDescent="0.25">
      <c r="A8230">
        <v>30</v>
      </c>
      <c r="B8230" t="s">
        <v>277</v>
      </c>
      <c r="C8230" t="s">
        <v>206</v>
      </c>
      <c r="D8230" t="s">
        <v>15423</v>
      </c>
      <c r="E8230" t="s">
        <v>15424</v>
      </c>
      <c r="G8230">
        <v>10</v>
      </c>
      <c r="H8230">
        <v>5</v>
      </c>
      <c r="I8230" t="s">
        <v>276</v>
      </c>
    </row>
    <row r="8231" spans="1:9" x14ac:dyDescent="0.25">
      <c r="A8231">
        <v>35</v>
      </c>
      <c r="B8231" t="s">
        <v>271</v>
      </c>
      <c r="C8231" t="s">
        <v>247</v>
      </c>
      <c r="D8231" t="s">
        <v>15425</v>
      </c>
      <c r="E8231" t="s">
        <v>15426</v>
      </c>
      <c r="G8231">
        <v>6</v>
      </c>
      <c r="H8231">
        <v>0</v>
      </c>
      <c r="I8231" t="s">
        <v>276</v>
      </c>
    </row>
    <row r="8232" spans="1:9" x14ac:dyDescent="0.25">
      <c r="A8232">
        <v>58</v>
      </c>
      <c r="B8232" t="s">
        <v>277</v>
      </c>
      <c r="C8232" t="s">
        <v>157</v>
      </c>
      <c r="D8232" t="s">
        <v>15427</v>
      </c>
      <c r="E8232" t="s">
        <v>15428</v>
      </c>
      <c r="G8232">
        <v>6</v>
      </c>
      <c r="H8232">
        <v>0</v>
      </c>
      <c r="I8232" t="s">
        <v>276</v>
      </c>
    </row>
    <row r="8233" spans="1:9" x14ac:dyDescent="0.25">
      <c r="A8233">
        <v>6</v>
      </c>
      <c r="B8233" t="s">
        <v>277</v>
      </c>
      <c r="C8233" t="s">
        <v>249</v>
      </c>
      <c r="D8233" t="s">
        <v>15429</v>
      </c>
      <c r="E8233" t="s">
        <v>15430</v>
      </c>
      <c r="G8233">
        <v>6</v>
      </c>
      <c r="H8233">
        <v>0</v>
      </c>
      <c r="I8233" t="s">
        <v>276</v>
      </c>
    </row>
    <row r="8234" spans="1:9" x14ac:dyDescent="0.25">
      <c r="A8234">
        <v>7</v>
      </c>
      <c r="B8234" t="s">
        <v>277</v>
      </c>
      <c r="C8234" t="s">
        <v>121</v>
      </c>
      <c r="D8234" t="s">
        <v>15431</v>
      </c>
      <c r="E8234" t="s">
        <v>15432</v>
      </c>
      <c r="G8234">
        <v>6</v>
      </c>
      <c r="H8234">
        <v>0</v>
      </c>
      <c r="I8234" t="s">
        <v>276</v>
      </c>
    </row>
    <row r="8235" spans="1:9" x14ac:dyDescent="0.25">
      <c r="A8235">
        <v>38</v>
      </c>
      <c r="B8235" t="s">
        <v>271</v>
      </c>
      <c r="C8235" t="s">
        <v>156</v>
      </c>
      <c r="D8235" t="s">
        <v>15433</v>
      </c>
      <c r="E8235" t="s">
        <v>15434</v>
      </c>
      <c r="G8235">
        <v>6</v>
      </c>
      <c r="H8235">
        <v>2</v>
      </c>
      <c r="I8235" t="s">
        <v>276</v>
      </c>
    </row>
    <row r="8236" spans="1:9" x14ac:dyDescent="0.25">
      <c r="A8236">
        <v>5</v>
      </c>
      <c r="B8236" t="s">
        <v>271</v>
      </c>
      <c r="C8236" t="s">
        <v>188</v>
      </c>
      <c r="D8236" t="s">
        <v>15435</v>
      </c>
      <c r="E8236" t="s">
        <v>15436</v>
      </c>
      <c r="G8236">
        <v>6</v>
      </c>
      <c r="H8236">
        <v>0</v>
      </c>
      <c r="I8236" t="s">
        <v>276</v>
      </c>
    </row>
    <row r="8237" spans="1:9" x14ac:dyDescent="0.25">
      <c r="A8237">
        <v>9</v>
      </c>
      <c r="B8237" t="s">
        <v>271</v>
      </c>
      <c r="C8237" t="s">
        <v>67</v>
      </c>
      <c r="D8237" t="s">
        <v>15437</v>
      </c>
      <c r="E8237" t="s">
        <v>15438</v>
      </c>
      <c r="G8237">
        <v>6</v>
      </c>
      <c r="H8237">
        <v>0</v>
      </c>
      <c r="I8237" t="s">
        <v>276</v>
      </c>
    </row>
    <row r="8238" spans="1:9" x14ac:dyDescent="0.25">
      <c r="A8238">
        <v>5</v>
      </c>
      <c r="B8238" t="s">
        <v>277</v>
      </c>
      <c r="C8238" t="s">
        <v>15</v>
      </c>
      <c r="D8238" t="s">
        <v>15439</v>
      </c>
      <c r="E8238" t="s">
        <v>15440</v>
      </c>
      <c r="G8238">
        <v>6</v>
      </c>
      <c r="H8238">
        <v>0</v>
      </c>
      <c r="I8238" t="s">
        <v>276</v>
      </c>
    </row>
    <row r="8239" spans="1:9" x14ac:dyDescent="0.25">
      <c r="A8239">
        <v>39</v>
      </c>
      <c r="B8239" t="s">
        <v>271</v>
      </c>
      <c r="C8239" t="s">
        <v>168</v>
      </c>
      <c r="D8239" t="s">
        <v>15441</v>
      </c>
      <c r="E8239" t="s">
        <v>15442</v>
      </c>
      <c r="G8239">
        <v>6</v>
      </c>
      <c r="H8239">
        <v>0</v>
      </c>
      <c r="I8239" t="s">
        <v>276</v>
      </c>
    </row>
    <row r="8240" spans="1:9" x14ac:dyDescent="0.25">
      <c r="A8240">
        <v>29</v>
      </c>
      <c r="B8240" t="s">
        <v>271</v>
      </c>
      <c r="C8240" t="s">
        <v>155</v>
      </c>
      <c r="D8240" t="s">
        <v>15443</v>
      </c>
      <c r="E8240" t="s">
        <v>15444</v>
      </c>
      <c r="G8240">
        <v>10</v>
      </c>
      <c r="H8240">
        <v>0</v>
      </c>
      <c r="I8240" t="s">
        <v>276</v>
      </c>
    </row>
    <row r="8241" spans="1:9" x14ac:dyDescent="0.25">
      <c r="A8241">
        <v>34</v>
      </c>
      <c r="B8241" t="s">
        <v>277</v>
      </c>
      <c r="C8241" t="s">
        <v>121</v>
      </c>
      <c r="D8241" t="s">
        <v>15445</v>
      </c>
      <c r="E8241" t="s">
        <v>15446</v>
      </c>
      <c r="G8241">
        <v>8</v>
      </c>
      <c r="H8241">
        <v>0</v>
      </c>
      <c r="I8241" t="s">
        <v>276</v>
      </c>
    </row>
    <row r="8242" spans="1:9" x14ac:dyDescent="0.25">
      <c r="A8242">
        <v>15</v>
      </c>
      <c r="B8242" t="s">
        <v>271</v>
      </c>
      <c r="C8242" t="s">
        <v>58</v>
      </c>
      <c r="D8242" t="s">
        <v>15447</v>
      </c>
      <c r="E8242" t="s">
        <v>15448</v>
      </c>
      <c r="G8242">
        <v>6</v>
      </c>
      <c r="H8242">
        <v>0</v>
      </c>
      <c r="I8242" t="s">
        <v>276</v>
      </c>
    </row>
    <row r="8243" spans="1:9" x14ac:dyDescent="0.25">
      <c r="A8243">
        <v>2</v>
      </c>
      <c r="B8243" t="s">
        <v>271</v>
      </c>
      <c r="C8243" t="s">
        <v>219</v>
      </c>
      <c r="D8243" t="s">
        <v>10883</v>
      </c>
      <c r="E8243" t="s">
        <v>15449</v>
      </c>
      <c r="G8243">
        <v>15</v>
      </c>
      <c r="H8243">
        <v>4</v>
      </c>
      <c r="I8243" t="s">
        <v>276</v>
      </c>
    </row>
    <row r="8244" spans="1:9" x14ac:dyDescent="0.25">
      <c r="A8244">
        <v>45</v>
      </c>
      <c r="B8244" t="s">
        <v>277</v>
      </c>
      <c r="C8244" t="s">
        <v>113</v>
      </c>
      <c r="D8244" t="s">
        <v>12902</v>
      </c>
      <c r="E8244" t="s">
        <v>15450</v>
      </c>
      <c r="G8244">
        <v>6</v>
      </c>
      <c r="H8244">
        <v>0</v>
      </c>
      <c r="I8244" t="s">
        <v>276</v>
      </c>
    </row>
    <row r="8245" spans="1:9" x14ac:dyDescent="0.25">
      <c r="A8245">
        <v>41</v>
      </c>
      <c r="B8245" t="s">
        <v>271</v>
      </c>
      <c r="C8245" t="s">
        <v>52</v>
      </c>
      <c r="D8245" t="s">
        <v>15451</v>
      </c>
      <c r="E8245" t="s">
        <v>15452</v>
      </c>
      <c r="G8245">
        <v>6</v>
      </c>
      <c r="H8245">
        <v>0</v>
      </c>
      <c r="I8245" t="s">
        <v>276</v>
      </c>
    </row>
    <row r="8246" spans="1:9" x14ac:dyDescent="0.25">
      <c r="A8246">
        <v>6</v>
      </c>
      <c r="B8246" t="s">
        <v>277</v>
      </c>
      <c r="C8246" t="s">
        <v>52</v>
      </c>
      <c r="D8246" t="s">
        <v>15451</v>
      </c>
      <c r="E8246" t="s">
        <v>15453</v>
      </c>
      <c r="G8246">
        <v>6</v>
      </c>
      <c r="H8246">
        <v>0</v>
      </c>
      <c r="I8246" t="s">
        <v>276</v>
      </c>
    </row>
    <row r="8247" spans="1:9" x14ac:dyDescent="0.25">
      <c r="A8247">
        <v>33</v>
      </c>
      <c r="B8247" t="s">
        <v>271</v>
      </c>
      <c r="C8247" t="s">
        <v>52</v>
      </c>
      <c r="D8247" t="s">
        <v>15454</v>
      </c>
      <c r="E8247" t="s">
        <v>15455</v>
      </c>
      <c r="G8247">
        <v>10</v>
      </c>
      <c r="H8247">
        <v>0</v>
      </c>
      <c r="I8247" t="s">
        <v>276</v>
      </c>
    </row>
    <row r="8248" spans="1:9" x14ac:dyDescent="0.25">
      <c r="A8248">
        <v>9</v>
      </c>
      <c r="B8248" t="s">
        <v>271</v>
      </c>
      <c r="C8248" t="s">
        <v>228</v>
      </c>
      <c r="D8248" t="s">
        <v>15456</v>
      </c>
      <c r="E8248" t="s">
        <v>15457</v>
      </c>
      <c r="G8248">
        <v>6</v>
      </c>
      <c r="H8248">
        <v>3</v>
      </c>
      <c r="I8248" t="s">
        <v>276</v>
      </c>
    </row>
    <row r="8249" spans="1:9" x14ac:dyDescent="0.25">
      <c r="A8249">
        <v>43</v>
      </c>
      <c r="B8249" t="s">
        <v>271</v>
      </c>
      <c r="C8249" t="s">
        <v>152</v>
      </c>
      <c r="D8249" t="s">
        <v>15458</v>
      </c>
      <c r="E8249" t="s">
        <v>15459</v>
      </c>
      <c r="G8249">
        <v>6</v>
      </c>
      <c r="H8249">
        <v>0</v>
      </c>
      <c r="I8249" t="s">
        <v>276</v>
      </c>
    </row>
    <row r="8250" spans="1:9" x14ac:dyDescent="0.25">
      <c r="A8250">
        <v>34</v>
      </c>
      <c r="B8250" t="s">
        <v>271</v>
      </c>
      <c r="C8250" t="s">
        <v>198</v>
      </c>
      <c r="D8250" t="s">
        <v>15460</v>
      </c>
      <c r="E8250" t="s">
        <v>15461</v>
      </c>
      <c r="G8250">
        <v>6</v>
      </c>
      <c r="H8250">
        <v>1</v>
      </c>
      <c r="I8250" t="s">
        <v>276</v>
      </c>
    </row>
    <row r="8251" spans="1:9" x14ac:dyDescent="0.25">
      <c r="A8251">
        <v>34</v>
      </c>
      <c r="B8251" t="s">
        <v>271</v>
      </c>
      <c r="C8251" t="s">
        <v>110</v>
      </c>
      <c r="D8251" t="s">
        <v>15462</v>
      </c>
      <c r="E8251" t="s">
        <v>15463</v>
      </c>
      <c r="G8251">
        <v>6</v>
      </c>
      <c r="H8251">
        <v>0</v>
      </c>
      <c r="I8251" t="s">
        <v>276</v>
      </c>
    </row>
    <row r="8252" spans="1:9" x14ac:dyDescent="0.25">
      <c r="A8252">
        <v>43</v>
      </c>
      <c r="B8252" t="s">
        <v>271</v>
      </c>
      <c r="C8252" t="s">
        <v>168</v>
      </c>
      <c r="D8252" t="s">
        <v>15464</v>
      </c>
      <c r="E8252" t="s">
        <v>15465</v>
      </c>
      <c r="G8252">
        <v>6</v>
      </c>
      <c r="H8252">
        <v>0</v>
      </c>
      <c r="I8252" t="s">
        <v>276</v>
      </c>
    </row>
    <row r="8253" spans="1:9" x14ac:dyDescent="0.25">
      <c r="A8253">
        <v>29</v>
      </c>
      <c r="B8253" t="s">
        <v>271</v>
      </c>
      <c r="C8253" t="s">
        <v>252</v>
      </c>
      <c r="D8253" t="s">
        <v>15466</v>
      </c>
      <c r="E8253" t="s">
        <v>15467</v>
      </c>
      <c r="G8253">
        <v>10</v>
      </c>
      <c r="H8253">
        <v>0</v>
      </c>
      <c r="I8253" t="s">
        <v>276</v>
      </c>
    </row>
    <row r="8254" spans="1:9" x14ac:dyDescent="0.25">
      <c r="A8254">
        <v>39</v>
      </c>
      <c r="B8254" t="s">
        <v>277</v>
      </c>
      <c r="C8254" t="s">
        <v>100</v>
      </c>
      <c r="D8254" t="s">
        <v>15468</v>
      </c>
      <c r="E8254" t="s">
        <v>15469</v>
      </c>
      <c r="G8254">
        <v>9</v>
      </c>
      <c r="H8254">
        <v>3</v>
      </c>
      <c r="I8254" t="s">
        <v>276</v>
      </c>
    </row>
    <row r="8255" spans="1:9" x14ac:dyDescent="0.25">
      <c r="A8255">
        <v>3</v>
      </c>
      <c r="B8255" t="s">
        <v>277</v>
      </c>
      <c r="C8255" t="s">
        <v>86</v>
      </c>
      <c r="D8255" t="s">
        <v>15470</v>
      </c>
      <c r="E8255" t="s">
        <v>15471</v>
      </c>
      <c r="G8255">
        <v>6</v>
      </c>
      <c r="H8255">
        <v>0</v>
      </c>
      <c r="I8255" t="s">
        <v>276</v>
      </c>
    </row>
    <row r="8256" spans="1:9" x14ac:dyDescent="0.25">
      <c r="A8256">
        <v>5</v>
      </c>
      <c r="B8256" t="s">
        <v>271</v>
      </c>
      <c r="C8256" t="s">
        <v>71</v>
      </c>
      <c r="D8256" t="s">
        <v>15472</v>
      </c>
      <c r="E8256" t="s">
        <v>15473</v>
      </c>
      <c r="G8256">
        <v>6</v>
      </c>
      <c r="H8256">
        <v>1</v>
      </c>
      <c r="I8256" t="s">
        <v>276</v>
      </c>
    </row>
    <row r="8257" spans="1:9" x14ac:dyDescent="0.25">
      <c r="A8257">
        <v>4</v>
      </c>
      <c r="B8257" t="s">
        <v>277</v>
      </c>
      <c r="C8257" t="s">
        <v>184</v>
      </c>
      <c r="D8257" t="s">
        <v>15474</v>
      </c>
      <c r="E8257" t="s">
        <v>15475</v>
      </c>
      <c r="G8257">
        <v>6</v>
      </c>
      <c r="H8257">
        <v>0</v>
      </c>
      <c r="I8257" t="s">
        <v>276</v>
      </c>
    </row>
    <row r="8258" spans="1:9" x14ac:dyDescent="0.25">
      <c r="A8258">
        <v>7</v>
      </c>
      <c r="B8258" t="s">
        <v>277</v>
      </c>
      <c r="C8258" t="s">
        <v>155</v>
      </c>
      <c r="D8258" t="s">
        <v>15476</v>
      </c>
      <c r="E8258" t="s">
        <v>15477</v>
      </c>
      <c r="G8258">
        <v>15</v>
      </c>
      <c r="H8258">
        <v>0</v>
      </c>
      <c r="I8258" t="s">
        <v>276</v>
      </c>
    </row>
    <row r="8259" spans="1:9" x14ac:dyDescent="0.25">
      <c r="A8259">
        <v>6</v>
      </c>
      <c r="B8259" t="s">
        <v>271</v>
      </c>
      <c r="C8259" t="s">
        <v>100</v>
      </c>
      <c r="D8259" t="s">
        <v>15478</v>
      </c>
      <c r="E8259" t="s">
        <v>15479</v>
      </c>
      <c r="G8259">
        <v>10</v>
      </c>
      <c r="H8259">
        <v>4</v>
      </c>
      <c r="I8259" t="s">
        <v>276</v>
      </c>
    </row>
    <row r="8260" spans="1:9" x14ac:dyDescent="0.25">
      <c r="A8260">
        <v>5</v>
      </c>
      <c r="B8260" t="s">
        <v>271</v>
      </c>
      <c r="C8260" t="s">
        <v>155</v>
      </c>
      <c r="D8260" t="s">
        <v>15476</v>
      </c>
      <c r="E8260" t="s">
        <v>15480</v>
      </c>
      <c r="G8260">
        <v>6</v>
      </c>
      <c r="H8260">
        <v>0</v>
      </c>
      <c r="I8260" t="s">
        <v>276</v>
      </c>
    </row>
    <row r="8261" spans="1:9" x14ac:dyDescent="0.25">
      <c r="A8261">
        <v>5</v>
      </c>
      <c r="B8261" t="s">
        <v>271</v>
      </c>
      <c r="C8261" t="s">
        <v>100</v>
      </c>
      <c r="D8261" t="s">
        <v>15481</v>
      </c>
      <c r="E8261" t="s">
        <v>15482</v>
      </c>
      <c r="G8261">
        <v>6</v>
      </c>
      <c r="H8261">
        <v>0</v>
      </c>
      <c r="I8261" t="s">
        <v>276</v>
      </c>
    </row>
    <row r="8262" spans="1:9" x14ac:dyDescent="0.25">
      <c r="A8262">
        <v>45</v>
      </c>
      <c r="B8262" t="s">
        <v>271</v>
      </c>
      <c r="C8262" t="s">
        <v>73</v>
      </c>
      <c r="D8262" t="s">
        <v>15483</v>
      </c>
      <c r="E8262" t="s">
        <v>15484</v>
      </c>
      <c r="G8262">
        <v>6</v>
      </c>
      <c r="H8262">
        <v>0</v>
      </c>
      <c r="I8262" t="s">
        <v>276</v>
      </c>
    </row>
    <row r="8263" spans="1:9" x14ac:dyDescent="0.25">
      <c r="A8263">
        <v>6</v>
      </c>
      <c r="B8263" t="s">
        <v>277</v>
      </c>
      <c r="C8263" t="s">
        <v>180</v>
      </c>
      <c r="D8263" t="s">
        <v>15485</v>
      </c>
      <c r="E8263" t="s">
        <v>15486</v>
      </c>
      <c r="G8263">
        <v>6</v>
      </c>
      <c r="H8263">
        <v>0</v>
      </c>
      <c r="I8263" t="s">
        <v>276</v>
      </c>
    </row>
    <row r="8264" spans="1:9" x14ac:dyDescent="0.25">
      <c r="A8264">
        <v>31</v>
      </c>
      <c r="B8264" t="s">
        <v>271</v>
      </c>
      <c r="C8264" t="s">
        <v>219</v>
      </c>
      <c r="D8264" t="s">
        <v>10883</v>
      </c>
      <c r="E8264" t="s">
        <v>15487</v>
      </c>
      <c r="G8264">
        <v>2</v>
      </c>
      <c r="H8264">
        <v>0</v>
      </c>
      <c r="I8264" t="s">
        <v>276</v>
      </c>
    </row>
    <row r="8265" spans="1:9" x14ac:dyDescent="0.25">
      <c r="A8265">
        <v>37</v>
      </c>
      <c r="B8265" t="s">
        <v>271</v>
      </c>
      <c r="C8265" t="s">
        <v>54</v>
      </c>
      <c r="D8265" t="s">
        <v>15488</v>
      </c>
      <c r="E8265" t="s">
        <v>15489</v>
      </c>
      <c r="G8265">
        <v>6</v>
      </c>
      <c r="H8265">
        <v>0</v>
      </c>
      <c r="I8265" t="s">
        <v>276</v>
      </c>
    </row>
    <row r="8266" spans="1:9" x14ac:dyDescent="0.25">
      <c r="A8266">
        <v>8</v>
      </c>
      <c r="B8266" t="s">
        <v>271</v>
      </c>
      <c r="C8266" t="s">
        <v>121</v>
      </c>
      <c r="D8266" t="s">
        <v>15490</v>
      </c>
      <c r="E8266" t="s">
        <v>15491</v>
      </c>
      <c r="G8266">
        <v>6</v>
      </c>
      <c r="H8266">
        <v>0</v>
      </c>
      <c r="I8266" t="s">
        <v>276</v>
      </c>
    </row>
    <row r="8267" spans="1:9" x14ac:dyDescent="0.25">
      <c r="A8267">
        <v>7</v>
      </c>
      <c r="B8267" t="s">
        <v>271</v>
      </c>
      <c r="C8267" t="s">
        <v>252</v>
      </c>
      <c r="D8267" t="s">
        <v>15492</v>
      </c>
      <c r="E8267" t="s">
        <v>15493</v>
      </c>
      <c r="G8267">
        <v>10</v>
      </c>
      <c r="H8267">
        <v>0</v>
      </c>
      <c r="I8267" t="s">
        <v>276</v>
      </c>
    </row>
    <row r="8268" spans="1:9" x14ac:dyDescent="0.25">
      <c r="A8268">
        <v>30</v>
      </c>
      <c r="B8268" t="s">
        <v>271</v>
      </c>
      <c r="C8268" t="s">
        <v>186</v>
      </c>
      <c r="D8268" t="s">
        <v>15494</v>
      </c>
      <c r="E8268" t="s">
        <v>15495</v>
      </c>
      <c r="G8268">
        <v>6</v>
      </c>
      <c r="H8268">
        <v>0</v>
      </c>
      <c r="I8268" t="s">
        <v>276</v>
      </c>
    </row>
    <row r="8269" spans="1:9" x14ac:dyDescent="0.25">
      <c r="A8269">
        <v>6</v>
      </c>
      <c r="B8269" t="s">
        <v>271</v>
      </c>
      <c r="C8269" t="s">
        <v>45</v>
      </c>
      <c r="D8269">
        <v>852</v>
      </c>
      <c r="E8269" t="s">
        <v>15496</v>
      </c>
      <c r="G8269">
        <v>6</v>
      </c>
      <c r="H8269">
        <v>0</v>
      </c>
      <c r="I8269" t="s">
        <v>276</v>
      </c>
    </row>
    <row r="8270" spans="1:9" x14ac:dyDescent="0.25">
      <c r="A8270">
        <v>37</v>
      </c>
      <c r="B8270" t="s">
        <v>277</v>
      </c>
      <c r="C8270" t="s">
        <v>57</v>
      </c>
      <c r="D8270" t="s">
        <v>15497</v>
      </c>
      <c r="E8270" t="s">
        <v>15498</v>
      </c>
      <c r="G8270">
        <v>5</v>
      </c>
      <c r="H8270">
        <v>0</v>
      </c>
      <c r="I8270" t="s">
        <v>276</v>
      </c>
    </row>
    <row r="8271" spans="1:9" x14ac:dyDescent="0.25">
      <c r="A8271">
        <v>8</v>
      </c>
      <c r="B8271" t="s">
        <v>271</v>
      </c>
      <c r="D8271">
        <v>83000</v>
      </c>
      <c r="E8271" t="s">
        <v>15499</v>
      </c>
      <c r="G8271">
        <v>20</v>
      </c>
      <c r="H8271">
        <v>0</v>
      </c>
      <c r="I8271" t="s">
        <v>276</v>
      </c>
    </row>
    <row r="8272" spans="1:9" x14ac:dyDescent="0.25">
      <c r="A8272">
        <v>40</v>
      </c>
      <c r="B8272" t="s">
        <v>271</v>
      </c>
      <c r="C8272" t="s">
        <v>228</v>
      </c>
      <c r="D8272" t="s">
        <v>15500</v>
      </c>
      <c r="E8272" t="s">
        <v>15501</v>
      </c>
      <c r="G8272">
        <v>18</v>
      </c>
      <c r="H8272">
        <v>0</v>
      </c>
      <c r="I8272" t="s">
        <v>276</v>
      </c>
    </row>
    <row r="8273" spans="1:9" x14ac:dyDescent="0.25">
      <c r="A8273">
        <v>41</v>
      </c>
      <c r="B8273" t="s">
        <v>271</v>
      </c>
      <c r="C8273" t="s">
        <v>253</v>
      </c>
      <c r="D8273" t="s">
        <v>15502</v>
      </c>
      <c r="E8273" t="s">
        <v>15503</v>
      </c>
      <c r="G8273">
        <v>8</v>
      </c>
      <c r="H8273">
        <v>0</v>
      </c>
      <c r="I8273" t="s">
        <v>276</v>
      </c>
    </row>
    <row r="8274" spans="1:9" x14ac:dyDescent="0.25">
      <c r="A8274">
        <v>6</v>
      </c>
      <c r="B8274" t="s">
        <v>277</v>
      </c>
      <c r="C8274" t="s">
        <v>54</v>
      </c>
      <c r="D8274" t="s">
        <v>15504</v>
      </c>
      <c r="E8274" t="s">
        <v>15505</v>
      </c>
      <c r="G8274">
        <v>6</v>
      </c>
      <c r="H8274">
        <v>0</v>
      </c>
      <c r="I8274" t="s">
        <v>276</v>
      </c>
    </row>
    <row r="8275" spans="1:9" x14ac:dyDescent="0.25">
      <c r="A8275">
        <v>3</v>
      </c>
      <c r="B8275" t="s">
        <v>271</v>
      </c>
      <c r="C8275" t="s">
        <v>100</v>
      </c>
      <c r="D8275" t="s">
        <v>15478</v>
      </c>
      <c r="E8275" t="s">
        <v>15506</v>
      </c>
      <c r="G8275">
        <v>5</v>
      </c>
      <c r="H8275">
        <v>2</v>
      </c>
      <c r="I8275" t="s">
        <v>276</v>
      </c>
    </row>
    <row r="8276" spans="1:9" x14ac:dyDescent="0.25">
      <c r="A8276">
        <v>37</v>
      </c>
      <c r="B8276" t="s">
        <v>271</v>
      </c>
      <c r="C8276" t="s">
        <v>187</v>
      </c>
      <c r="D8276" t="s">
        <v>15507</v>
      </c>
      <c r="E8276" t="s">
        <v>15508</v>
      </c>
      <c r="G8276">
        <v>8</v>
      </c>
      <c r="H8276">
        <v>1</v>
      </c>
      <c r="I8276" t="s">
        <v>276</v>
      </c>
    </row>
    <row r="8277" spans="1:9" x14ac:dyDescent="0.25">
      <c r="A8277">
        <v>40</v>
      </c>
      <c r="B8277" t="s">
        <v>271</v>
      </c>
      <c r="C8277" t="s">
        <v>166</v>
      </c>
      <c r="D8277" t="s">
        <v>15509</v>
      </c>
      <c r="E8277" t="s">
        <v>15510</v>
      </c>
      <c r="F8277" t="s">
        <v>15511</v>
      </c>
      <c r="G8277">
        <v>6</v>
      </c>
      <c r="H8277">
        <v>15</v>
      </c>
      <c r="I8277" t="s">
        <v>299</v>
      </c>
    </row>
    <row r="8278" spans="1:9" x14ac:dyDescent="0.25">
      <c r="A8278">
        <v>6</v>
      </c>
      <c r="B8278" t="s">
        <v>277</v>
      </c>
      <c r="C8278" t="s">
        <v>228</v>
      </c>
      <c r="D8278" t="s">
        <v>15500</v>
      </c>
      <c r="E8278" t="s">
        <v>15512</v>
      </c>
      <c r="G8278">
        <v>20</v>
      </c>
      <c r="H8278">
        <v>3</v>
      </c>
      <c r="I8278" t="s">
        <v>276</v>
      </c>
    </row>
    <row r="8279" spans="1:9" x14ac:dyDescent="0.25">
      <c r="A8279">
        <v>9</v>
      </c>
      <c r="B8279" t="s">
        <v>277</v>
      </c>
      <c r="C8279" t="s">
        <v>220</v>
      </c>
      <c r="D8279" t="s">
        <v>15513</v>
      </c>
      <c r="E8279" t="s">
        <v>15514</v>
      </c>
      <c r="G8279">
        <v>10</v>
      </c>
      <c r="H8279">
        <v>0</v>
      </c>
      <c r="I8279" t="s">
        <v>276</v>
      </c>
    </row>
    <row r="8280" spans="1:9" x14ac:dyDescent="0.25">
      <c r="A8280">
        <v>26</v>
      </c>
      <c r="B8280" t="s">
        <v>271</v>
      </c>
      <c r="C8280" t="s">
        <v>197</v>
      </c>
      <c r="D8280" t="s">
        <v>15515</v>
      </c>
      <c r="E8280" t="s">
        <v>15516</v>
      </c>
      <c r="F8280" t="s">
        <v>15517</v>
      </c>
      <c r="G8280">
        <v>6</v>
      </c>
      <c r="H8280">
        <v>11</v>
      </c>
      <c r="I8280" t="s">
        <v>299</v>
      </c>
    </row>
    <row r="8281" spans="1:9" x14ac:dyDescent="0.25">
      <c r="A8281">
        <v>28</v>
      </c>
      <c r="B8281" t="s">
        <v>271</v>
      </c>
      <c r="C8281" t="s">
        <v>52</v>
      </c>
      <c r="D8281" t="s">
        <v>15518</v>
      </c>
      <c r="E8281" t="s">
        <v>15519</v>
      </c>
      <c r="G8281">
        <v>12</v>
      </c>
      <c r="H8281">
        <v>0</v>
      </c>
      <c r="I8281" t="s">
        <v>276</v>
      </c>
    </row>
    <row r="8282" spans="1:9" x14ac:dyDescent="0.25">
      <c r="A8282">
        <v>39</v>
      </c>
      <c r="B8282" t="s">
        <v>271</v>
      </c>
      <c r="D8282" t="s">
        <v>15520</v>
      </c>
      <c r="E8282" t="s">
        <v>15521</v>
      </c>
      <c r="G8282">
        <v>6</v>
      </c>
      <c r="H8282">
        <v>0</v>
      </c>
      <c r="I8282" t="s">
        <v>276</v>
      </c>
    </row>
    <row r="8283" spans="1:9" x14ac:dyDescent="0.25">
      <c r="A8283">
        <v>46</v>
      </c>
      <c r="B8283" t="s">
        <v>277</v>
      </c>
      <c r="D8283" t="s">
        <v>15522</v>
      </c>
      <c r="E8283" t="s">
        <v>15523</v>
      </c>
      <c r="G8283">
        <v>6</v>
      </c>
      <c r="H8283">
        <v>0</v>
      </c>
      <c r="I8283" t="s">
        <v>276</v>
      </c>
    </row>
    <row r="8284" spans="1:9" x14ac:dyDescent="0.25">
      <c r="A8284">
        <v>6</v>
      </c>
      <c r="B8284" t="s">
        <v>277</v>
      </c>
      <c r="C8284" t="s">
        <v>220</v>
      </c>
      <c r="D8284" t="s">
        <v>15524</v>
      </c>
      <c r="E8284" t="s">
        <v>15525</v>
      </c>
      <c r="G8284">
        <v>10</v>
      </c>
      <c r="H8284">
        <v>0</v>
      </c>
      <c r="I8284" t="s">
        <v>276</v>
      </c>
    </row>
    <row r="8285" spans="1:9" x14ac:dyDescent="0.25">
      <c r="A8285">
        <v>7</v>
      </c>
      <c r="B8285" t="s">
        <v>277</v>
      </c>
      <c r="C8285" t="s">
        <v>185</v>
      </c>
      <c r="D8285" t="s">
        <v>15526</v>
      </c>
      <c r="E8285" t="s">
        <v>15527</v>
      </c>
      <c r="G8285">
        <v>6</v>
      </c>
      <c r="H8285">
        <v>0</v>
      </c>
      <c r="I8285" t="s">
        <v>276</v>
      </c>
    </row>
    <row r="8286" spans="1:9" x14ac:dyDescent="0.25">
      <c r="A8286">
        <v>92</v>
      </c>
      <c r="B8286" t="s">
        <v>277</v>
      </c>
      <c r="C8286" t="s">
        <v>225</v>
      </c>
      <c r="D8286" t="s">
        <v>15528</v>
      </c>
      <c r="E8286" t="s">
        <v>15529</v>
      </c>
      <c r="G8286">
        <v>30</v>
      </c>
      <c r="H8286">
        <v>1</v>
      </c>
      <c r="I8286" t="s">
        <v>276</v>
      </c>
    </row>
    <row r="8287" spans="1:9" x14ac:dyDescent="0.25">
      <c r="A8287">
        <v>35</v>
      </c>
      <c r="B8287" t="s">
        <v>271</v>
      </c>
      <c r="C8287" t="s">
        <v>67</v>
      </c>
      <c r="D8287" t="s">
        <v>15530</v>
      </c>
      <c r="E8287" t="s">
        <v>15531</v>
      </c>
      <c r="G8287">
        <v>10</v>
      </c>
      <c r="H8287">
        <v>0</v>
      </c>
      <c r="I8287" t="s">
        <v>276</v>
      </c>
    </row>
    <row r="8288" spans="1:9" x14ac:dyDescent="0.25">
      <c r="A8288">
        <v>44</v>
      </c>
      <c r="B8288" t="s">
        <v>310</v>
      </c>
      <c r="C8288" t="s">
        <v>67</v>
      </c>
      <c r="D8288" t="s">
        <v>15532</v>
      </c>
      <c r="E8288" t="s">
        <v>15533</v>
      </c>
      <c r="G8288">
        <v>6</v>
      </c>
      <c r="H8288">
        <v>1</v>
      </c>
      <c r="I8288" t="s">
        <v>276</v>
      </c>
    </row>
    <row r="8289" spans="1:9" x14ac:dyDescent="0.25">
      <c r="A8289">
        <v>6</v>
      </c>
      <c r="B8289" t="s">
        <v>271</v>
      </c>
      <c r="C8289" t="s">
        <v>192</v>
      </c>
      <c r="D8289" t="s">
        <v>15534</v>
      </c>
      <c r="E8289" t="s">
        <v>15535</v>
      </c>
      <c r="G8289">
        <v>6</v>
      </c>
      <c r="H8289">
        <v>0</v>
      </c>
      <c r="I8289" t="s">
        <v>276</v>
      </c>
    </row>
    <row r="8290" spans="1:9" x14ac:dyDescent="0.25">
      <c r="A8290">
        <v>37</v>
      </c>
      <c r="B8290" t="s">
        <v>271</v>
      </c>
      <c r="C8290" t="s">
        <v>67</v>
      </c>
      <c r="D8290" t="s">
        <v>15536</v>
      </c>
      <c r="E8290" t="s">
        <v>15537</v>
      </c>
      <c r="G8290">
        <v>6</v>
      </c>
      <c r="H8290">
        <v>0</v>
      </c>
      <c r="I8290" t="s">
        <v>276</v>
      </c>
    </row>
    <row r="8291" spans="1:9" x14ac:dyDescent="0.25">
      <c r="A8291">
        <v>3</v>
      </c>
      <c r="B8291" t="s">
        <v>277</v>
      </c>
      <c r="C8291" t="s">
        <v>55</v>
      </c>
      <c r="D8291" t="s">
        <v>15538</v>
      </c>
      <c r="E8291" t="s">
        <v>15539</v>
      </c>
      <c r="G8291">
        <v>12</v>
      </c>
      <c r="H8291">
        <v>1</v>
      </c>
      <c r="I8291" t="s">
        <v>276</v>
      </c>
    </row>
    <row r="8292" spans="1:9" x14ac:dyDescent="0.25">
      <c r="A8292">
        <v>36</v>
      </c>
      <c r="B8292" t="s">
        <v>271</v>
      </c>
      <c r="C8292" t="s">
        <v>67</v>
      </c>
      <c r="D8292" t="s">
        <v>15540</v>
      </c>
      <c r="E8292" t="s">
        <v>15541</v>
      </c>
      <c r="G8292">
        <v>5</v>
      </c>
      <c r="H8292">
        <v>0</v>
      </c>
      <c r="I8292" t="s">
        <v>276</v>
      </c>
    </row>
    <row r="8293" spans="1:9" x14ac:dyDescent="0.25">
      <c r="A8293">
        <v>6</v>
      </c>
      <c r="B8293" t="s">
        <v>277</v>
      </c>
      <c r="C8293" t="s">
        <v>126</v>
      </c>
      <c r="D8293" t="s">
        <v>15542</v>
      </c>
      <c r="E8293" t="s">
        <v>15543</v>
      </c>
      <c r="G8293">
        <v>6</v>
      </c>
      <c r="H8293">
        <v>2</v>
      </c>
      <c r="I8293" t="s">
        <v>276</v>
      </c>
    </row>
    <row r="8294" spans="1:9" x14ac:dyDescent="0.25">
      <c r="A8294">
        <v>54</v>
      </c>
      <c r="B8294" t="s">
        <v>277</v>
      </c>
      <c r="C8294" t="s">
        <v>67</v>
      </c>
      <c r="D8294" t="s">
        <v>15544</v>
      </c>
      <c r="E8294" t="s">
        <v>15545</v>
      </c>
      <c r="G8294">
        <v>6</v>
      </c>
      <c r="H8294">
        <v>0</v>
      </c>
      <c r="I8294" t="s">
        <v>276</v>
      </c>
    </row>
    <row r="8295" spans="1:9" x14ac:dyDescent="0.25">
      <c r="A8295">
        <v>5</v>
      </c>
      <c r="B8295" t="s">
        <v>277</v>
      </c>
      <c r="C8295" t="s">
        <v>179</v>
      </c>
      <c r="D8295" t="s">
        <v>15546</v>
      </c>
      <c r="E8295" t="s">
        <v>15547</v>
      </c>
      <c r="G8295">
        <v>30</v>
      </c>
      <c r="H8295">
        <v>16</v>
      </c>
      <c r="I8295" t="s">
        <v>276</v>
      </c>
    </row>
    <row r="8296" spans="1:9" x14ac:dyDescent="0.25">
      <c r="A8296">
        <v>6</v>
      </c>
      <c r="B8296" t="s">
        <v>271</v>
      </c>
      <c r="C8296" t="s">
        <v>191</v>
      </c>
      <c r="D8296" t="s">
        <v>15548</v>
      </c>
      <c r="E8296" t="s">
        <v>15549</v>
      </c>
      <c r="G8296">
        <v>6</v>
      </c>
      <c r="H8296">
        <v>0</v>
      </c>
      <c r="I8296" t="s">
        <v>276</v>
      </c>
    </row>
    <row r="8297" spans="1:9" x14ac:dyDescent="0.25">
      <c r="A8297">
        <v>7</v>
      </c>
      <c r="B8297" t="s">
        <v>271</v>
      </c>
      <c r="C8297" t="s">
        <v>174</v>
      </c>
      <c r="D8297" t="s">
        <v>15550</v>
      </c>
      <c r="E8297" t="s">
        <v>15551</v>
      </c>
      <c r="G8297">
        <v>8</v>
      </c>
      <c r="H8297">
        <v>0</v>
      </c>
      <c r="I8297" t="s">
        <v>276</v>
      </c>
    </row>
    <row r="8298" spans="1:9" x14ac:dyDescent="0.25">
      <c r="A8298">
        <v>6</v>
      </c>
      <c r="B8298" t="s">
        <v>277</v>
      </c>
      <c r="C8298" t="s">
        <v>73</v>
      </c>
      <c r="D8298" t="s">
        <v>15552</v>
      </c>
      <c r="E8298" t="s">
        <v>15553</v>
      </c>
      <c r="G8298">
        <v>6</v>
      </c>
      <c r="H8298">
        <v>0</v>
      </c>
      <c r="I8298" t="s">
        <v>276</v>
      </c>
    </row>
    <row r="8299" spans="1:9" x14ac:dyDescent="0.25">
      <c r="A8299">
        <v>4</v>
      </c>
      <c r="B8299" t="s">
        <v>277</v>
      </c>
      <c r="C8299" t="s">
        <v>113</v>
      </c>
      <c r="D8299" t="s">
        <v>15554</v>
      </c>
      <c r="E8299" t="s">
        <v>15555</v>
      </c>
      <c r="G8299">
        <v>6</v>
      </c>
      <c r="H8299">
        <v>0</v>
      </c>
      <c r="I8299" t="s">
        <v>276</v>
      </c>
    </row>
    <row r="8300" spans="1:9" x14ac:dyDescent="0.25">
      <c r="A8300">
        <v>39</v>
      </c>
      <c r="B8300" t="s">
        <v>271</v>
      </c>
      <c r="C8300" t="s">
        <v>178</v>
      </c>
      <c r="D8300" t="s">
        <v>15556</v>
      </c>
      <c r="E8300" t="s">
        <v>15557</v>
      </c>
      <c r="G8300">
        <v>10</v>
      </c>
      <c r="H8300">
        <v>0</v>
      </c>
      <c r="I8300" t="s">
        <v>276</v>
      </c>
    </row>
    <row r="8301" spans="1:9" x14ac:dyDescent="0.25">
      <c r="A8301">
        <v>5</v>
      </c>
      <c r="B8301" t="s">
        <v>271</v>
      </c>
      <c r="C8301" t="s">
        <v>73</v>
      </c>
      <c r="D8301" t="s">
        <v>15552</v>
      </c>
      <c r="E8301" t="s">
        <v>15558</v>
      </c>
      <c r="G8301">
        <v>6</v>
      </c>
      <c r="H8301">
        <v>0</v>
      </c>
      <c r="I8301" t="s">
        <v>276</v>
      </c>
    </row>
    <row r="8302" spans="1:9" x14ac:dyDescent="0.25">
      <c r="A8302">
        <v>5</v>
      </c>
      <c r="B8302" t="s">
        <v>271</v>
      </c>
      <c r="C8302" t="s">
        <v>100</v>
      </c>
      <c r="D8302" t="s">
        <v>15559</v>
      </c>
      <c r="E8302" t="s">
        <v>15560</v>
      </c>
      <c r="G8302">
        <v>7</v>
      </c>
      <c r="H8302">
        <v>0</v>
      </c>
      <c r="I8302" t="s">
        <v>276</v>
      </c>
    </row>
    <row r="8303" spans="1:9" x14ac:dyDescent="0.25">
      <c r="A8303">
        <v>37</v>
      </c>
      <c r="B8303" t="s">
        <v>277</v>
      </c>
      <c r="C8303" t="s">
        <v>121</v>
      </c>
      <c r="D8303" t="s">
        <v>15561</v>
      </c>
      <c r="E8303" t="s">
        <v>15562</v>
      </c>
      <c r="G8303">
        <v>30</v>
      </c>
      <c r="H8303">
        <v>6</v>
      </c>
      <c r="I8303" t="s">
        <v>276</v>
      </c>
    </row>
    <row r="8304" spans="1:9" x14ac:dyDescent="0.25">
      <c r="A8304">
        <v>37</v>
      </c>
      <c r="B8304" t="s">
        <v>271</v>
      </c>
      <c r="C8304" t="s">
        <v>197</v>
      </c>
      <c r="D8304" t="s">
        <v>15563</v>
      </c>
      <c r="E8304" t="s">
        <v>15564</v>
      </c>
      <c r="G8304">
        <v>17</v>
      </c>
      <c r="H8304">
        <v>0</v>
      </c>
      <c r="I8304" t="s">
        <v>276</v>
      </c>
    </row>
    <row r="8305" spans="1:9" x14ac:dyDescent="0.25">
      <c r="A8305">
        <v>6</v>
      </c>
      <c r="B8305" t="s">
        <v>271</v>
      </c>
      <c r="C8305" t="s">
        <v>182</v>
      </c>
      <c r="D8305" t="s">
        <v>15565</v>
      </c>
      <c r="E8305" t="s">
        <v>15566</v>
      </c>
      <c r="G8305">
        <v>6</v>
      </c>
      <c r="H8305">
        <v>4</v>
      </c>
      <c r="I8305" t="s">
        <v>276</v>
      </c>
    </row>
    <row r="8306" spans="1:9" x14ac:dyDescent="0.25">
      <c r="A8306">
        <v>39</v>
      </c>
      <c r="B8306" t="s">
        <v>277</v>
      </c>
      <c r="C8306" t="s">
        <v>102</v>
      </c>
      <c r="D8306" t="s">
        <v>15567</v>
      </c>
      <c r="E8306" t="s">
        <v>15568</v>
      </c>
      <c r="G8306">
        <v>6</v>
      </c>
      <c r="H8306">
        <v>0</v>
      </c>
      <c r="I8306" t="s">
        <v>276</v>
      </c>
    </row>
    <row r="8307" spans="1:9" x14ac:dyDescent="0.25">
      <c r="A8307">
        <v>35</v>
      </c>
      <c r="B8307" t="s">
        <v>271</v>
      </c>
      <c r="C8307" t="s">
        <v>121</v>
      </c>
      <c r="D8307" t="s">
        <v>15569</v>
      </c>
      <c r="E8307" t="s">
        <v>15570</v>
      </c>
      <c r="G8307">
        <v>6</v>
      </c>
      <c r="H8307">
        <v>0</v>
      </c>
      <c r="I8307" t="s">
        <v>276</v>
      </c>
    </row>
    <row r="8308" spans="1:9" x14ac:dyDescent="0.25">
      <c r="A8308">
        <v>8</v>
      </c>
      <c r="B8308" t="s">
        <v>271</v>
      </c>
      <c r="C8308" t="s">
        <v>152</v>
      </c>
      <c r="D8308" t="s">
        <v>15571</v>
      </c>
      <c r="E8308" t="s">
        <v>15572</v>
      </c>
      <c r="G8308">
        <v>6</v>
      </c>
      <c r="H8308">
        <v>1</v>
      </c>
      <c r="I8308" t="s">
        <v>276</v>
      </c>
    </row>
    <row r="8309" spans="1:9" x14ac:dyDescent="0.25">
      <c r="A8309">
        <v>41</v>
      </c>
      <c r="B8309" t="s">
        <v>271</v>
      </c>
      <c r="C8309" t="s">
        <v>100</v>
      </c>
      <c r="D8309" t="s">
        <v>15573</v>
      </c>
      <c r="E8309" t="s">
        <v>15574</v>
      </c>
      <c r="G8309">
        <v>6</v>
      </c>
      <c r="H8309">
        <v>0</v>
      </c>
      <c r="I8309" t="s">
        <v>276</v>
      </c>
    </row>
    <row r="8310" spans="1:9" x14ac:dyDescent="0.25">
      <c r="A8310">
        <v>35</v>
      </c>
      <c r="B8310" t="s">
        <v>271</v>
      </c>
      <c r="C8310" t="s">
        <v>52</v>
      </c>
      <c r="D8310" t="s">
        <v>15575</v>
      </c>
      <c r="E8310" t="s">
        <v>15576</v>
      </c>
      <c r="G8310">
        <v>6</v>
      </c>
      <c r="H8310">
        <v>0</v>
      </c>
      <c r="I8310" t="s">
        <v>276</v>
      </c>
    </row>
    <row r="8311" spans="1:9" x14ac:dyDescent="0.25">
      <c r="A8311">
        <v>38</v>
      </c>
      <c r="B8311" t="s">
        <v>271</v>
      </c>
      <c r="C8311" t="s">
        <v>110</v>
      </c>
      <c r="D8311" t="s">
        <v>15577</v>
      </c>
      <c r="E8311" t="s">
        <v>15578</v>
      </c>
      <c r="G8311">
        <v>6</v>
      </c>
      <c r="H8311">
        <v>0</v>
      </c>
      <c r="I8311" t="s">
        <v>276</v>
      </c>
    </row>
    <row r="8312" spans="1:9" x14ac:dyDescent="0.25">
      <c r="A8312">
        <v>24</v>
      </c>
      <c r="B8312" t="s">
        <v>277</v>
      </c>
      <c r="C8312" t="s">
        <v>165</v>
      </c>
      <c r="D8312" t="s">
        <v>15579</v>
      </c>
      <c r="E8312" t="s">
        <v>15580</v>
      </c>
      <c r="G8312">
        <v>6</v>
      </c>
      <c r="H8312">
        <v>2</v>
      </c>
      <c r="I8312" t="s">
        <v>276</v>
      </c>
    </row>
    <row r="8313" spans="1:9" x14ac:dyDescent="0.25">
      <c r="A8313">
        <v>7</v>
      </c>
      <c r="B8313" t="s">
        <v>271</v>
      </c>
      <c r="C8313" t="s">
        <v>162</v>
      </c>
      <c r="D8313" t="s">
        <v>15581</v>
      </c>
      <c r="E8313" t="s">
        <v>15582</v>
      </c>
      <c r="G8313">
        <v>10</v>
      </c>
      <c r="H8313">
        <v>0</v>
      </c>
      <c r="I8313" t="s">
        <v>276</v>
      </c>
    </row>
    <row r="8314" spans="1:9" x14ac:dyDescent="0.25">
      <c r="A8314">
        <v>8</v>
      </c>
      <c r="B8314" t="s">
        <v>277</v>
      </c>
      <c r="C8314" t="s">
        <v>242</v>
      </c>
      <c r="D8314" t="s">
        <v>15583</v>
      </c>
      <c r="E8314" t="s">
        <v>15584</v>
      </c>
      <c r="G8314">
        <v>6</v>
      </c>
      <c r="H8314">
        <v>0</v>
      </c>
      <c r="I8314" t="s">
        <v>276</v>
      </c>
    </row>
    <row r="8315" spans="1:9" x14ac:dyDescent="0.25">
      <c r="A8315">
        <v>6</v>
      </c>
      <c r="B8315" t="s">
        <v>277</v>
      </c>
      <c r="C8315" t="s">
        <v>242</v>
      </c>
      <c r="D8315" t="s">
        <v>15585</v>
      </c>
      <c r="E8315" t="s">
        <v>15586</v>
      </c>
      <c r="G8315">
        <v>6</v>
      </c>
      <c r="H8315">
        <v>2</v>
      </c>
      <c r="I8315" t="s">
        <v>276</v>
      </c>
    </row>
    <row r="8316" spans="1:9" x14ac:dyDescent="0.25">
      <c r="A8316">
        <v>6</v>
      </c>
      <c r="B8316" t="s">
        <v>277</v>
      </c>
      <c r="C8316" t="s">
        <v>160</v>
      </c>
      <c r="D8316" t="s">
        <v>15587</v>
      </c>
      <c r="E8316" t="s">
        <v>15588</v>
      </c>
      <c r="G8316">
        <v>8</v>
      </c>
      <c r="H8316">
        <v>4</v>
      </c>
      <c r="I8316" t="s">
        <v>276</v>
      </c>
    </row>
    <row r="8317" spans="1:9" x14ac:dyDescent="0.25">
      <c r="A8317">
        <v>9</v>
      </c>
      <c r="B8317" t="s">
        <v>271</v>
      </c>
      <c r="C8317" t="s">
        <v>242</v>
      </c>
      <c r="D8317" t="s">
        <v>15589</v>
      </c>
      <c r="E8317" t="s">
        <v>15590</v>
      </c>
      <c r="G8317">
        <v>12</v>
      </c>
      <c r="H8317">
        <v>2</v>
      </c>
      <c r="I8317" t="s">
        <v>276</v>
      </c>
    </row>
    <row r="8318" spans="1:9" x14ac:dyDescent="0.25">
      <c r="A8318">
        <v>11</v>
      </c>
      <c r="B8318" t="s">
        <v>271</v>
      </c>
      <c r="C8318" t="s">
        <v>99</v>
      </c>
      <c r="D8318" t="s">
        <v>15591</v>
      </c>
      <c r="E8318" t="s">
        <v>15592</v>
      </c>
      <c r="G8318">
        <v>15</v>
      </c>
      <c r="H8318">
        <v>9</v>
      </c>
      <c r="I8318" t="s">
        <v>276</v>
      </c>
    </row>
    <row r="8319" spans="1:9" x14ac:dyDescent="0.25">
      <c r="A8319">
        <v>41</v>
      </c>
      <c r="B8319" t="s">
        <v>277</v>
      </c>
      <c r="C8319" t="s">
        <v>100</v>
      </c>
      <c r="D8319" t="s">
        <v>15593</v>
      </c>
      <c r="E8319" t="s">
        <v>15594</v>
      </c>
      <c r="G8319">
        <v>6</v>
      </c>
      <c r="H8319">
        <v>0</v>
      </c>
      <c r="I8319" t="s">
        <v>276</v>
      </c>
    </row>
    <row r="8320" spans="1:9" x14ac:dyDescent="0.25">
      <c r="A8320">
        <v>6</v>
      </c>
      <c r="B8320" t="s">
        <v>277</v>
      </c>
      <c r="C8320" t="s">
        <v>247</v>
      </c>
      <c r="D8320" t="s">
        <v>15425</v>
      </c>
      <c r="E8320" t="s">
        <v>15595</v>
      </c>
      <c r="G8320">
        <v>12</v>
      </c>
      <c r="H8320">
        <v>0</v>
      </c>
      <c r="I8320" t="s">
        <v>276</v>
      </c>
    </row>
    <row r="8321" spans="1:9" x14ac:dyDescent="0.25">
      <c r="A8321">
        <v>39</v>
      </c>
      <c r="B8321" t="s">
        <v>271</v>
      </c>
      <c r="C8321" t="s">
        <v>100</v>
      </c>
      <c r="D8321" t="s">
        <v>15596</v>
      </c>
      <c r="E8321" t="s">
        <v>15597</v>
      </c>
      <c r="G8321">
        <v>6</v>
      </c>
      <c r="H8321">
        <v>0</v>
      </c>
      <c r="I8321" t="s">
        <v>276</v>
      </c>
    </row>
    <row r="8322" spans="1:9" x14ac:dyDescent="0.25">
      <c r="A8322">
        <v>7</v>
      </c>
      <c r="B8322" t="s">
        <v>277</v>
      </c>
      <c r="C8322" t="s">
        <v>148</v>
      </c>
      <c r="D8322" t="s">
        <v>15598</v>
      </c>
      <c r="E8322" t="s">
        <v>15597</v>
      </c>
      <c r="G8322">
        <v>6</v>
      </c>
      <c r="H8322">
        <v>0</v>
      </c>
      <c r="I8322" t="s">
        <v>276</v>
      </c>
    </row>
    <row r="8323" spans="1:9" x14ac:dyDescent="0.25">
      <c r="A8323">
        <v>6</v>
      </c>
      <c r="B8323" t="s">
        <v>277</v>
      </c>
      <c r="C8323" t="s">
        <v>67</v>
      </c>
      <c r="D8323" t="s">
        <v>15599</v>
      </c>
      <c r="E8323" t="s">
        <v>15600</v>
      </c>
      <c r="G8323">
        <v>6</v>
      </c>
      <c r="H8323">
        <v>0</v>
      </c>
      <c r="I8323" t="s">
        <v>276</v>
      </c>
    </row>
    <row r="8324" spans="1:9" x14ac:dyDescent="0.25">
      <c r="A8324">
        <v>10</v>
      </c>
      <c r="B8324" t="s">
        <v>271</v>
      </c>
      <c r="C8324" t="s">
        <v>130</v>
      </c>
      <c r="D8324" t="s">
        <v>15601</v>
      </c>
      <c r="E8324" t="s">
        <v>15602</v>
      </c>
      <c r="G8324">
        <v>6</v>
      </c>
      <c r="H8324">
        <v>0</v>
      </c>
      <c r="I8324" t="s">
        <v>276</v>
      </c>
    </row>
    <row r="8325" spans="1:9" x14ac:dyDescent="0.25">
      <c r="A8325">
        <v>34</v>
      </c>
      <c r="B8325" t="s">
        <v>271</v>
      </c>
      <c r="C8325" t="s">
        <v>67</v>
      </c>
      <c r="D8325" t="s">
        <v>15603</v>
      </c>
      <c r="E8325" t="s">
        <v>15604</v>
      </c>
      <c r="G8325">
        <v>10</v>
      </c>
      <c r="H8325">
        <v>0</v>
      </c>
      <c r="I8325" t="s">
        <v>276</v>
      </c>
    </row>
    <row r="8326" spans="1:9" x14ac:dyDescent="0.25">
      <c r="A8326">
        <v>37</v>
      </c>
      <c r="B8326" t="s">
        <v>271</v>
      </c>
      <c r="C8326" t="s">
        <v>110</v>
      </c>
      <c r="D8326" t="s">
        <v>15605</v>
      </c>
      <c r="E8326" t="s">
        <v>15606</v>
      </c>
      <c r="G8326">
        <v>3</v>
      </c>
      <c r="H8326">
        <v>0</v>
      </c>
      <c r="I8326" t="s">
        <v>276</v>
      </c>
    </row>
    <row r="8327" spans="1:9" x14ac:dyDescent="0.25">
      <c r="A8327">
        <v>4</v>
      </c>
      <c r="B8327" t="s">
        <v>271</v>
      </c>
      <c r="C8327" t="s">
        <v>126</v>
      </c>
      <c r="D8327" t="s">
        <v>15607</v>
      </c>
      <c r="E8327" t="s">
        <v>15608</v>
      </c>
      <c r="G8327">
        <v>12</v>
      </c>
      <c r="H8327">
        <v>1</v>
      </c>
      <c r="I8327" t="s">
        <v>276</v>
      </c>
    </row>
    <row r="8328" spans="1:9" x14ac:dyDescent="0.25">
      <c r="A8328">
        <v>35</v>
      </c>
      <c r="B8328" t="s">
        <v>271</v>
      </c>
      <c r="C8328" t="s">
        <v>130</v>
      </c>
      <c r="D8328" t="s">
        <v>15609</v>
      </c>
      <c r="E8328" t="s">
        <v>15610</v>
      </c>
      <c r="G8328">
        <v>6</v>
      </c>
      <c r="H8328">
        <v>0</v>
      </c>
      <c r="I8328" t="s">
        <v>276</v>
      </c>
    </row>
    <row r="8329" spans="1:9" x14ac:dyDescent="0.25">
      <c r="A8329">
        <v>8</v>
      </c>
      <c r="B8329" t="s">
        <v>277</v>
      </c>
      <c r="C8329" t="s">
        <v>247</v>
      </c>
      <c r="D8329" t="s">
        <v>15425</v>
      </c>
      <c r="E8329" t="s">
        <v>15611</v>
      </c>
      <c r="G8329">
        <v>10</v>
      </c>
      <c r="H8329">
        <v>0</v>
      </c>
      <c r="I8329" t="s">
        <v>276</v>
      </c>
    </row>
    <row r="8330" spans="1:9" x14ac:dyDescent="0.25">
      <c r="A8330">
        <v>5</v>
      </c>
      <c r="B8330" t="s">
        <v>277</v>
      </c>
      <c r="C8330" t="s">
        <v>100</v>
      </c>
      <c r="D8330" t="s">
        <v>15596</v>
      </c>
      <c r="E8330" t="s">
        <v>15612</v>
      </c>
      <c r="G8330">
        <v>6</v>
      </c>
      <c r="H8330">
        <v>0</v>
      </c>
      <c r="I8330" t="s">
        <v>276</v>
      </c>
    </row>
    <row r="8331" spans="1:9" x14ac:dyDescent="0.25">
      <c r="A8331">
        <v>40</v>
      </c>
      <c r="B8331" t="s">
        <v>271</v>
      </c>
      <c r="C8331" t="s">
        <v>168</v>
      </c>
      <c r="D8331" t="s">
        <v>15613</v>
      </c>
      <c r="E8331" t="s">
        <v>15614</v>
      </c>
      <c r="G8331">
        <v>5</v>
      </c>
      <c r="H8331">
        <v>2</v>
      </c>
      <c r="I8331" t="s">
        <v>276</v>
      </c>
    </row>
    <row r="8332" spans="1:9" x14ac:dyDescent="0.25">
      <c r="A8332">
        <v>40</v>
      </c>
      <c r="B8332" t="s">
        <v>271</v>
      </c>
      <c r="C8332" t="s">
        <v>80</v>
      </c>
      <c r="D8332" t="s">
        <v>15615</v>
      </c>
      <c r="E8332" t="s">
        <v>15616</v>
      </c>
      <c r="G8332">
        <v>6</v>
      </c>
      <c r="H8332">
        <v>0</v>
      </c>
      <c r="I8332" t="s">
        <v>276</v>
      </c>
    </row>
    <row r="8333" spans="1:9" x14ac:dyDescent="0.25">
      <c r="A8333">
        <v>8</v>
      </c>
      <c r="B8333" t="s">
        <v>277</v>
      </c>
      <c r="C8333" t="s">
        <v>99</v>
      </c>
      <c r="D8333" t="s">
        <v>15591</v>
      </c>
      <c r="E8333" t="s">
        <v>15617</v>
      </c>
      <c r="G8333">
        <v>15</v>
      </c>
      <c r="H8333">
        <v>5</v>
      </c>
      <c r="I8333" t="s">
        <v>276</v>
      </c>
    </row>
    <row r="8334" spans="1:9" x14ac:dyDescent="0.25">
      <c r="A8334">
        <v>6</v>
      </c>
      <c r="B8334" t="s">
        <v>271</v>
      </c>
      <c r="D8334" t="s">
        <v>15618</v>
      </c>
      <c r="E8334" t="s">
        <v>15619</v>
      </c>
      <c r="G8334">
        <v>10</v>
      </c>
      <c r="H8334">
        <v>1</v>
      </c>
      <c r="I8334" t="s">
        <v>276</v>
      </c>
    </row>
    <row r="8335" spans="1:9" x14ac:dyDescent="0.25">
      <c r="A8335">
        <v>41</v>
      </c>
      <c r="B8335" t="s">
        <v>277</v>
      </c>
      <c r="C8335" t="s">
        <v>15</v>
      </c>
      <c r="D8335" t="s">
        <v>15620</v>
      </c>
      <c r="E8335" t="s">
        <v>15621</v>
      </c>
      <c r="G8335">
        <v>28</v>
      </c>
      <c r="H8335">
        <v>1</v>
      </c>
      <c r="I8335" t="s">
        <v>276</v>
      </c>
    </row>
    <row r="8336" spans="1:9" x14ac:dyDescent="0.25">
      <c r="A8336">
        <v>8</v>
      </c>
      <c r="B8336" t="s">
        <v>271</v>
      </c>
      <c r="C8336" t="s">
        <v>252</v>
      </c>
      <c r="D8336" t="s">
        <v>15622</v>
      </c>
      <c r="E8336" t="s">
        <v>15623</v>
      </c>
      <c r="G8336">
        <v>6</v>
      </c>
      <c r="H8336">
        <v>0</v>
      </c>
      <c r="I8336" t="s">
        <v>276</v>
      </c>
    </row>
    <row r="8337" spans="1:9" x14ac:dyDescent="0.25">
      <c r="A8337">
        <v>51</v>
      </c>
      <c r="B8337" t="s">
        <v>271</v>
      </c>
      <c r="C8337" t="s">
        <v>75</v>
      </c>
      <c r="D8337" t="s">
        <v>15624</v>
      </c>
      <c r="E8337" t="s">
        <v>15625</v>
      </c>
      <c r="F8337" t="s">
        <v>15626</v>
      </c>
      <c r="G8337">
        <v>6</v>
      </c>
      <c r="H8337">
        <v>6</v>
      </c>
      <c r="I8337" t="s">
        <v>299</v>
      </c>
    </row>
    <row r="8338" spans="1:9" x14ac:dyDescent="0.25">
      <c r="A8338">
        <v>8</v>
      </c>
      <c r="B8338" t="s">
        <v>271</v>
      </c>
      <c r="C8338" t="s">
        <v>152</v>
      </c>
      <c r="D8338" t="s">
        <v>15627</v>
      </c>
      <c r="E8338" t="s">
        <v>15628</v>
      </c>
      <c r="G8338">
        <v>7</v>
      </c>
      <c r="H8338">
        <v>2</v>
      </c>
      <c r="I8338" t="s">
        <v>276</v>
      </c>
    </row>
    <row r="8339" spans="1:9" x14ac:dyDescent="0.25">
      <c r="A8339">
        <v>10</v>
      </c>
      <c r="B8339" t="s">
        <v>271</v>
      </c>
      <c r="C8339" t="s">
        <v>247</v>
      </c>
      <c r="D8339" t="s">
        <v>15629</v>
      </c>
      <c r="E8339" t="s">
        <v>15630</v>
      </c>
      <c r="G8339">
        <v>10</v>
      </c>
      <c r="H8339">
        <v>2</v>
      </c>
      <c r="I8339" t="s">
        <v>276</v>
      </c>
    </row>
    <row r="8340" spans="1:9" x14ac:dyDescent="0.25">
      <c r="A8340">
        <v>30</v>
      </c>
      <c r="B8340" t="s">
        <v>271</v>
      </c>
      <c r="C8340" t="s">
        <v>100</v>
      </c>
      <c r="D8340" t="s">
        <v>15631</v>
      </c>
      <c r="E8340" t="s">
        <v>15632</v>
      </c>
      <c r="G8340">
        <v>6</v>
      </c>
      <c r="H8340">
        <v>0</v>
      </c>
      <c r="I8340" t="s">
        <v>276</v>
      </c>
    </row>
    <row r="8341" spans="1:9" x14ac:dyDescent="0.25">
      <c r="A8341">
        <v>37</v>
      </c>
      <c r="B8341" t="s">
        <v>271</v>
      </c>
      <c r="C8341" t="s">
        <v>110</v>
      </c>
      <c r="D8341" t="s">
        <v>15633</v>
      </c>
      <c r="E8341" t="s">
        <v>15634</v>
      </c>
      <c r="G8341">
        <v>10</v>
      </c>
      <c r="H8341">
        <v>3</v>
      </c>
      <c r="I8341" t="s">
        <v>276</v>
      </c>
    </row>
    <row r="8342" spans="1:9" x14ac:dyDescent="0.25">
      <c r="A8342">
        <v>38</v>
      </c>
      <c r="B8342" t="s">
        <v>271</v>
      </c>
      <c r="C8342" t="s">
        <v>15</v>
      </c>
      <c r="D8342" t="s">
        <v>15635</v>
      </c>
      <c r="E8342" t="s">
        <v>15636</v>
      </c>
      <c r="G8342">
        <v>6</v>
      </c>
      <c r="H8342">
        <v>0</v>
      </c>
      <c r="I8342" t="s">
        <v>276</v>
      </c>
    </row>
    <row r="8343" spans="1:9" x14ac:dyDescent="0.25">
      <c r="A8343">
        <v>6</v>
      </c>
      <c r="B8343" t="s">
        <v>271</v>
      </c>
      <c r="C8343" t="s">
        <v>182</v>
      </c>
      <c r="D8343" t="s">
        <v>15637</v>
      </c>
      <c r="E8343" t="s">
        <v>15638</v>
      </c>
      <c r="G8343">
        <v>10</v>
      </c>
      <c r="H8343">
        <v>0</v>
      </c>
      <c r="I8343" t="s">
        <v>276</v>
      </c>
    </row>
    <row r="8344" spans="1:9" x14ac:dyDescent="0.25">
      <c r="A8344">
        <v>35</v>
      </c>
      <c r="B8344" t="s">
        <v>271</v>
      </c>
      <c r="C8344" t="s">
        <v>203</v>
      </c>
      <c r="D8344" t="s">
        <v>15639</v>
      </c>
      <c r="E8344" t="s">
        <v>15640</v>
      </c>
      <c r="G8344">
        <v>6</v>
      </c>
      <c r="H8344">
        <v>0</v>
      </c>
      <c r="I8344" t="s">
        <v>276</v>
      </c>
    </row>
    <row r="8345" spans="1:9" x14ac:dyDescent="0.25">
      <c r="A8345">
        <v>9</v>
      </c>
      <c r="B8345" t="s">
        <v>271</v>
      </c>
      <c r="C8345" t="s">
        <v>251</v>
      </c>
      <c r="D8345" t="s">
        <v>15641</v>
      </c>
      <c r="E8345" t="s">
        <v>15642</v>
      </c>
      <c r="G8345">
        <v>6</v>
      </c>
      <c r="H8345">
        <v>1</v>
      </c>
      <c r="I8345" t="s">
        <v>276</v>
      </c>
    </row>
    <row r="8346" spans="1:9" x14ac:dyDescent="0.25">
      <c r="A8346">
        <v>35</v>
      </c>
      <c r="B8346" t="s">
        <v>271</v>
      </c>
      <c r="C8346" t="s">
        <v>180</v>
      </c>
      <c r="D8346" t="s">
        <v>15643</v>
      </c>
      <c r="E8346" t="s">
        <v>15644</v>
      </c>
      <c r="G8346">
        <v>6</v>
      </c>
      <c r="H8346">
        <v>0</v>
      </c>
      <c r="I8346" t="s">
        <v>276</v>
      </c>
    </row>
    <row r="8347" spans="1:9" x14ac:dyDescent="0.25">
      <c r="A8347">
        <v>8</v>
      </c>
      <c r="B8347" t="s">
        <v>277</v>
      </c>
      <c r="C8347" t="s">
        <v>110</v>
      </c>
      <c r="D8347" t="s">
        <v>15645</v>
      </c>
      <c r="E8347" t="s">
        <v>15646</v>
      </c>
      <c r="G8347">
        <v>6</v>
      </c>
      <c r="H8347">
        <v>2</v>
      </c>
      <c r="I8347" t="s">
        <v>276</v>
      </c>
    </row>
    <row r="8348" spans="1:9" x14ac:dyDescent="0.25">
      <c r="A8348">
        <v>44</v>
      </c>
      <c r="B8348" t="s">
        <v>310</v>
      </c>
      <c r="C8348" t="s">
        <v>113</v>
      </c>
      <c r="D8348" t="s">
        <v>15647</v>
      </c>
      <c r="E8348" t="s">
        <v>15648</v>
      </c>
      <c r="G8348">
        <v>6</v>
      </c>
      <c r="H8348">
        <v>1</v>
      </c>
      <c r="I8348" t="s">
        <v>276</v>
      </c>
    </row>
    <row r="8349" spans="1:9" x14ac:dyDescent="0.25">
      <c r="A8349">
        <v>52</v>
      </c>
      <c r="B8349" t="s">
        <v>277</v>
      </c>
      <c r="D8349" t="s">
        <v>15649</v>
      </c>
      <c r="E8349" t="s">
        <v>15650</v>
      </c>
      <c r="G8349">
        <v>6</v>
      </c>
      <c r="H8349">
        <v>3</v>
      </c>
      <c r="I8349" t="s">
        <v>276</v>
      </c>
    </row>
    <row r="8350" spans="1:9" x14ac:dyDescent="0.25">
      <c r="A8350">
        <v>10</v>
      </c>
      <c r="B8350" t="s">
        <v>310</v>
      </c>
      <c r="C8350" t="s">
        <v>249</v>
      </c>
      <c r="D8350" t="s">
        <v>15651</v>
      </c>
      <c r="E8350" t="s">
        <v>15652</v>
      </c>
      <c r="G8350">
        <v>6</v>
      </c>
      <c r="H8350">
        <v>3</v>
      </c>
      <c r="I8350" t="s">
        <v>276</v>
      </c>
    </row>
    <row r="8351" spans="1:9" x14ac:dyDescent="0.25">
      <c r="A8351">
        <v>32</v>
      </c>
      <c r="B8351" t="s">
        <v>271</v>
      </c>
      <c r="C8351" t="s">
        <v>152</v>
      </c>
      <c r="D8351" t="s">
        <v>15653</v>
      </c>
      <c r="E8351" t="s">
        <v>15654</v>
      </c>
      <c r="G8351">
        <v>10</v>
      </c>
      <c r="H8351">
        <v>2</v>
      </c>
      <c r="I8351" t="s">
        <v>276</v>
      </c>
    </row>
    <row r="8352" spans="1:9" x14ac:dyDescent="0.25">
      <c r="A8352">
        <v>8</v>
      </c>
      <c r="B8352" t="s">
        <v>271</v>
      </c>
      <c r="C8352" t="s">
        <v>100</v>
      </c>
      <c r="D8352" t="s">
        <v>15631</v>
      </c>
      <c r="E8352" t="s">
        <v>15655</v>
      </c>
      <c r="G8352">
        <v>7</v>
      </c>
      <c r="H8352">
        <v>4</v>
      </c>
      <c r="I8352" t="s">
        <v>276</v>
      </c>
    </row>
    <row r="8353" spans="1:9" x14ac:dyDescent="0.25">
      <c r="A8353">
        <v>7</v>
      </c>
      <c r="B8353" t="s">
        <v>271</v>
      </c>
      <c r="C8353" t="s">
        <v>110</v>
      </c>
      <c r="D8353" t="s">
        <v>15645</v>
      </c>
      <c r="E8353" t="s">
        <v>15656</v>
      </c>
      <c r="G8353">
        <v>5</v>
      </c>
      <c r="H8353">
        <v>3</v>
      </c>
      <c r="I8353" t="s">
        <v>276</v>
      </c>
    </row>
    <row r="8354" spans="1:9" x14ac:dyDescent="0.25">
      <c r="A8354">
        <v>8</v>
      </c>
      <c r="B8354" t="s">
        <v>277</v>
      </c>
      <c r="C8354" t="s">
        <v>146</v>
      </c>
      <c r="D8354" t="s">
        <v>15657</v>
      </c>
      <c r="E8354" t="s">
        <v>15658</v>
      </c>
      <c r="G8354">
        <v>5</v>
      </c>
      <c r="H8354">
        <v>0</v>
      </c>
      <c r="I8354" t="s">
        <v>276</v>
      </c>
    </row>
    <row r="8355" spans="1:9" x14ac:dyDescent="0.25">
      <c r="A8355">
        <v>22</v>
      </c>
      <c r="B8355" t="s">
        <v>277</v>
      </c>
      <c r="C8355" t="s">
        <v>225</v>
      </c>
      <c r="D8355" t="s">
        <v>15659</v>
      </c>
      <c r="E8355" t="s">
        <v>15660</v>
      </c>
      <c r="G8355">
        <v>10</v>
      </c>
      <c r="H8355">
        <v>2</v>
      </c>
      <c r="I8355" t="s">
        <v>276</v>
      </c>
    </row>
    <row r="8356" spans="1:9" x14ac:dyDescent="0.25">
      <c r="A8356">
        <v>97</v>
      </c>
      <c r="B8356" t="s">
        <v>277</v>
      </c>
      <c r="C8356" t="s">
        <v>148</v>
      </c>
      <c r="D8356" t="s">
        <v>15661</v>
      </c>
      <c r="E8356" t="s">
        <v>15662</v>
      </c>
      <c r="G8356">
        <v>45</v>
      </c>
      <c r="H8356">
        <v>1</v>
      </c>
      <c r="I8356" t="s">
        <v>276</v>
      </c>
    </row>
    <row r="8357" spans="1:9" x14ac:dyDescent="0.25">
      <c r="A8357">
        <v>6</v>
      </c>
      <c r="B8357" t="s">
        <v>277</v>
      </c>
      <c r="C8357" t="s">
        <v>110</v>
      </c>
      <c r="D8357" t="s">
        <v>15663</v>
      </c>
      <c r="E8357" t="s">
        <v>15664</v>
      </c>
      <c r="G8357">
        <v>6</v>
      </c>
      <c r="H8357">
        <v>0</v>
      </c>
      <c r="I8357" t="s">
        <v>276</v>
      </c>
    </row>
    <row r="8358" spans="1:9" x14ac:dyDescent="0.25">
      <c r="A8358">
        <v>11</v>
      </c>
      <c r="B8358" t="s">
        <v>271</v>
      </c>
      <c r="C8358" t="s">
        <v>142</v>
      </c>
      <c r="D8358" t="s">
        <v>15665</v>
      </c>
      <c r="E8358" t="s">
        <v>15666</v>
      </c>
      <c r="G8358">
        <v>6</v>
      </c>
      <c r="H8358">
        <v>0</v>
      </c>
      <c r="I8358" t="s">
        <v>276</v>
      </c>
    </row>
    <row r="8359" spans="1:9" x14ac:dyDescent="0.25">
      <c r="A8359">
        <v>8</v>
      </c>
      <c r="B8359" t="s">
        <v>277</v>
      </c>
      <c r="C8359" t="s">
        <v>57</v>
      </c>
      <c r="D8359" t="s">
        <v>15667</v>
      </c>
      <c r="E8359" t="s">
        <v>15668</v>
      </c>
      <c r="G8359">
        <v>6</v>
      </c>
      <c r="H8359">
        <v>0</v>
      </c>
      <c r="I8359" t="s">
        <v>276</v>
      </c>
    </row>
    <row r="8360" spans="1:9" x14ac:dyDescent="0.25">
      <c r="A8360">
        <v>5</v>
      </c>
      <c r="B8360" t="s">
        <v>277</v>
      </c>
      <c r="C8360" t="s">
        <v>251</v>
      </c>
      <c r="D8360" t="s">
        <v>15641</v>
      </c>
      <c r="E8360" t="s">
        <v>15669</v>
      </c>
      <c r="G8360">
        <v>6</v>
      </c>
      <c r="H8360">
        <v>1</v>
      </c>
      <c r="I8360" t="s">
        <v>276</v>
      </c>
    </row>
    <row r="8361" spans="1:9" x14ac:dyDescent="0.25">
      <c r="A8361">
        <v>39</v>
      </c>
      <c r="B8361" t="s">
        <v>277</v>
      </c>
      <c r="C8361" t="s">
        <v>110</v>
      </c>
      <c r="D8361" t="s">
        <v>15670</v>
      </c>
      <c r="E8361" t="s">
        <v>15671</v>
      </c>
      <c r="G8361">
        <v>75</v>
      </c>
      <c r="H8361">
        <v>50</v>
      </c>
      <c r="I8361" t="s">
        <v>276</v>
      </c>
    </row>
    <row r="8362" spans="1:9" x14ac:dyDescent="0.25">
      <c r="A8362">
        <v>42</v>
      </c>
      <c r="B8362" t="s">
        <v>277</v>
      </c>
      <c r="D8362" t="s">
        <v>15672</v>
      </c>
      <c r="E8362" t="s">
        <v>15673</v>
      </c>
      <c r="G8362">
        <v>6</v>
      </c>
      <c r="H8362">
        <v>5</v>
      </c>
      <c r="I8362" t="s">
        <v>276</v>
      </c>
    </row>
    <row r="8363" spans="1:9" x14ac:dyDescent="0.25">
      <c r="A8363">
        <v>5</v>
      </c>
      <c r="B8363" t="s">
        <v>277</v>
      </c>
      <c r="C8363" t="s">
        <v>110</v>
      </c>
      <c r="D8363" t="s">
        <v>15674</v>
      </c>
      <c r="E8363" t="s">
        <v>15675</v>
      </c>
      <c r="G8363">
        <v>6</v>
      </c>
      <c r="H8363">
        <v>0</v>
      </c>
      <c r="I8363" t="s">
        <v>276</v>
      </c>
    </row>
    <row r="8364" spans="1:9" x14ac:dyDescent="0.25">
      <c r="A8364">
        <v>39</v>
      </c>
      <c r="B8364" t="s">
        <v>271</v>
      </c>
      <c r="C8364" t="s">
        <v>113</v>
      </c>
      <c r="D8364" t="s">
        <v>15676</v>
      </c>
      <c r="E8364" t="s">
        <v>15677</v>
      </c>
      <c r="G8364">
        <v>20</v>
      </c>
      <c r="H8364">
        <v>0</v>
      </c>
      <c r="I8364" t="s">
        <v>276</v>
      </c>
    </row>
    <row r="8365" spans="1:9" x14ac:dyDescent="0.25">
      <c r="A8365">
        <v>34</v>
      </c>
      <c r="B8365" t="s">
        <v>277</v>
      </c>
      <c r="C8365" t="s">
        <v>109</v>
      </c>
      <c r="D8365" t="s">
        <v>15678</v>
      </c>
      <c r="E8365" t="s">
        <v>15679</v>
      </c>
      <c r="G8365">
        <v>6</v>
      </c>
      <c r="H8365">
        <v>0</v>
      </c>
      <c r="I8365" t="s">
        <v>276</v>
      </c>
    </row>
    <row r="8366" spans="1:9" x14ac:dyDescent="0.25">
      <c r="A8366">
        <v>6</v>
      </c>
      <c r="B8366" t="s">
        <v>271</v>
      </c>
      <c r="C8366" t="s">
        <v>157</v>
      </c>
      <c r="D8366" t="s">
        <v>15680</v>
      </c>
      <c r="E8366" t="s">
        <v>15517</v>
      </c>
      <c r="G8366">
        <v>6</v>
      </c>
      <c r="H8366">
        <v>0</v>
      </c>
      <c r="I8366" t="s">
        <v>276</v>
      </c>
    </row>
    <row r="8367" spans="1:9" x14ac:dyDescent="0.25">
      <c r="A8367">
        <v>43</v>
      </c>
      <c r="B8367" t="s">
        <v>277</v>
      </c>
      <c r="C8367" t="s">
        <v>148</v>
      </c>
      <c r="D8367" t="s">
        <v>15681</v>
      </c>
      <c r="E8367" t="s">
        <v>15682</v>
      </c>
      <c r="G8367">
        <v>6</v>
      </c>
      <c r="H8367">
        <v>0</v>
      </c>
      <c r="I8367" t="s">
        <v>276</v>
      </c>
    </row>
    <row r="8368" spans="1:9" x14ac:dyDescent="0.25">
      <c r="A8368">
        <v>8</v>
      </c>
      <c r="B8368" t="s">
        <v>277</v>
      </c>
      <c r="C8368" t="s">
        <v>141</v>
      </c>
      <c r="D8368" t="s">
        <v>15683</v>
      </c>
      <c r="E8368" t="s">
        <v>15684</v>
      </c>
      <c r="G8368">
        <v>6</v>
      </c>
      <c r="H8368">
        <v>0</v>
      </c>
      <c r="I8368" t="s">
        <v>276</v>
      </c>
    </row>
    <row r="8369" spans="1:9" x14ac:dyDescent="0.25">
      <c r="A8369">
        <v>38</v>
      </c>
      <c r="B8369" t="s">
        <v>271</v>
      </c>
      <c r="C8369" t="s">
        <v>121</v>
      </c>
      <c r="D8369" t="s">
        <v>15685</v>
      </c>
      <c r="E8369" t="s">
        <v>15686</v>
      </c>
      <c r="G8369">
        <v>6</v>
      </c>
      <c r="H8369">
        <v>0</v>
      </c>
      <c r="I8369" t="s">
        <v>276</v>
      </c>
    </row>
    <row r="8370" spans="1:9" x14ac:dyDescent="0.25">
      <c r="A8370">
        <v>43</v>
      </c>
      <c r="B8370" t="s">
        <v>271</v>
      </c>
      <c r="D8370" t="s">
        <v>15687</v>
      </c>
      <c r="E8370" t="s">
        <v>15688</v>
      </c>
      <c r="G8370">
        <v>6</v>
      </c>
      <c r="H8370">
        <v>1</v>
      </c>
      <c r="I8370" t="s">
        <v>276</v>
      </c>
    </row>
    <row r="8371" spans="1:9" x14ac:dyDescent="0.25">
      <c r="A8371">
        <v>35</v>
      </c>
      <c r="B8371" t="s">
        <v>271</v>
      </c>
      <c r="C8371" t="s">
        <v>106</v>
      </c>
      <c r="D8371" t="s">
        <v>15689</v>
      </c>
      <c r="E8371" t="s">
        <v>15690</v>
      </c>
      <c r="G8371">
        <v>2</v>
      </c>
      <c r="H8371">
        <v>1</v>
      </c>
      <c r="I8371" t="s">
        <v>276</v>
      </c>
    </row>
    <row r="8372" spans="1:9" x14ac:dyDescent="0.25">
      <c r="A8372">
        <v>7</v>
      </c>
      <c r="B8372" t="s">
        <v>271</v>
      </c>
      <c r="C8372" t="s">
        <v>110</v>
      </c>
      <c r="D8372" t="s">
        <v>15691</v>
      </c>
      <c r="E8372" t="s">
        <v>15692</v>
      </c>
      <c r="G8372">
        <v>6</v>
      </c>
      <c r="H8372">
        <v>0</v>
      </c>
      <c r="I8372" t="s">
        <v>276</v>
      </c>
    </row>
    <row r="8373" spans="1:9" x14ac:dyDescent="0.25">
      <c r="A8373">
        <v>45</v>
      </c>
      <c r="B8373" t="s">
        <v>271</v>
      </c>
      <c r="C8373" t="s">
        <v>110</v>
      </c>
      <c r="D8373" t="s">
        <v>15693</v>
      </c>
      <c r="E8373" t="s">
        <v>15694</v>
      </c>
      <c r="G8373">
        <v>10</v>
      </c>
      <c r="H8373">
        <v>0</v>
      </c>
      <c r="I8373" t="s">
        <v>276</v>
      </c>
    </row>
    <row r="8374" spans="1:9" x14ac:dyDescent="0.25">
      <c r="A8374">
        <v>28</v>
      </c>
      <c r="B8374" t="s">
        <v>271</v>
      </c>
      <c r="C8374" t="s">
        <v>157</v>
      </c>
      <c r="D8374" t="s">
        <v>15695</v>
      </c>
      <c r="E8374" t="s">
        <v>15696</v>
      </c>
      <c r="G8374">
        <v>6</v>
      </c>
      <c r="H8374">
        <v>0</v>
      </c>
      <c r="I8374" t="s">
        <v>276</v>
      </c>
    </row>
    <row r="8375" spans="1:9" x14ac:dyDescent="0.25">
      <c r="A8375">
        <v>4</v>
      </c>
      <c r="B8375" t="s">
        <v>277</v>
      </c>
      <c r="C8375" t="s">
        <v>177</v>
      </c>
      <c r="D8375" t="s">
        <v>15697</v>
      </c>
      <c r="E8375" t="s">
        <v>15698</v>
      </c>
      <c r="G8375">
        <v>6</v>
      </c>
      <c r="H8375">
        <v>0</v>
      </c>
      <c r="I8375" t="s">
        <v>276</v>
      </c>
    </row>
    <row r="8376" spans="1:9" x14ac:dyDescent="0.25">
      <c r="A8376">
        <v>7</v>
      </c>
      <c r="B8376" t="s">
        <v>271</v>
      </c>
      <c r="C8376" t="s">
        <v>181</v>
      </c>
      <c r="D8376" t="s">
        <v>15699</v>
      </c>
      <c r="E8376" t="s">
        <v>15700</v>
      </c>
      <c r="G8376">
        <v>7</v>
      </c>
      <c r="H8376">
        <v>0</v>
      </c>
      <c r="I8376" t="s">
        <v>276</v>
      </c>
    </row>
    <row r="8377" spans="1:9" x14ac:dyDescent="0.25">
      <c r="A8377">
        <v>6</v>
      </c>
      <c r="B8377" t="s">
        <v>277</v>
      </c>
      <c r="C8377" t="s">
        <v>121</v>
      </c>
      <c r="D8377" t="s">
        <v>15701</v>
      </c>
      <c r="E8377" t="s">
        <v>15702</v>
      </c>
      <c r="G8377">
        <v>10</v>
      </c>
      <c r="H8377">
        <v>1</v>
      </c>
      <c r="I8377" t="s">
        <v>276</v>
      </c>
    </row>
    <row r="8378" spans="1:9" x14ac:dyDescent="0.25">
      <c r="A8378">
        <v>6</v>
      </c>
      <c r="B8378" t="s">
        <v>277</v>
      </c>
      <c r="C8378" t="s">
        <v>228</v>
      </c>
      <c r="D8378" t="s">
        <v>290</v>
      </c>
      <c r="E8378" t="s">
        <v>15703</v>
      </c>
      <c r="G8378">
        <v>20</v>
      </c>
      <c r="H8378">
        <v>5</v>
      </c>
      <c r="I8378" t="s">
        <v>276</v>
      </c>
    </row>
    <row r="8379" spans="1:9" x14ac:dyDescent="0.25">
      <c r="A8379">
        <v>32</v>
      </c>
      <c r="B8379" t="s">
        <v>271</v>
      </c>
      <c r="C8379" t="s">
        <v>75</v>
      </c>
      <c r="D8379" t="s">
        <v>15704</v>
      </c>
      <c r="E8379" t="s">
        <v>15705</v>
      </c>
      <c r="G8379">
        <v>6</v>
      </c>
      <c r="H8379">
        <v>0</v>
      </c>
      <c r="I8379" t="s">
        <v>276</v>
      </c>
    </row>
    <row r="8380" spans="1:9" x14ac:dyDescent="0.25">
      <c r="A8380">
        <v>6</v>
      </c>
      <c r="B8380" t="s">
        <v>271</v>
      </c>
      <c r="C8380" t="s">
        <v>81</v>
      </c>
      <c r="D8380" t="s">
        <v>15706</v>
      </c>
      <c r="E8380" t="s">
        <v>15707</v>
      </c>
      <c r="G8380">
        <v>10</v>
      </c>
      <c r="H8380">
        <v>0</v>
      </c>
      <c r="I8380" t="s">
        <v>276</v>
      </c>
    </row>
    <row r="8381" spans="1:9" x14ac:dyDescent="0.25">
      <c r="A8381">
        <v>7</v>
      </c>
      <c r="B8381" t="s">
        <v>277</v>
      </c>
      <c r="C8381" t="s">
        <v>110</v>
      </c>
      <c r="D8381" t="s">
        <v>15670</v>
      </c>
      <c r="E8381" t="s">
        <v>15708</v>
      </c>
      <c r="F8381" t="s">
        <v>15709</v>
      </c>
      <c r="G8381">
        <v>6</v>
      </c>
      <c r="H8381">
        <v>21</v>
      </c>
      <c r="I8381" t="s">
        <v>299</v>
      </c>
    </row>
    <row r="8382" spans="1:9" x14ac:dyDescent="0.25">
      <c r="A8382">
        <v>10</v>
      </c>
      <c r="B8382" t="s">
        <v>271</v>
      </c>
      <c r="C8382" t="s">
        <v>247</v>
      </c>
      <c r="D8382" t="s">
        <v>15710</v>
      </c>
      <c r="E8382" t="s">
        <v>15711</v>
      </c>
      <c r="G8382">
        <v>4</v>
      </c>
      <c r="H8382">
        <v>0</v>
      </c>
      <c r="I8382" t="s">
        <v>276</v>
      </c>
    </row>
    <row r="8383" spans="1:9" x14ac:dyDescent="0.25">
      <c r="A8383">
        <v>36</v>
      </c>
      <c r="B8383" t="s">
        <v>271</v>
      </c>
      <c r="C8383" t="s">
        <v>228</v>
      </c>
      <c r="D8383" t="s">
        <v>15712</v>
      </c>
      <c r="E8383" t="s">
        <v>15713</v>
      </c>
      <c r="G8383">
        <v>6</v>
      </c>
      <c r="H8383">
        <v>1</v>
      </c>
      <c r="I8383" t="s">
        <v>276</v>
      </c>
    </row>
    <row r="8384" spans="1:9" x14ac:dyDescent="0.25">
      <c r="A8384">
        <v>5</v>
      </c>
      <c r="B8384" t="s">
        <v>271</v>
      </c>
      <c r="C8384" t="s">
        <v>164</v>
      </c>
      <c r="D8384" t="s">
        <v>15714</v>
      </c>
      <c r="E8384" t="s">
        <v>15715</v>
      </c>
      <c r="G8384">
        <v>6</v>
      </c>
      <c r="H8384">
        <v>0</v>
      </c>
      <c r="I8384" t="s">
        <v>276</v>
      </c>
    </row>
    <row r="8385" spans="1:9" x14ac:dyDescent="0.25">
      <c r="A8385">
        <v>7</v>
      </c>
      <c r="B8385" t="s">
        <v>277</v>
      </c>
      <c r="C8385" t="s">
        <v>199</v>
      </c>
      <c r="D8385" t="s">
        <v>15716</v>
      </c>
      <c r="E8385" t="s">
        <v>15717</v>
      </c>
      <c r="G8385">
        <v>6</v>
      </c>
      <c r="H8385">
        <v>1</v>
      </c>
      <c r="I8385" t="s">
        <v>276</v>
      </c>
    </row>
    <row r="8386" spans="1:9" x14ac:dyDescent="0.25">
      <c r="A8386">
        <v>7</v>
      </c>
      <c r="B8386" t="s">
        <v>277</v>
      </c>
      <c r="C8386" t="s">
        <v>126</v>
      </c>
      <c r="D8386" t="s">
        <v>15718</v>
      </c>
      <c r="E8386" t="s">
        <v>15719</v>
      </c>
      <c r="G8386">
        <v>8</v>
      </c>
      <c r="H8386">
        <v>5</v>
      </c>
      <c r="I8386" t="s">
        <v>276</v>
      </c>
    </row>
    <row r="8387" spans="1:9" x14ac:dyDescent="0.25">
      <c r="A8387">
        <v>10</v>
      </c>
      <c r="B8387" t="s">
        <v>271</v>
      </c>
      <c r="C8387" t="s">
        <v>57</v>
      </c>
      <c r="D8387" t="s">
        <v>15720</v>
      </c>
      <c r="E8387" t="s">
        <v>15721</v>
      </c>
      <c r="G8387">
        <v>6</v>
      </c>
      <c r="H8387">
        <v>1</v>
      </c>
      <c r="I8387" t="s">
        <v>276</v>
      </c>
    </row>
    <row r="8388" spans="1:9" x14ac:dyDescent="0.25">
      <c r="A8388">
        <v>47</v>
      </c>
      <c r="B8388" t="s">
        <v>310</v>
      </c>
      <c r="C8388" t="s">
        <v>82</v>
      </c>
      <c r="D8388" t="s">
        <v>15722</v>
      </c>
      <c r="E8388" t="s">
        <v>15723</v>
      </c>
      <c r="G8388">
        <v>5</v>
      </c>
      <c r="H8388">
        <v>0</v>
      </c>
      <c r="I8388" t="s">
        <v>276</v>
      </c>
    </row>
    <row r="8389" spans="1:9" x14ac:dyDescent="0.25">
      <c r="A8389">
        <v>34</v>
      </c>
      <c r="B8389" t="s">
        <v>271</v>
      </c>
      <c r="C8389" t="s">
        <v>164</v>
      </c>
      <c r="D8389" t="s">
        <v>15714</v>
      </c>
      <c r="E8389" t="s">
        <v>15724</v>
      </c>
      <c r="G8389">
        <v>6</v>
      </c>
      <c r="H8389">
        <v>0</v>
      </c>
      <c r="I8389" t="s">
        <v>276</v>
      </c>
    </row>
    <row r="8390" spans="1:9" x14ac:dyDescent="0.25">
      <c r="A8390">
        <v>3</v>
      </c>
      <c r="B8390" t="s">
        <v>271</v>
      </c>
      <c r="C8390" t="s">
        <v>164</v>
      </c>
      <c r="D8390" t="s">
        <v>15714</v>
      </c>
      <c r="E8390" t="s">
        <v>15725</v>
      </c>
      <c r="G8390">
        <v>6</v>
      </c>
      <c r="H8390">
        <v>0</v>
      </c>
      <c r="I8390" t="s">
        <v>276</v>
      </c>
    </row>
    <row r="8391" spans="1:9" x14ac:dyDescent="0.25">
      <c r="A8391">
        <v>7</v>
      </c>
      <c r="B8391" t="s">
        <v>271</v>
      </c>
      <c r="C8391" t="s">
        <v>110</v>
      </c>
      <c r="D8391" t="s">
        <v>15670</v>
      </c>
      <c r="E8391" t="s">
        <v>15726</v>
      </c>
      <c r="F8391" t="s">
        <v>15727</v>
      </c>
      <c r="G8391">
        <v>6</v>
      </c>
      <c r="H8391">
        <v>36</v>
      </c>
      <c r="I8391" t="s">
        <v>299</v>
      </c>
    </row>
    <row r="8392" spans="1:9" x14ac:dyDescent="0.25">
      <c r="A8392">
        <v>36</v>
      </c>
      <c r="B8392" t="s">
        <v>271</v>
      </c>
      <c r="C8392" t="s">
        <v>57</v>
      </c>
      <c r="D8392" t="s">
        <v>15728</v>
      </c>
      <c r="E8392" t="s">
        <v>15729</v>
      </c>
      <c r="G8392">
        <v>6</v>
      </c>
      <c r="H8392">
        <v>0</v>
      </c>
      <c r="I8392" t="s">
        <v>276</v>
      </c>
    </row>
    <row r="8393" spans="1:9" x14ac:dyDescent="0.25">
      <c r="A8393">
        <v>50</v>
      </c>
      <c r="B8393" t="s">
        <v>271</v>
      </c>
      <c r="C8393" t="s">
        <v>228</v>
      </c>
      <c r="D8393" t="s">
        <v>15730</v>
      </c>
      <c r="E8393" t="s">
        <v>15731</v>
      </c>
      <c r="G8393">
        <v>20</v>
      </c>
      <c r="H8393">
        <v>4</v>
      </c>
      <c r="I8393" t="s">
        <v>276</v>
      </c>
    </row>
    <row r="8394" spans="1:9" x14ac:dyDescent="0.25">
      <c r="A8394">
        <v>5</v>
      </c>
      <c r="B8394" t="s">
        <v>310</v>
      </c>
      <c r="C8394" t="s">
        <v>52</v>
      </c>
      <c r="D8394" t="s">
        <v>15732</v>
      </c>
      <c r="E8394" t="s">
        <v>15733</v>
      </c>
      <c r="G8394">
        <v>18</v>
      </c>
      <c r="H8394">
        <v>5</v>
      </c>
      <c r="I8394" t="s">
        <v>276</v>
      </c>
    </row>
    <row r="8395" spans="1:9" x14ac:dyDescent="0.25">
      <c r="A8395">
        <v>35</v>
      </c>
      <c r="B8395" t="s">
        <v>271</v>
      </c>
      <c r="C8395" t="s">
        <v>127</v>
      </c>
      <c r="D8395" t="s">
        <v>15734</v>
      </c>
      <c r="E8395" t="s">
        <v>15735</v>
      </c>
      <c r="G8395">
        <v>15</v>
      </c>
      <c r="H8395">
        <v>5</v>
      </c>
      <c r="I8395" t="s">
        <v>276</v>
      </c>
    </row>
    <row r="8396" spans="1:9" x14ac:dyDescent="0.25">
      <c r="A8396">
        <v>6</v>
      </c>
      <c r="B8396" t="s">
        <v>271</v>
      </c>
      <c r="C8396" t="s">
        <v>121</v>
      </c>
      <c r="D8396" t="s">
        <v>15736</v>
      </c>
      <c r="E8396" t="s">
        <v>15737</v>
      </c>
      <c r="G8396">
        <v>6</v>
      </c>
      <c r="H8396">
        <v>1</v>
      </c>
      <c r="I8396" t="s">
        <v>276</v>
      </c>
    </row>
    <row r="8397" spans="1:9" x14ac:dyDescent="0.25">
      <c r="A8397">
        <v>9</v>
      </c>
      <c r="B8397" t="s">
        <v>277</v>
      </c>
      <c r="C8397" t="s">
        <v>181</v>
      </c>
      <c r="D8397" t="s">
        <v>15738</v>
      </c>
      <c r="E8397" t="s">
        <v>15739</v>
      </c>
      <c r="G8397">
        <v>6</v>
      </c>
      <c r="H8397">
        <v>1</v>
      </c>
      <c r="I8397" t="s">
        <v>276</v>
      </c>
    </row>
    <row r="8398" spans="1:9" x14ac:dyDescent="0.25">
      <c r="A8398">
        <v>5</v>
      </c>
      <c r="B8398" t="s">
        <v>271</v>
      </c>
      <c r="C8398" t="s">
        <v>174</v>
      </c>
      <c r="D8398" t="s">
        <v>15740</v>
      </c>
      <c r="E8398" t="s">
        <v>15741</v>
      </c>
      <c r="G8398">
        <v>6</v>
      </c>
      <c r="H8398">
        <v>0</v>
      </c>
      <c r="I8398" t="s">
        <v>276</v>
      </c>
    </row>
    <row r="8399" spans="1:9" x14ac:dyDescent="0.25">
      <c r="A8399">
        <v>38</v>
      </c>
      <c r="B8399" t="s">
        <v>271</v>
      </c>
      <c r="C8399" t="s">
        <v>67</v>
      </c>
      <c r="D8399" t="s">
        <v>15742</v>
      </c>
      <c r="E8399" t="s">
        <v>15743</v>
      </c>
      <c r="F8399" t="s">
        <v>15744</v>
      </c>
      <c r="G8399">
        <v>8</v>
      </c>
      <c r="H8399">
        <v>52</v>
      </c>
      <c r="I8399" t="s">
        <v>299</v>
      </c>
    </row>
    <row r="8400" spans="1:9" x14ac:dyDescent="0.25">
      <c r="A8400">
        <v>9</v>
      </c>
      <c r="B8400" t="s">
        <v>271</v>
      </c>
      <c r="C8400" t="s">
        <v>162</v>
      </c>
      <c r="D8400" t="s">
        <v>15745</v>
      </c>
      <c r="E8400" t="s">
        <v>15746</v>
      </c>
      <c r="G8400">
        <v>6</v>
      </c>
      <c r="H8400">
        <v>0</v>
      </c>
      <c r="I8400" t="s">
        <v>276</v>
      </c>
    </row>
    <row r="8401" spans="1:9" x14ac:dyDescent="0.25">
      <c r="A8401">
        <v>6</v>
      </c>
      <c r="B8401" t="s">
        <v>277</v>
      </c>
      <c r="C8401" t="s">
        <v>126</v>
      </c>
      <c r="D8401" t="s">
        <v>15747</v>
      </c>
      <c r="E8401" t="s">
        <v>15748</v>
      </c>
      <c r="G8401">
        <v>6</v>
      </c>
      <c r="H8401">
        <v>0</v>
      </c>
      <c r="I8401" t="s">
        <v>276</v>
      </c>
    </row>
    <row r="8402" spans="1:9" x14ac:dyDescent="0.25">
      <c r="A8402">
        <v>41</v>
      </c>
      <c r="B8402" t="s">
        <v>271</v>
      </c>
      <c r="C8402" t="s">
        <v>93</v>
      </c>
      <c r="D8402" t="s">
        <v>15749</v>
      </c>
      <c r="E8402" t="s">
        <v>15750</v>
      </c>
      <c r="G8402">
        <v>6</v>
      </c>
      <c r="H8402">
        <v>0</v>
      </c>
      <c r="I8402" t="s">
        <v>276</v>
      </c>
    </row>
    <row r="8403" spans="1:9" x14ac:dyDescent="0.25">
      <c r="A8403">
        <v>8</v>
      </c>
      <c r="B8403" t="s">
        <v>277</v>
      </c>
      <c r="C8403" t="s">
        <v>179</v>
      </c>
      <c r="D8403" t="s">
        <v>15751</v>
      </c>
      <c r="E8403" t="s">
        <v>15752</v>
      </c>
      <c r="G8403">
        <v>10</v>
      </c>
      <c r="H8403">
        <v>0</v>
      </c>
      <c r="I8403" t="s">
        <v>276</v>
      </c>
    </row>
    <row r="8404" spans="1:9" x14ac:dyDescent="0.25">
      <c r="A8404">
        <v>7</v>
      </c>
      <c r="B8404" t="s">
        <v>277</v>
      </c>
      <c r="C8404" t="s">
        <v>223</v>
      </c>
      <c r="D8404" t="s">
        <v>15753</v>
      </c>
      <c r="E8404" t="s">
        <v>15754</v>
      </c>
      <c r="G8404">
        <v>8</v>
      </c>
      <c r="H8404">
        <v>0</v>
      </c>
      <c r="I8404" t="s">
        <v>276</v>
      </c>
    </row>
    <row r="8405" spans="1:9" x14ac:dyDescent="0.25">
      <c r="A8405">
        <v>32</v>
      </c>
      <c r="B8405" t="s">
        <v>271</v>
      </c>
      <c r="C8405" t="s">
        <v>153</v>
      </c>
      <c r="D8405" t="s">
        <v>15755</v>
      </c>
      <c r="E8405" t="s">
        <v>15756</v>
      </c>
      <c r="G8405">
        <v>6</v>
      </c>
      <c r="H8405">
        <v>0</v>
      </c>
      <c r="I8405" t="s">
        <v>276</v>
      </c>
    </row>
    <row r="8406" spans="1:9" x14ac:dyDescent="0.25">
      <c r="A8406">
        <v>9</v>
      </c>
      <c r="B8406" t="s">
        <v>271</v>
      </c>
      <c r="C8406" t="s">
        <v>110</v>
      </c>
      <c r="D8406" t="s">
        <v>15670</v>
      </c>
      <c r="E8406" t="s">
        <v>15757</v>
      </c>
      <c r="F8406" t="s">
        <v>15758</v>
      </c>
      <c r="G8406">
        <v>12</v>
      </c>
      <c r="H8406">
        <v>28</v>
      </c>
      <c r="I8406" t="s">
        <v>299</v>
      </c>
    </row>
    <row r="8407" spans="1:9" x14ac:dyDescent="0.25">
      <c r="A8407">
        <v>7</v>
      </c>
      <c r="B8407" t="s">
        <v>271</v>
      </c>
      <c r="C8407" t="s">
        <v>106</v>
      </c>
      <c r="D8407" t="s">
        <v>15759</v>
      </c>
      <c r="E8407" t="s">
        <v>15760</v>
      </c>
      <c r="G8407">
        <v>6</v>
      </c>
      <c r="H8407">
        <v>2</v>
      </c>
      <c r="I8407" t="s">
        <v>276</v>
      </c>
    </row>
    <row r="8408" spans="1:9" x14ac:dyDescent="0.25">
      <c r="A8408">
        <v>8</v>
      </c>
      <c r="B8408" t="s">
        <v>277</v>
      </c>
      <c r="D8408" t="s">
        <v>15761</v>
      </c>
      <c r="E8408" t="s">
        <v>15762</v>
      </c>
      <c r="G8408">
        <v>6</v>
      </c>
      <c r="H8408">
        <v>0</v>
      </c>
      <c r="I8408" t="s">
        <v>276</v>
      </c>
    </row>
    <row r="8409" spans="1:9" x14ac:dyDescent="0.25">
      <c r="A8409">
        <v>9</v>
      </c>
      <c r="B8409" t="s">
        <v>277</v>
      </c>
      <c r="C8409" t="s">
        <v>57</v>
      </c>
      <c r="D8409" t="s">
        <v>15763</v>
      </c>
      <c r="E8409" t="s">
        <v>15764</v>
      </c>
      <c r="G8409">
        <v>10</v>
      </c>
      <c r="H8409">
        <v>1</v>
      </c>
      <c r="I8409" t="s">
        <v>276</v>
      </c>
    </row>
    <row r="8410" spans="1:9" x14ac:dyDescent="0.25">
      <c r="A8410">
        <v>35</v>
      </c>
      <c r="B8410" t="s">
        <v>271</v>
      </c>
      <c r="C8410" t="s">
        <v>103</v>
      </c>
      <c r="D8410" t="s">
        <v>15765</v>
      </c>
      <c r="E8410" t="s">
        <v>15766</v>
      </c>
      <c r="G8410">
        <v>6</v>
      </c>
      <c r="H8410">
        <v>3</v>
      </c>
      <c r="I8410" t="s">
        <v>276</v>
      </c>
    </row>
    <row r="8411" spans="1:9" x14ac:dyDescent="0.25">
      <c r="A8411">
        <v>7</v>
      </c>
      <c r="B8411" t="s">
        <v>277</v>
      </c>
      <c r="C8411" t="s">
        <v>133</v>
      </c>
      <c r="D8411" t="s">
        <v>15767</v>
      </c>
      <c r="E8411" t="s">
        <v>15768</v>
      </c>
      <c r="G8411">
        <v>20</v>
      </c>
      <c r="H8411">
        <v>1</v>
      </c>
      <c r="I8411" t="s">
        <v>276</v>
      </c>
    </row>
    <row r="8412" spans="1:9" x14ac:dyDescent="0.25">
      <c r="A8412">
        <v>40</v>
      </c>
      <c r="B8412" t="s">
        <v>277</v>
      </c>
      <c r="C8412" t="s">
        <v>97</v>
      </c>
      <c r="D8412" t="s">
        <v>15769</v>
      </c>
      <c r="E8412" t="s">
        <v>15770</v>
      </c>
      <c r="F8412" t="s">
        <v>15771</v>
      </c>
      <c r="G8412">
        <v>10</v>
      </c>
      <c r="H8412">
        <v>25</v>
      </c>
      <c r="I8412" t="s">
        <v>299</v>
      </c>
    </row>
    <row r="8413" spans="1:9" x14ac:dyDescent="0.25">
      <c r="A8413">
        <v>6</v>
      </c>
      <c r="B8413" t="s">
        <v>271</v>
      </c>
      <c r="C8413" t="s">
        <v>249</v>
      </c>
      <c r="D8413" t="s">
        <v>15772</v>
      </c>
      <c r="E8413" t="s">
        <v>15773</v>
      </c>
      <c r="G8413">
        <v>8</v>
      </c>
      <c r="H8413">
        <v>0</v>
      </c>
      <c r="I8413" t="s">
        <v>276</v>
      </c>
    </row>
    <row r="8414" spans="1:9" x14ac:dyDescent="0.25">
      <c r="A8414">
        <v>8</v>
      </c>
      <c r="B8414" t="s">
        <v>277</v>
      </c>
      <c r="C8414" t="s">
        <v>174</v>
      </c>
      <c r="D8414" t="s">
        <v>15774</v>
      </c>
      <c r="E8414" t="s">
        <v>15775</v>
      </c>
      <c r="G8414">
        <v>4</v>
      </c>
      <c r="H8414">
        <v>0</v>
      </c>
      <c r="I8414" t="s">
        <v>276</v>
      </c>
    </row>
    <row r="8415" spans="1:9" x14ac:dyDescent="0.25">
      <c r="A8415">
        <v>8</v>
      </c>
      <c r="B8415" t="s">
        <v>271</v>
      </c>
      <c r="C8415" t="s">
        <v>121</v>
      </c>
      <c r="D8415" t="s">
        <v>15776</v>
      </c>
      <c r="E8415" t="s">
        <v>15777</v>
      </c>
      <c r="G8415">
        <v>6</v>
      </c>
      <c r="H8415">
        <v>1</v>
      </c>
      <c r="I8415" t="s">
        <v>276</v>
      </c>
    </row>
    <row r="8416" spans="1:9" x14ac:dyDescent="0.25">
      <c r="A8416">
        <v>45</v>
      </c>
      <c r="B8416" t="s">
        <v>271</v>
      </c>
      <c r="C8416" t="s">
        <v>97</v>
      </c>
      <c r="D8416" t="s">
        <v>15778</v>
      </c>
      <c r="E8416" t="s">
        <v>15779</v>
      </c>
      <c r="F8416" t="s">
        <v>15780</v>
      </c>
      <c r="G8416">
        <v>6</v>
      </c>
      <c r="H8416">
        <v>6</v>
      </c>
      <c r="I8416" t="s">
        <v>299</v>
      </c>
    </row>
    <row r="8417" spans="1:9" x14ac:dyDescent="0.25">
      <c r="A8417">
        <v>5</v>
      </c>
      <c r="B8417" t="s">
        <v>277</v>
      </c>
      <c r="C8417" t="s">
        <v>52</v>
      </c>
      <c r="D8417" t="s">
        <v>15781</v>
      </c>
      <c r="E8417" t="s">
        <v>15782</v>
      </c>
      <c r="G8417">
        <v>6</v>
      </c>
      <c r="H8417">
        <v>0</v>
      </c>
      <c r="I8417" t="s">
        <v>276</v>
      </c>
    </row>
    <row r="8418" spans="1:9" x14ac:dyDescent="0.25">
      <c r="A8418">
        <v>9</v>
      </c>
      <c r="B8418" t="s">
        <v>271</v>
      </c>
      <c r="C8418" t="s">
        <v>218</v>
      </c>
      <c r="D8418" t="s">
        <v>15783</v>
      </c>
      <c r="E8418" t="s">
        <v>15784</v>
      </c>
      <c r="G8418">
        <v>6</v>
      </c>
      <c r="H8418">
        <v>0</v>
      </c>
      <c r="I8418" t="s">
        <v>276</v>
      </c>
    </row>
    <row r="8419" spans="1:9" x14ac:dyDescent="0.25">
      <c r="A8419">
        <v>41</v>
      </c>
      <c r="B8419" t="s">
        <v>271</v>
      </c>
      <c r="C8419" t="s">
        <v>151</v>
      </c>
      <c r="D8419" t="s">
        <v>15785</v>
      </c>
      <c r="E8419" t="s">
        <v>15786</v>
      </c>
      <c r="G8419">
        <v>6</v>
      </c>
      <c r="H8419">
        <v>0</v>
      </c>
      <c r="I8419" t="s">
        <v>276</v>
      </c>
    </row>
    <row r="8420" spans="1:9" x14ac:dyDescent="0.25">
      <c r="A8420">
        <v>39</v>
      </c>
      <c r="B8420" t="s">
        <v>271</v>
      </c>
      <c r="C8420" t="s">
        <v>162</v>
      </c>
      <c r="D8420" t="s">
        <v>15787</v>
      </c>
      <c r="E8420" t="s">
        <v>15788</v>
      </c>
      <c r="G8420">
        <v>3</v>
      </c>
      <c r="H8420">
        <v>0</v>
      </c>
      <c r="I8420" t="s">
        <v>276</v>
      </c>
    </row>
    <row r="8421" spans="1:9" x14ac:dyDescent="0.25">
      <c r="A8421">
        <v>5</v>
      </c>
      <c r="B8421" t="s">
        <v>271</v>
      </c>
      <c r="C8421" t="s">
        <v>106</v>
      </c>
      <c r="D8421" t="s">
        <v>15789</v>
      </c>
      <c r="E8421" t="s">
        <v>15790</v>
      </c>
      <c r="G8421">
        <v>20</v>
      </c>
      <c r="H8421">
        <v>2</v>
      </c>
      <c r="I8421" t="s">
        <v>276</v>
      </c>
    </row>
    <row r="8422" spans="1:9" x14ac:dyDescent="0.25">
      <c r="A8422">
        <v>8</v>
      </c>
      <c r="B8422" t="s">
        <v>271</v>
      </c>
      <c r="C8422" t="s">
        <v>100</v>
      </c>
      <c r="D8422" t="s">
        <v>15478</v>
      </c>
      <c r="E8422" t="s">
        <v>15791</v>
      </c>
      <c r="G8422">
        <v>10</v>
      </c>
      <c r="H8422">
        <v>3</v>
      </c>
      <c r="I8422" t="s">
        <v>276</v>
      </c>
    </row>
    <row r="8423" spans="1:9" x14ac:dyDescent="0.25">
      <c r="A8423">
        <v>6</v>
      </c>
      <c r="B8423" t="s">
        <v>277</v>
      </c>
      <c r="C8423" t="s">
        <v>141</v>
      </c>
      <c r="D8423" t="s">
        <v>15792</v>
      </c>
      <c r="E8423" t="s">
        <v>15793</v>
      </c>
      <c r="G8423">
        <v>6</v>
      </c>
      <c r="H8423">
        <v>0</v>
      </c>
      <c r="I8423" t="s">
        <v>276</v>
      </c>
    </row>
    <row r="8424" spans="1:9" x14ac:dyDescent="0.25">
      <c r="A8424">
        <v>54</v>
      </c>
      <c r="B8424" t="s">
        <v>277</v>
      </c>
      <c r="C8424" t="s">
        <v>218</v>
      </c>
      <c r="D8424" t="s">
        <v>15794</v>
      </c>
      <c r="E8424" t="s">
        <v>15795</v>
      </c>
      <c r="G8424">
        <v>50</v>
      </c>
      <c r="H8424">
        <v>24</v>
      </c>
      <c r="I8424" t="s">
        <v>276</v>
      </c>
    </row>
    <row r="8425" spans="1:9" x14ac:dyDescent="0.25">
      <c r="A8425">
        <v>7</v>
      </c>
      <c r="B8425" t="s">
        <v>277</v>
      </c>
      <c r="C8425" t="s">
        <v>66</v>
      </c>
      <c r="D8425" t="s">
        <v>15796</v>
      </c>
      <c r="E8425" t="s">
        <v>15797</v>
      </c>
      <c r="G8425">
        <v>5</v>
      </c>
      <c r="H8425">
        <v>0</v>
      </c>
      <c r="I8425" t="s">
        <v>276</v>
      </c>
    </row>
    <row r="8426" spans="1:9" x14ac:dyDescent="0.25">
      <c r="A8426">
        <v>6</v>
      </c>
      <c r="B8426" t="s">
        <v>271</v>
      </c>
      <c r="C8426" t="s">
        <v>63</v>
      </c>
      <c r="D8426" t="s">
        <v>15798</v>
      </c>
      <c r="E8426" t="s">
        <v>15799</v>
      </c>
      <c r="G8426">
        <v>6</v>
      </c>
      <c r="H8426">
        <v>1</v>
      </c>
      <c r="I8426" t="s">
        <v>276</v>
      </c>
    </row>
    <row r="8427" spans="1:9" x14ac:dyDescent="0.25">
      <c r="A8427">
        <v>40</v>
      </c>
      <c r="B8427" t="s">
        <v>271</v>
      </c>
      <c r="C8427" t="s">
        <v>113</v>
      </c>
      <c r="D8427" t="s">
        <v>15800</v>
      </c>
      <c r="E8427" t="s">
        <v>15801</v>
      </c>
      <c r="G8427">
        <v>6</v>
      </c>
      <c r="H8427">
        <v>0</v>
      </c>
      <c r="I8427" t="s">
        <v>276</v>
      </c>
    </row>
    <row r="8428" spans="1:9" x14ac:dyDescent="0.25">
      <c r="A8428">
        <v>4</v>
      </c>
      <c r="B8428" t="s">
        <v>277</v>
      </c>
      <c r="C8428" t="s">
        <v>211</v>
      </c>
      <c r="D8428" t="s">
        <v>15802</v>
      </c>
      <c r="E8428" t="s">
        <v>15803</v>
      </c>
      <c r="G8428">
        <v>3</v>
      </c>
      <c r="H8428">
        <v>0</v>
      </c>
      <c r="I8428" t="s">
        <v>276</v>
      </c>
    </row>
    <row r="8429" spans="1:9" x14ac:dyDescent="0.25">
      <c r="A8429">
        <v>34</v>
      </c>
      <c r="B8429" t="s">
        <v>271</v>
      </c>
      <c r="C8429" t="s">
        <v>249</v>
      </c>
      <c r="D8429" t="s">
        <v>15804</v>
      </c>
      <c r="E8429" t="s">
        <v>15803</v>
      </c>
      <c r="G8429">
        <v>6</v>
      </c>
      <c r="H8429">
        <v>1</v>
      </c>
      <c r="I8429" t="s">
        <v>276</v>
      </c>
    </row>
    <row r="8430" spans="1:9" x14ac:dyDescent="0.25">
      <c r="A8430">
        <v>39</v>
      </c>
      <c r="B8430" t="s">
        <v>271</v>
      </c>
      <c r="D8430" t="s">
        <v>15805</v>
      </c>
      <c r="E8430" t="s">
        <v>15806</v>
      </c>
      <c r="G8430">
        <v>6</v>
      </c>
      <c r="H8430">
        <v>2</v>
      </c>
      <c r="I8430" t="s">
        <v>276</v>
      </c>
    </row>
    <row r="8431" spans="1:9" x14ac:dyDescent="0.25">
      <c r="A8431">
        <v>9</v>
      </c>
      <c r="B8431" t="s">
        <v>271</v>
      </c>
      <c r="C8431" t="s">
        <v>126</v>
      </c>
      <c r="D8431" t="s">
        <v>15718</v>
      </c>
      <c r="E8431" t="s">
        <v>15807</v>
      </c>
      <c r="G8431">
        <v>6</v>
      </c>
      <c r="H8431">
        <v>0</v>
      </c>
      <c r="I8431" t="s">
        <v>276</v>
      </c>
    </row>
    <row r="8432" spans="1:9" x14ac:dyDescent="0.25">
      <c r="A8432">
        <v>8</v>
      </c>
      <c r="B8432" t="s">
        <v>271</v>
      </c>
      <c r="D8432" t="s">
        <v>15672</v>
      </c>
      <c r="E8432" t="s">
        <v>15808</v>
      </c>
      <c r="G8432">
        <v>6</v>
      </c>
      <c r="H8432">
        <v>0</v>
      </c>
      <c r="I8432" t="s">
        <v>276</v>
      </c>
    </row>
    <row r="8433" spans="1:9" x14ac:dyDescent="0.25">
      <c r="A8433">
        <v>31</v>
      </c>
      <c r="B8433" t="s">
        <v>271</v>
      </c>
      <c r="C8433" t="s">
        <v>84</v>
      </c>
      <c r="D8433" t="s">
        <v>15809</v>
      </c>
      <c r="E8433" t="s">
        <v>15810</v>
      </c>
      <c r="G8433">
        <v>6</v>
      </c>
      <c r="H8433">
        <v>0</v>
      </c>
      <c r="I8433" t="s">
        <v>276</v>
      </c>
    </row>
    <row r="8434" spans="1:9" x14ac:dyDescent="0.25">
      <c r="A8434">
        <v>37</v>
      </c>
      <c r="B8434" t="s">
        <v>277</v>
      </c>
      <c r="C8434" t="s">
        <v>100</v>
      </c>
      <c r="D8434" t="s">
        <v>15811</v>
      </c>
      <c r="E8434" t="s">
        <v>15812</v>
      </c>
      <c r="G8434">
        <v>10</v>
      </c>
      <c r="H8434">
        <v>0</v>
      </c>
      <c r="I8434" t="s">
        <v>276</v>
      </c>
    </row>
    <row r="8435" spans="1:9" x14ac:dyDescent="0.25">
      <c r="A8435">
        <v>7</v>
      </c>
      <c r="B8435" t="s">
        <v>271</v>
      </c>
      <c r="D8435" t="s">
        <v>15813</v>
      </c>
      <c r="E8435" t="s">
        <v>15814</v>
      </c>
      <c r="G8435">
        <v>7</v>
      </c>
      <c r="H8435">
        <v>0</v>
      </c>
      <c r="I8435" t="s">
        <v>276</v>
      </c>
    </row>
    <row r="8436" spans="1:9" x14ac:dyDescent="0.25">
      <c r="A8436">
        <v>6</v>
      </c>
      <c r="B8436" t="s">
        <v>271</v>
      </c>
      <c r="C8436" t="s">
        <v>122</v>
      </c>
      <c r="D8436" t="s">
        <v>15815</v>
      </c>
      <c r="E8436" t="s">
        <v>15816</v>
      </c>
      <c r="G8436">
        <v>12</v>
      </c>
      <c r="H8436">
        <v>0</v>
      </c>
      <c r="I8436" t="s">
        <v>276</v>
      </c>
    </row>
    <row r="8437" spans="1:9" x14ac:dyDescent="0.25">
      <c r="A8437">
        <v>29</v>
      </c>
      <c r="B8437" t="s">
        <v>271</v>
      </c>
      <c r="C8437" t="s">
        <v>214</v>
      </c>
      <c r="D8437" t="s">
        <v>15817</v>
      </c>
      <c r="E8437" t="s">
        <v>15818</v>
      </c>
      <c r="G8437">
        <v>6</v>
      </c>
      <c r="H8437">
        <v>1</v>
      </c>
      <c r="I8437" t="s">
        <v>276</v>
      </c>
    </row>
    <row r="8438" spans="1:9" x14ac:dyDescent="0.25">
      <c r="A8438">
        <v>32</v>
      </c>
      <c r="B8438" t="s">
        <v>271</v>
      </c>
      <c r="C8438" t="s">
        <v>247</v>
      </c>
      <c r="D8438" t="s">
        <v>15819</v>
      </c>
      <c r="E8438" t="s">
        <v>15820</v>
      </c>
      <c r="G8438">
        <v>6</v>
      </c>
      <c r="H8438">
        <v>0</v>
      </c>
      <c r="I8438" t="s">
        <v>276</v>
      </c>
    </row>
    <row r="8439" spans="1:9" x14ac:dyDescent="0.25">
      <c r="A8439">
        <v>62</v>
      </c>
      <c r="B8439" t="s">
        <v>271</v>
      </c>
      <c r="C8439" t="s">
        <v>99</v>
      </c>
      <c r="D8439" t="s">
        <v>9312</v>
      </c>
      <c r="E8439" t="s">
        <v>15821</v>
      </c>
      <c r="G8439">
        <v>6</v>
      </c>
      <c r="H8439">
        <v>0</v>
      </c>
      <c r="I8439" t="s">
        <v>276</v>
      </c>
    </row>
    <row r="8440" spans="1:9" x14ac:dyDescent="0.25">
      <c r="A8440">
        <v>9</v>
      </c>
      <c r="B8440" t="s">
        <v>271</v>
      </c>
      <c r="C8440" t="s">
        <v>247</v>
      </c>
      <c r="D8440" t="s">
        <v>15822</v>
      </c>
      <c r="E8440" t="s">
        <v>15823</v>
      </c>
      <c r="G8440">
        <v>5</v>
      </c>
      <c r="H8440">
        <v>0</v>
      </c>
      <c r="I8440" t="s">
        <v>276</v>
      </c>
    </row>
    <row r="8441" spans="1:9" x14ac:dyDescent="0.25">
      <c r="A8441">
        <v>49</v>
      </c>
      <c r="B8441" t="s">
        <v>271</v>
      </c>
      <c r="C8441" t="s">
        <v>66</v>
      </c>
      <c r="D8441" t="s">
        <v>15824</v>
      </c>
      <c r="E8441" t="s">
        <v>15825</v>
      </c>
      <c r="G8441">
        <v>6</v>
      </c>
      <c r="H8441">
        <v>1</v>
      </c>
      <c r="I8441" t="s">
        <v>276</v>
      </c>
    </row>
    <row r="8442" spans="1:9" x14ac:dyDescent="0.25">
      <c r="A8442">
        <v>9</v>
      </c>
      <c r="B8442" t="s">
        <v>271</v>
      </c>
      <c r="C8442" t="s">
        <v>247</v>
      </c>
      <c r="D8442" t="s">
        <v>15822</v>
      </c>
      <c r="E8442" t="s">
        <v>15826</v>
      </c>
      <c r="G8442">
        <v>5</v>
      </c>
      <c r="H8442">
        <v>1</v>
      </c>
      <c r="I8442" t="s">
        <v>276</v>
      </c>
    </row>
    <row r="8443" spans="1:9" x14ac:dyDescent="0.25">
      <c r="A8443">
        <v>11</v>
      </c>
      <c r="B8443" t="s">
        <v>277</v>
      </c>
      <c r="C8443" t="s">
        <v>247</v>
      </c>
      <c r="D8443" t="s">
        <v>15827</v>
      </c>
      <c r="E8443" t="s">
        <v>15828</v>
      </c>
      <c r="G8443">
        <v>6</v>
      </c>
      <c r="H8443">
        <v>0</v>
      </c>
      <c r="I8443" t="s">
        <v>276</v>
      </c>
    </row>
    <row r="8444" spans="1:9" x14ac:dyDescent="0.25">
      <c r="A8444">
        <v>8</v>
      </c>
      <c r="B8444" t="s">
        <v>271</v>
      </c>
      <c r="C8444" t="s">
        <v>82</v>
      </c>
      <c r="D8444" t="s">
        <v>15829</v>
      </c>
      <c r="E8444" t="s">
        <v>15830</v>
      </c>
      <c r="G8444">
        <v>6</v>
      </c>
      <c r="H8444">
        <v>0</v>
      </c>
      <c r="I8444" t="s">
        <v>276</v>
      </c>
    </row>
    <row r="8445" spans="1:9" x14ac:dyDescent="0.25">
      <c r="A8445">
        <v>10</v>
      </c>
      <c r="B8445" t="s">
        <v>271</v>
      </c>
      <c r="C8445" t="s">
        <v>98</v>
      </c>
      <c r="D8445" t="s">
        <v>15831</v>
      </c>
      <c r="E8445" t="s">
        <v>15832</v>
      </c>
      <c r="G8445">
        <v>6</v>
      </c>
      <c r="H8445">
        <v>0</v>
      </c>
      <c r="I8445" t="s">
        <v>276</v>
      </c>
    </row>
    <row r="8446" spans="1:9" x14ac:dyDescent="0.25">
      <c r="A8446">
        <v>8</v>
      </c>
      <c r="B8446" t="s">
        <v>271</v>
      </c>
      <c r="C8446" t="s">
        <v>113</v>
      </c>
      <c r="D8446" t="s">
        <v>15833</v>
      </c>
      <c r="E8446" t="s">
        <v>15834</v>
      </c>
      <c r="G8446">
        <v>30</v>
      </c>
      <c r="H8446">
        <v>0</v>
      </c>
      <c r="I8446" t="s">
        <v>276</v>
      </c>
    </row>
    <row r="8447" spans="1:9" x14ac:dyDescent="0.25">
      <c r="A8447">
        <v>6</v>
      </c>
      <c r="B8447" t="s">
        <v>277</v>
      </c>
      <c r="C8447" t="s">
        <v>228</v>
      </c>
      <c r="D8447" t="s">
        <v>15835</v>
      </c>
      <c r="E8447" t="s">
        <v>15836</v>
      </c>
      <c r="G8447">
        <v>10</v>
      </c>
      <c r="H8447">
        <v>0</v>
      </c>
      <c r="I8447" t="s">
        <v>276</v>
      </c>
    </row>
    <row r="8448" spans="1:9" x14ac:dyDescent="0.25">
      <c r="A8448">
        <v>42</v>
      </c>
      <c r="B8448" t="s">
        <v>271</v>
      </c>
      <c r="C8448" t="s">
        <v>218</v>
      </c>
      <c r="D8448" t="s">
        <v>15837</v>
      </c>
      <c r="E8448" t="s">
        <v>15838</v>
      </c>
      <c r="F8448" t="s">
        <v>15839</v>
      </c>
      <c r="G8448">
        <v>10</v>
      </c>
      <c r="H8448">
        <v>7</v>
      </c>
      <c r="I8448" t="s">
        <v>299</v>
      </c>
    </row>
    <row r="8449" spans="1:9" x14ac:dyDescent="0.25">
      <c r="A8449">
        <v>30</v>
      </c>
      <c r="B8449" t="s">
        <v>271</v>
      </c>
      <c r="C8449" t="s">
        <v>110</v>
      </c>
      <c r="D8449" t="s">
        <v>15840</v>
      </c>
      <c r="E8449" t="s">
        <v>15841</v>
      </c>
      <c r="G8449">
        <v>6</v>
      </c>
      <c r="H8449">
        <v>0</v>
      </c>
      <c r="I8449" t="s">
        <v>276</v>
      </c>
    </row>
    <row r="8450" spans="1:9" x14ac:dyDescent="0.25">
      <c r="A8450">
        <v>31</v>
      </c>
      <c r="B8450" t="s">
        <v>277</v>
      </c>
      <c r="C8450" t="s">
        <v>84</v>
      </c>
      <c r="D8450" t="s">
        <v>15842</v>
      </c>
      <c r="E8450" t="s">
        <v>15843</v>
      </c>
      <c r="G8450">
        <v>5</v>
      </c>
      <c r="H8450">
        <v>0</v>
      </c>
      <c r="I8450" t="s">
        <v>276</v>
      </c>
    </row>
    <row r="8451" spans="1:9" x14ac:dyDescent="0.25">
      <c r="A8451">
        <v>7</v>
      </c>
      <c r="B8451" t="s">
        <v>277</v>
      </c>
      <c r="C8451" t="s">
        <v>211</v>
      </c>
      <c r="D8451" t="s">
        <v>15844</v>
      </c>
      <c r="E8451" t="s">
        <v>15845</v>
      </c>
      <c r="G8451">
        <v>10</v>
      </c>
      <c r="H8451">
        <v>0</v>
      </c>
      <c r="I8451" t="s">
        <v>276</v>
      </c>
    </row>
    <row r="8452" spans="1:9" x14ac:dyDescent="0.25">
      <c r="A8452">
        <v>5</v>
      </c>
      <c r="B8452" t="s">
        <v>277</v>
      </c>
      <c r="C8452" t="s">
        <v>113</v>
      </c>
      <c r="D8452" t="s">
        <v>15800</v>
      </c>
      <c r="E8452" t="s">
        <v>15846</v>
      </c>
      <c r="G8452">
        <v>6</v>
      </c>
      <c r="H8452">
        <v>0</v>
      </c>
      <c r="I8452" t="s">
        <v>276</v>
      </c>
    </row>
    <row r="8453" spans="1:9" x14ac:dyDescent="0.25">
      <c r="A8453">
        <v>5</v>
      </c>
      <c r="B8453" t="s">
        <v>271</v>
      </c>
      <c r="C8453" t="s">
        <v>80</v>
      </c>
      <c r="D8453" t="s">
        <v>15615</v>
      </c>
      <c r="E8453" t="s">
        <v>15847</v>
      </c>
      <c r="G8453">
        <v>6</v>
      </c>
      <c r="H8453">
        <v>1</v>
      </c>
      <c r="I8453" t="s">
        <v>276</v>
      </c>
    </row>
    <row r="8454" spans="1:9" x14ac:dyDescent="0.25">
      <c r="A8454">
        <v>5</v>
      </c>
      <c r="B8454" t="s">
        <v>271</v>
      </c>
      <c r="C8454" t="s">
        <v>196</v>
      </c>
      <c r="D8454" t="s">
        <v>15848</v>
      </c>
      <c r="E8454" t="s">
        <v>15849</v>
      </c>
      <c r="G8454">
        <v>6</v>
      </c>
      <c r="H8454">
        <v>0</v>
      </c>
      <c r="I8454" t="s">
        <v>276</v>
      </c>
    </row>
    <row r="8455" spans="1:9" x14ac:dyDescent="0.25">
      <c r="A8455">
        <v>5</v>
      </c>
      <c r="B8455" t="s">
        <v>271</v>
      </c>
      <c r="C8455" t="s">
        <v>121</v>
      </c>
      <c r="D8455" t="s">
        <v>15850</v>
      </c>
      <c r="E8455" t="s">
        <v>15851</v>
      </c>
      <c r="G8455">
        <v>6</v>
      </c>
      <c r="H8455">
        <v>0</v>
      </c>
      <c r="I8455" t="s">
        <v>276</v>
      </c>
    </row>
    <row r="8456" spans="1:9" x14ac:dyDescent="0.25">
      <c r="A8456">
        <v>9</v>
      </c>
      <c r="B8456" t="s">
        <v>271</v>
      </c>
      <c r="C8456" t="s">
        <v>251</v>
      </c>
      <c r="D8456" t="s">
        <v>15852</v>
      </c>
      <c r="E8456" t="s">
        <v>15853</v>
      </c>
      <c r="G8456">
        <v>5</v>
      </c>
      <c r="H8456">
        <v>0</v>
      </c>
      <c r="I8456" t="s">
        <v>276</v>
      </c>
    </row>
    <row r="8457" spans="1:9" x14ac:dyDescent="0.25">
      <c r="A8457">
        <v>5</v>
      </c>
      <c r="B8457" t="s">
        <v>277</v>
      </c>
      <c r="C8457" t="s">
        <v>157</v>
      </c>
      <c r="D8457" t="s">
        <v>15854</v>
      </c>
      <c r="E8457" t="s">
        <v>15855</v>
      </c>
      <c r="G8457">
        <v>12</v>
      </c>
      <c r="H8457">
        <v>1</v>
      </c>
      <c r="I8457" t="s">
        <v>276</v>
      </c>
    </row>
    <row r="8458" spans="1:9" x14ac:dyDescent="0.25">
      <c r="A8458">
        <v>44</v>
      </c>
      <c r="B8458" t="s">
        <v>271</v>
      </c>
      <c r="C8458" t="s">
        <v>152</v>
      </c>
      <c r="D8458" t="s">
        <v>15856</v>
      </c>
      <c r="E8458" t="s">
        <v>15857</v>
      </c>
      <c r="G8458">
        <v>6</v>
      </c>
      <c r="H8458">
        <v>0</v>
      </c>
      <c r="I8458" t="s">
        <v>276</v>
      </c>
    </row>
    <row r="8459" spans="1:9" x14ac:dyDescent="0.25">
      <c r="A8459">
        <v>10</v>
      </c>
      <c r="B8459" t="s">
        <v>271</v>
      </c>
      <c r="C8459" t="s">
        <v>133</v>
      </c>
      <c r="D8459" t="s">
        <v>15858</v>
      </c>
      <c r="E8459" t="s">
        <v>15859</v>
      </c>
      <c r="G8459">
        <v>10</v>
      </c>
      <c r="H8459">
        <v>4</v>
      </c>
      <c r="I8459" t="s">
        <v>276</v>
      </c>
    </row>
    <row r="8460" spans="1:9" x14ac:dyDescent="0.25">
      <c r="A8460">
        <v>8</v>
      </c>
      <c r="B8460" t="s">
        <v>271</v>
      </c>
      <c r="C8460" t="s">
        <v>249</v>
      </c>
      <c r="D8460" t="s">
        <v>15860</v>
      </c>
      <c r="E8460" t="s">
        <v>15861</v>
      </c>
      <c r="G8460">
        <v>10</v>
      </c>
      <c r="H8460">
        <v>0</v>
      </c>
      <c r="I8460" t="s">
        <v>276</v>
      </c>
    </row>
    <row r="8461" spans="1:9" x14ac:dyDescent="0.25">
      <c r="A8461">
        <v>5</v>
      </c>
      <c r="B8461" t="s">
        <v>277</v>
      </c>
      <c r="C8461" t="s">
        <v>182</v>
      </c>
      <c r="D8461" t="s">
        <v>15862</v>
      </c>
      <c r="E8461" t="s">
        <v>15863</v>
      </c>
      <c r="G8461">
        <v>15</v>
      </c>
      <c r="H8461">
        <v>6</v>
      </c>
      <c r="I8461" t="s">
        <v>276</v>
      </c>
    </row>
    <row r="8462" spans="1:9" x14ac:dyDescent="0.25">
      <c r="A8462">
        <v>7</v>
      </c>
      <c r="B8462" t="s">
        <v>271</v>
      </c>
      <c r="C8462" t="s">
        <v>103</v>
      </c>
      <c r="D8462" t="s">
        <v>15864</v>
      </c>
      <c r="E8462" t="s">
        <v>15865</v>
      </c>
      <c r="G8462">
        <v>6</v>
      </c>
      <c r="H8462">
        <v>0</v>
      </c>
      <c r="I8462" t="s">
        <v>276</v>
      </c>
    </row>
    <row r="8463" spans="1:9" x14ac:dyDescent="0.25">
      <c r="A8463">
        <v>10</v>
      </c>
      <c r="B8463" t="s">
        <v>271</v>
      </c>
      <c r="C8463" t="s">
        <v>122</v>
      </c>
      <c r="D8463" t="s">
        <v>15866</v>
      </c>
      <c r="E8463" t="s">
        <v>15867</v>
      </c>
      <c r="G8463">
        <v>26</v>
      </c>
      <c r="H8463">
        <v>0</v>
      </c>
      <c r="I8463" t="s">
        <v>276</v>
      </c>
    </row>
    <row r="8464" spans="1:9" x14ac:dyDescent="0.25">
      <c r="A8464">
        <v>37</v>
      </c>
      <c r="B8464" t="s">
        <v>271</v>
      </c>
      <c r="C8464" t="s">
        <v>191</v>
      </c>
      <c r="D8464" t="s">
        <v>10677</v>
      </c>
      <c r="E8464" t="s">
        <v>15868</v>
      </c>
      <c r="G8464">
        <v>8</v>
      </c>
      <c r="H8464">
        <v>0</v>
      </c>
      <c r="I8464" t="s">
        <v>276</v>
      </c>
    </row>
    <row r="8465" spans="1:9" x14ac:dyDescent="0.25">
      <c r="A8465">
        <v>34</v>
      </c>
      <c r="B8465" t="s">
        <v>271</v>
      </c>
      <c r="C8465" t="s">
        <v>121</v>
      </c>
      <c r="D8465" t="s">
        <v>15869</v>
      </c>
      <c r="E8465" t="s">
        <v>15870</v>
      </c>
      <c r="G8465">
        <v>6</v>
      </c>
      <c r="H8465">
        <v>0</v>
      </c>
      <c r="I8465" t="s">
        <v>276</v>
      </c>
    </row>
    <row r="8466" spans="1:9" x14ac:dyDescent="0.25">
      <c r="A8466">
        <v>9</v>
      </c>
      <c r="B8466" t="s">
        <v>271</v>
      </c>
      <c r="C8466" t="s">
        <v>160</v>
      </c>
      <c r="D8466" t="s">
        <v>15871</v>
      </c>
      <c r="E8466" t="s">
        <v>15872</v>
      </c>
      <c r="G8466">
        <v>10</v>
      </c>
      <c r="H8466">
        <v>3</v>
      </c>
      <c r="I8466" t="s">
        <v>276</v>
      </c>
    </row>
    <row r="8467" spans="1:9" x14ac:dyDescent="0.25">
      <c r="A8467">
        <v>7</v>
      </c>
      <c r="B8467" t="s">
        <v>271</v>
      </c>
      <c r="D8467" t="s">
        <v>15873</v>
      </c>
      <c r="E8467" t="s">
        <v>15874</v>
      </c>
      <c r="G8467">
        <v>12</v>
      </c>
      <c r="H8467">
        <v>1</v>
      </c>
      <c r="I8467" t="s">
        <v>276</v>
      </c>
    </row>
    <row r="8468" spans="1:9" x14ac:dyDescent="0.25">
      <c r="A8468">
        <v>33</v>
      </c>
      <c r="B8468" t="s">
        <v>271</v>
      </c>
      <c r="C8468" t="s">
        <v>247</v>
      </c>
      <c r="D8468" t="s">
        <v>15822</v>
      </c>
      <c r="E8468" t="s">
        <v>15875</v>
      </c>
      <c r="G8468">
        <v>10</v>
      </c>
      <c r="H8468">
        <v>2</v>
      </c>
      <c r="I8468" t="s">
        <v>276</v>
      </c>
    </row>
    <row r="8469" spans="1:9" x14ac:dyDescent="0.25">
      <c r="A8469">
        <v>30</v>
      </c>
      <c r="B8469" t="s">
        <v>271</v>
      </c>
      <c r="C8469" t="s">
        <v>182</v>
      </c>
      <c r="D8469" t="s">
        <v>15876</v>
      </c>
      <c r="E8469" t="s">
        <v>15877</v>
      </c>
      <c r="G8469">
        <v>6</v>
      </c>
      <c r="H8469">
        <v>1</v>
      </c>
      <c r="I8469" t="s">
        <v>276</v>
      </c>
    </row>
    <row r="8470" spans="1:9" x14ac:dyDescent="0.25">
      <c r="A8470">
        <v>6</v>
      </c>
      <c r="B8470" t="s">
        <v>277</v>
      </c>
      <c r="C8470" t="s">
        <v>191</v>
      </c>
      <c r="D8470" t="s">
        <v>10677</v>
      </c>
      <c r="E8470" t="s">
        <v>15878</v>
      </c>
      <c r="G8470">
        <v>10</v>
      </c>
      <c r="H8470">
        <v>0</v>
      </c>
      <c r="I8470" t="s">
        <v>276</v>
      </c>
    </row>
    <row r="8471" spans="1:9" x14ac:dyDescent="0.25">
      <c r="A8471">
        <v>5</v>
      </c>
      <c r="B8471" t="s">
        <v>271</v>
      </c>
      <c r="C8471" t="s">
        <v>56</v>
      </c>
      <c r="D8471" t="s">
        <v>15879</v>
      </c>
      <c r="E8471" t="s">
        <v>15880</v>
      </c>
      <c r="G8471">
        <v>6</v>
      </c>
      <c r="H8471">
        <v>0</v>
      </c>
      <c r="I8471" t="s">
        <v>276</v>
      </c>
    </row>
    <row r="8472" spans="1:9" x14ac:dyDescent="0.25">
      <c r="A8472">
        <v>49</v>
      </c>
      <c r="B8472" t="s">
        <v>277</v>
      </c>
      <c r="C8472" t="s">
        <v>252</v>
      </c>
      <c r="D8472" t="s">
        <v>15881</v>
      </c>
      <c r="E8472" t="s">
        <v>15882</v>
      </c>
      <c r="G8472">
        <v>6</v>
      </c>
      <c r="H8472">
        <v>0</v>
      </c>
      <c r="I8472" t="s">
        <v>276</v>
      </c>
    </row>
    <row r="8473" spans="1:9" x14ac:dyDescent="0.25">
      <c r="A8473">
        <v>1</v>
      </c>
      <c r="B8473" t="s">
        <v>277</v>
      </c>
      <c r="C8473" t="s">
        <v>174</v>
      </c>
      <c r="D8473" t="s">
        <v>15883</v>
      </c>
      <c r="E8473" t="s">
        <v>15884</v>
      </c>
      <c r="G8473">
        <v>6</v>
      </c>
      <c r="H8473">
        <v>0</v>
      </c>
      <c r="I8473" t="s">
        <v>276</v>
      </c>
    </row>
    <row r="8474" spans="1:9" x14ac:dyDescent="0.25">
      <c r="A8474">
        <v>35</v>
      </c>
      <c r="B8474" t="s">
        <v>271</v>
      </c>
      <c r="C8474" t="s">
        <v>56</v>
      </c>
      <c r="D8474" t="s">
        <v>15879</v>
      </c>
      <c r="E8474" t="s">
        <v>15885</v>
      </c>
      <c r="G8474">
        <v>6</v>
      </c>
      <c r="H8474">
        <v>0</v>
      </c>
      <c r="I8474" t="s">
        <v>276</v>
      </c>
    </row>
    <row r="8475" spans="1:9" x14ac:dyDescent="0.25">
      <c r="A8475">
        <v>6</v>
      </c>
      <c r="B8475" t="s">
        <v>277</v>
      </c>
      <c r="C8475" t="s">
        <v>200</v>
      </c>
      <c r="D8475" t="s">
        <v>15886</v>
      </c>
      <c r="E8475" t="s">
        <v>15887</v>
      </c>
      <c r="G8475">
        <v>300</v>
      </c>
      <c r="H8475">
        <v>0</v>
      </c>
      <c r="I8475" t="s">
        <v>276</v>
      </c>
    </row>
    <row r="8476" spans="1:9" x14ac:dyDescent="0.25">
      <c r="A8476">
        <v>7</v>
      </c>
      <c r="B8476" t="s">
        <v>277</v>
      </c>
      <c r="C8476" t="s">
        <v>182</v>
      </c>
      <c r="D8476" t="s">
        <v>15876</v>
      </c>
      <c r="E8476" t="s">
        <v>15888</v>
      </c>
      <c r="G8476">
        <v>6</v>
      </c>
      <c r="H8476">
        <v>0</v>
      </c>
      <c r="I8476" t="s">
        <v>276</v>
      </c>
    </row>
    <row r="8477" spans="1:9" x14ac:dyDescent="0.25">
      <c r="A8477">
        <v>35</v>
      </c>
      <c r="B8477" t="s">
        <v>271</v>
      </c>
      <c r="D8477" t="s">
        <v>13848</v>
      </c>
      <c r="E8477" t="s">
        <v>15889</v>
      </c>
      <c r="G8477">
        <v>6</v>
      </c>
      <c r="H8477">
        <v>0</v>
      </c>
      <c r="I8477" t="s">
        <v>276</v>
      </c>
    </row>
    <row r="8478" spans="1:9" x14ac:dyDescent="0.25">
      <c r="A8478">
        <v>46</v>
      </c>
      <c r="B8478" t="s">
        <v>271</v>
      </c>
      <c r="C8478" t="s">
        <v>75</v>
      </c>
      <c r="D8478" t="s">
        <v>15890</v>
      </c>
      <c r="E8478" t="s">
        <v>15891</v>
      </c>
      <c r="G8478">
        <v>15</v>
      </c>
      <c r="H8478">
        <v>0</v>
      </c>
      <c r="I8478" t="s">
        <v>276</v>
      </c>
    </row>
    <row r="8479" spans="1:9" x14ac:dyDescent="0.25">
      <c r="A8479">
        <v>6</v>
      </c>
      <c r="B8479" t="s">
        <v>271</v>
      </c>
      <c r="C8479" t="s">
        <v>252</v>
      </c>
      <c r="D8479" t="s">
        <v>15881</v>
      </c>
      <c r="E8479" t="s">
        <v>15892</v>
      </c>
      <c r="G8479">
        <v>16</v>
      </c>
      <c r="H8479">
        <v>0</v>
      </c>
      <c r="I8479" t="s">
        <v>276</v>
      </c>
    </row>
    <row r="8480" spans="1:9" x14ac:dyDescent="0.25">
      <c r="A8480">
        <v>39</v>
      </c>
      <c r="B8480" t="s">
        <v>271</v>
      </c>
      <c r="C8480" t="s">
        <v>154</v>
      </c>
      <c r="D8480" t="s">
        <v>15893</v>
      </c>
      <c r="E8480" t="s">
        <v>15894</v>
      </c>
      <c r="G8480">
        <v>16</v>
      </c>
      <c r="H8480">
        <v>0</v>
      </c>
      <c r="I8480" t="s">
        <v>276</v>
      </c>
    </row>
    <row r="8481" spans="1:9" x14ac:dyDescent="0.25">
      <c r="A8481">
        <v>34</v>
      </c>
      <c r="B8481" t="s">
        <v>271</v>
      </c>
      <c r="D8481" t="s">
        <v>15895</v>
      </c>
      <c r="E8481" t="s">
        <v>15896</v>
      </c>
      <c r="G8481">
        <v>8</v>
      </c>
      <c r="H8481">
        <v>1</v>
      </c>
      <c r="I8481" t="s">
        <v>276</v>
      </c>
    </row>
    <row r="8482" spans="1:9" x14ac:dyDescent="0.25">
      <c r="A8482">
        <v>40</v>
      </c>
      <c r="B8482" t="s">
        <v>271</v>
      </c>
      <c r="C8482" t="s">
        <v>145</v>
      </c>
      <c r="D8482" t="s">
        <v>15897</v>
      </c>
      <c r="E8482" t="s">
        <v>15898</v>
      </c>
      <c r="G8482">
        <v>8</v>
      </c>
      <c r="H8482">
        <v>2</v>
      </c>
      <c r="I8482" t="s">
        <v>276</v>
      </c>
    </row>
    <row r="8483" spans="1:9" x14ac:dyDescent="0.25">
      <c r="A8483">
        <v>8</v>
      </c>
      <c r="B8483" t="s">
        <v>271</v>
      </c>
      <c r="C8483" t="s">
        <v>187</v>
      </c>
      <c r="D8483" t="s">
        <v>15899</v>
      </c>
      <c r="E8483" t="s">
        <v>15900</v>
      </c>
      <c r="G8483">
        <v>8</v>
      </c>
      <c r="H8483">
        <v>0</v>
      </c>
      <c r="I8483" t="s">
        <v>276</v>
      </c>
    </row>
    <row r="8484" spans="1:9" x14ac:dyDescent="0.25">
      <c r="A8484">
        <v>9</v>
      </c>
      <c r="B8484" t="s">
        <v>271</v>
      </c>
      <c r="C8484" t="s">
        <v>52</v>
      </c>
      <c r="D8484" t="s">
        <v>15901</v>
      </c>
      <c r="E8484" t="s">
        <v>15902</v>
      </c>
      <c r="G8484">
        <v>10</v>
      </c>
      <c r="H8484">
        <v>0</v>
      </c>
      <c r="I8484" t="s">
        <v>276</v>
      </c>
    </row>
    <row r="8485" spans="1:9" x14ac:dyDescent="0.25">
      <c r="A8485">
        <v>33</v>
      </c>
      <c r="B8485" t="s">
        <v>271</v>
      </c>
      <c r="C8485" t="s">
        <v>242</v>
      </c>
      <c r="D8485" t="s">
        <v>15903</v>
      </c>
      <c r="E8485" t="s">
        <v>15904</v>
      </c>
      <c r="G8485">
        <v>9</v>
      </c>
      <c r="H8485">
        <v>0</v>
      </c>
      <c r="I8485" t="s">
        <v>276</v>
      </c>
    </row>
    <row r="8486" spans="1:9" x14ac:dyDescent="0.25">
      <c r="A8486">
        <v>8</v>
      </c>
      <c r="B8486" t="s">
        <v>271</v>
      </c>
      <c r="C8486" t="s">
        <v>226</v>
      </c>
      <c r="D8486" t="s">
        <v>15905</v>
      </c>
      <c r="E8486" t="s">
        <v>15906</v>
      </c>
      <c r="G8486">
        <v>6</v>
      </c>
      <c r="H8486">
        <v>1</v>
      </c>
      <c r="I8486" t="s">
        <v>276</v>
      </c>
    </row>
    <row r="8487" spans="1:9" x14ac:dyDescent="0.25">
      <c r="A8487">
        <v>43</v>
      </c>
      <c r="B8487" t="s">
        <v>277</v>
      </c>
      <c r="C8487" t="s">
        <v>61</v>
      </c>
      <c r="D8487" t="s">
        <v>15907</v>
      </c>
      <c r="E8487" t="s">
        <v>15908</v>
      </c>
      <c r="G8487">
        <v>6</v>
      </c>
      <c r="H8487">
        <v>0</v>
      </c>
      <c r="I8487" t="s">
        <v>276</v>
      </c>
    </row>
    <row r="8488" spans="1:9" x14ac:dyDescent="0.25">
      <c r="A8488">
        <v>41</v>
      </c>
      <c r="B8488" t="s">
        <v>277</v>
      </c>
      <c r="C8488" t="s">
        <v>241</v>
      </c>
      <c r="D8488" t="s">
        <v>15909</v>
      </c>
      <c r="E8488" t="s">
        <v>15910</v>
      </c>
      <c r="G8488">
        <v>6</v>
      </c>
      <c r="H8488">
        <v>0</v>
      </c>
      <c r="I8488" t="s">
        <v>276</v>
      </c>
    </row>
    <row r="8489" spans="1:9" x14ac:dyDescent="0.25">
      <c r="A8489">
        <v>42</v>
      </c>
      <c r="B8489" t="s">
        <v>277</v>
      </c>
      <c r="C8489" t="s">
        <v>66</v>
      </c>
      <c r="D8489" t="s">
        <v>15911</v>
      </c>
      <c r="E8489" t="s">
        <v>15912</v>
      </c>
      <c r="G8489">
        <v>6</v>
      </c>
      <c r="H8489">
        <v>0</v>
      </c>
      <c r="I8489" t="s">
        <v>276</v>
      </c>
    </row>
    <row r="8490" spans="1:9" x14ac:dyDescent="0.25">
      <c r="A8490">
        <v>45</v>
      </c>
      <c r="B8490" t="s">
        <v>277</v>
      </c>
      <c r="C8490" t="s">
        <v>67</v>
      </c>
      <c r="D8490" t="s">
        <v>15913</v>
      </c>
      <c r="E8490" t="s">
        <v>15914</v>
      </c>
      <c r="G8490">
        <v>7</v>
      </c>
      <c r="H8490">
        <v>0</v>
      </c>
      <c r="I8490" t="s">
        <v>276</v>
      </c>
    </row>
    <row r="8491" spans="1:9" x14ac:dyDescent="0.25">
      <c r="A8491">
        <v>38</v>
      </c>
      <c r="B8491" t="s">
        <v>271</v>
      </c>
      <c r="C8491" t="s">
        <v>162</v>
      </c>
      <c r="D8491" t="s">
        <v>15745</v>
      </c>
      <c r="E8491" t="s">
        <v>15915</v>
      </c>
      <c r="G8491">
        <v>6</v>
      </c>
      <c r="H8491">
        <v>0</v>
      </c>
      <c r="I8491" t="s">
        <v>276</v>
      </c>
    </row>
    <row r="8492" spans="1:9" x14ac:dyDescent="0.25">
      <c r="A8492">
        <v>7</v>
      </c>
      <c r="B8492" t="s">
        <v>277</v>
      </c>
      <c r="C8492" t="s">
        <v>67</v>
      </c>
      <c r="D8492" t="s">
        <v>15913</v>
      </c>
      <c r="E8492" t="s">
        <v>15916</v>
      </c>
      <c r="G8492">
        <v>7</v>
      </c>
      <c r="H8492">
        <v>0</v>
      </c>
      <c r="I8492" t="s">
        <v>276</v>
      </c>
    </row>
    <row r="8493" spans="1:9" x14ac:dyDescent="0.25">
      <c r="A8493">
        <v>38</v>
      </c>
      <c r="B8493" t="s">
        <v>271</v>
      </c>
      <c r="C8493" t="s">
        <v>191</v>
      </c>
      <c r="D8493" t="s">
        <v>15917</v>
      </c>
      <c r="E8493" t="s">
        <v>15918</v>
      </c>
      <c r="G8493">
        <v>5</v>
      </c>
      <c r="H8493">
        <v>1</v>
      </c>
      <c r="I8493" t="s">
        <v>276</v>
      </c>
    </row>
    <row r="8494" spans="1:9" x14ac:dyDescent="0.25">
      <c r="A8494">
        <v>6</v>
      </c>
      <c r="B8494" t="s">
        <v>271</v>
      </c>
      <c r="C8494" t="s">
        <v>54</v>
      </c>
      <c r="D8494" t="s">
        <v>15919</v>
      </c>
      <c r="E8494" t="s">
        <v>15920</v>
      </c>
      <c r="G8494">
        <v>6</v>
      </c>
      <c r="H8494">
        <v>0</v>
      </c>
      <c r="I8494" t="s">
        <v>276</v>
      </c>
    </row>
    <row r="8495" spans="1:9" x14ac:dyDescent="0.25">
      <c r="A8495">
        <v>6</v>
      </c>
      <c r="B8495" t="s">
        <v>271</v>
      </c>
      <c r="C8495" t="s">
        <v>249</v>
      </c>
      <c r="D8495" t="s">
        <v>15921</v>
      </c>
      <c r="E8495" t="s">
        <v>15922</v>
      </c>
      <c r="G8495">
        <v>6</v>
      </c>
      <c r="H8495">
        <v>1</v>
      </c>
      <c r="I8495" t="s">
        <v>276</v>
      </c>
    </row>
    <row r="8496" spans="1:9" x14ac:dyDescent="0.25">
      <c r="A8496">
        <v>5</v>
      </c>
      <c r="B8496" t="s">
        <v>271</v>
      </c>
      <c r="C8496" t="s">
        <v>252</v>
      </c>
      <c r="D8496" t="s">
        <v>15923</v>
      </c>
      <c r="E8496" t="s">
        <v>15924</v>
      </c>
      <c r="G8496">
        <v>10</v>
      </c>
      <c r="H8496">
        <v>1</v>
      </c>
      <c r="I8496" t="s">
        <v>276</v>
      </c>
    </row>
    <row r="8497" spans="1:9" x14ac:dyDescent="0.25">
      <c r="A8497">
        <v>6</v>
      </c>
      <c r="B8497" t="s">
        <v>277</v>
      </c>
      <c r="C8497" t="s">
        <v>206</v>
      </c>
      <c r="D8497" t="s">
        <v>15925</v>
      </c>
      <c r="E8497" t="s">
        <v>15926</v>
      </c>
      <c r="G8497">
        <v>10</v>
      </c>
      <c r="H8497">
        <v>0</v>
      </c>
      <c r="I8497" t="s">
        <v>276</v>
      </c>
    </row>
    <row r="8498" spans="1:9" x14ac:dyDescent="0.25">
      <c r="A8498">
        <v>10</v>
      </c>
      <c r="B8498" t="s">
        <v>271</v>
      </c>
      <c r="C8498" t="s">
        <v>174</v>
      </c>
      <c r="D8498" t="s">
        <v>15927</v>
      </c>
      <c r="E8498" t="s">
        <v>15928</v>
      </c>
      <c r="G8498">
        <v>2</v>
      </c>
      <c r="H8498">
        <v>0</v>
      </c>
      <c r="I8498" t="s">
        <v>276</v>
      </c>
    </row>
    <row r="8499" spans="1:9" x14ac:dyDescent="0.25">
      <c r="A8499">
        <v>8</v>
      </c>
      <c r="B8499" t="s">
        <v>271</v>
      </c>
      <c r="C8499" t="s">
        <v>106</v>
      </c>
      <c r="D8499" t="s">
        <v>15929</v>
      </c>
      <c r="E8499" t="s">
        <v>15930</v>
      </c>
      <c r="G8499">
        <v>7</v>
      </c>
      <c r="H8499">
        <v>0</v>
      </c>
      <c r="I8499" t="s">
        <v>276</v>
      </c>
    </row>
    <row r="8500" spans="1:9" x14ac:dyDescent="0.25">
      <c r="A8500">
        <v>43</v>
      </c>
      <c r="B8500" t="s">
        <v>271</v>
      </c>
      <c r="C8500" t="s">
        <v>164</v>
      </c>
      <c r="D8500" t="s">
        <v>15931</v>
      </c>
      <c r="E8500" t="s">
        <v>15932</v>
      </c>
      <c r="G8500">
        <v>6</v>
      </c>
      <c r="H8500">
        <v>1</v>
      </c>
      <c r="I8500" t="s">
        <v>276</v>
      </c>
    </row>
    <row r="8501" spans="1:9" x14ac:dyDescent="0.25">
      <c r="A8501">
        <v>5</v>
      </c>
      <c r="B8501" t="s">
        <v>277</v>
      </c>
      <c r="C8501" t="s">
        <v>155</v>
      </c>
      <c r="D8501" t="s">
        <v>15933</v>
      </c>
      <c r="E8501" t="s">
        <v>15934</v>
      </c>
      <c r="G8501">
        <v>6</v>
      </c>
      <c r="H8501">
        <v>0</v>
      </c>
      <c r="I8501" t="s">
        <v>276</v>
      </c>
    </row>
    <row r="8502" spans="1:9" x14ac:dyDescent="0.25">
      <c r="A8502">
        <v>5</v>
      </c>
      <c r="B8502" t="s">
        <v>277</v>
      </c>
      <c r="C8502" t="s">
        <v>198</v>
      </c>
      <c r="D8502" t="s">
        <v>15935</v>
      </c>
      <c r="E8502" t="s">
        <v>15936</v>
      </c>
      <c r="G8502">
        <v>10</v>
      </c>
      <c r="H8502">
        <v>0</v>
      </c>
      <c r="I8502" t="s">
        <v>276</v>
      </c>
    </row>
    <row r="8503" spans="1:9" x14ac:dyDescent="0.25">
      <c r="A8503">
        <v>34</v>
      </c>
      <c r="B8503" t="s">
        <v>271</v>
      </c>
      <c r="C8503" t="s">
        <v>61</v>
      </c>
      <c r="D8503" t="s">
        <v>15937</v>
      </c>
      <c r="E8503" t="s">
        <v>15938</v>
      </c>
      <c r="G8503">
        <v>6</v>
      </c>
      <c r="H8503">
        <v>0</v>
      </c>
      <c r="I8503" t="s">
        <v>276</v>
      </c>
    </row>
    <row r="8504" spans="1:9" x14ac:dyDescent="0.25">
      <c r="A8504">
        <v>11</v>
      </c>
      <c r="B8504" t="s">
        <v>271</v>
      </c>
      <c r="C8504" t="s">
        <v>251</v>
      </c>
      <c r="D8504" t="s">
        <v>15939</v>
      </c>
      <c r="E8504" t="s">
        <v>15940</v>
      </c>
      <c r="F8504" t="s">
        <v>15941</v>
      </c>
      <c r="G8504">
        <v>10</v>
      </c>
      <c r="H8504">
        <v>14</v>
      </c>
      <c r="I8504" t="s">
        <v>299</v>
      </c>
    </row>
    <row r="8505" spans="1:9" x14ac:dyDescent="0.25">
      <c r="A8505">
        <v>2</v>
      </c>
      <c r="B8505" t="s">
        <v>271</v>
      </c>
      <c r="C8505" t="s">
        <v>67</v>
      </c>
      <c r="D8505" t="s">
        <v>15942</v>
      </c>
      <c r="E8505" t="s">
        <v>15943</v>
      </c>
      <c r="G8505">
        <v>6</v>
      </c>
      <c r="H8505">
        <v>0</v>
      </c>
      <c r="I8505" t="s">
        <v>276</v>
      </c>
    </row>
    <row r="8506" spans="1:9" x14ac:dyDescent="0.25">
      <c r="A8506">
        <v>5</v>
      </c>
      <c r="B8506" t="s">
        <v>277</v>
      </c>
      <c r="C8506" t="s">
        <v>130</v>
      </c>
      <c r="D8506" t="s">
        <v>15944</v>
      </c>
      <c r="E8506" t="s">
        <v>15945</v>
      </c>
      <c r="G8506">
        <v>6</v>
      </c>
      <c r="H8506">
        <v>0</v>
      </c>
      <c r="I8506" t="s">
        <v>276</v>
      </c>
    </row>
    <row r="8507" spans="1:9" x14ac:dyDescent="0.25">
      <c r="A8507">
        <v>33</v>
      </c>
      <c r="B8507" t="s">
        <v>271</v>
      </c>
      <c r="C8507" t="s">
        <v>187</v>
      </c>
      <c r="D8507" t="s">
        <v>15946</v>
      </c>
      <c r="E8507" t="s">
        <v>15947</v>
      </c>
      <c r="G8507">
        <v>6</v>
      </c>
      <c r="H8507">
        <v>0</v>
      </c>
      <c r="I8507" t="s">
        <v>276</v>
      </c>
    </row>
    <row r="8508" spans="1:9" x14ac:dyDescent="0.25">
      <c r="A8508">
        <v>6</v>
      </c>
      <c r="B8508" t="s">
        <v>271</v>
      </c>
      <c r="C8508" t="s">
        <v>252</v>
      </c>
      <c r="D8508" t="s">
        <v>15948</v>
      </c>
      <c r="E8508" t="s">
        <v>15949</v>
      </c>
      <c r="G8508">
        <v>6</v>
      </c>
      <c r="H8508">
        <v>0</v>
      </c>
      <c r="I8508" t="s">
        <v>276</v>
      </c>
    </row>
    <row r="8509" spans="1:9" x14ac:dyDescent="0.25">
      <c r="A8509">
        <v>36</v>
      </c>
      <c r="B8509" t="s">
        <v>271</v>
      </c>
      <c r="C8509" t="s">
        <v>226</v>
      </c>
      <c r="D8509" t="s">
        <v>15950</v>
      </c>
      <c r="E8509" t="s">
        <v>15951</v>
      </c>
      <c r="G8509">
        <v>10</v>
      </c>
      <c r="H8509">
        <v>0</v>
      </c>
      <c r="I8509" t="s">
        <v>276</v>
      </c>
    </row>
    <row r="8510" spans="1:9" x14ac:dyDescent="0.25">
      <c r="A8510">
        <v>7</v>
      </c>
      <c r="B8510" t="s">
        <v>271</v>
      </c>
      <c r="C8510" t="s">
        <v>163</v>
      </c>
      <c r="D8510" t="s">
        <v>15952</v>
      </c>
      <c r="E8510" t="s">
        <v>15953</v>
      </c>
      <c r="F8510" t="s">
        <v>15954</v>
      </c>
      <c r="G8510">
        <v>6</v>
      </c>
      <c r="H8510">
        <v>8</v>
      </c>
      <c r="I8510" t="s">
        <v>299</v>
      </c>
    </row>
    <row r="8511" spans="1:9" x14ac:dyDescent="0.25">
      <c r="A8511">
        <v>6</v>
      </c>
      <c r="B8511" t="s">
        <v>277</v>
      </c>
      <c r="C8511" t="s">
        <v>139</v>
      </c>
      <c r="D8511" t="s">
        <v>15955</v>
      </c>
      <c r="E8511" t="s">
        <v>15956</v>
      </c>
      <c r="G8511">
        <v>6</v>
      </c>
      <c r="H8511">
        <v>0</v>
      </c>
      <c r="I8511" t="s">
        <v>276</v>
      </c>
    </row>
    <row r="8512" spans="1:9" x14ac:dyDescent="0.25">
      <c r="A8512">
        <v>8</v>
      </c>
      <c r="B8512" t="s">
        <v>271</v>
      </c>
      <c r="C8512" t="s">
        <v>128</v>
      </c>
      <c r="D8512" t="s">
        <v>15957</v>
      </c>
      <c r="E8512" t="s">
        <v>15958</v>
      </c>
      <c r="G8512">
        <v>4</v>
      </c>
      <c r="H8512">
        <v>0</v>
      </c>
      <c r="I8512" t="s">
        <v>276</v>
      </c>
    </row>
    <row r="8513" spans="1:9" x14ac:dyDescent="0.25">
      <c r="A8513">
        <v>5</v>
      </c>
      <c r="B8513" t="s">
        <v>271</v>
      </c>
      <c r="C8513" t="s">
        <v>67</v>
      </c>
      <c r="D8513" t="s">
        <v>15942</v>
      </c>
      <c r="E8513" t="s">
        <v>15959</v>
      </c>
      <c r="G8513">
        <v>6</v>
      </c>
      <c r="H8513">
        <v>0</v>
      </c>
      <c r="I8513" t="s">
        <v>276</v>
      </c>
    </row>
    <row r="8514" spans="1:9" x14ac:dyDescent="0.25">
      <c r="A8514">
        <v>6</v>
      </c>
      <c r="B8514" t="s">
        <v>277</v>
      </c>
      <c r="C8514" t="s">
        <v>67</v>
      </c>
      <c r="D8514" t="s">
        <v>15960</v>
      </c>
      <c r="E8514" t="s">
        <v>15961</v>
      </c>
      <c r="G8514">
        <v>100</v>
      </c>
      <c r="H8514">
        <v>1</v>
      </c>
      <c r="I8514" t="s">
        <v>276</v>
      </c>
    </row>
    <row r="8515" spans="1:9" x14ac:dyDescent="0.25">
      <c r="A8515">
        <v>8</v>
      </c>
      <c r="B8515" t="s">
        <v>271</v>
      </c>
      <c r="D8515" t="s">
        <v>15962</v>
      </c>
      <c r="E8515" t="s">
        <v>15963</v>
      </c>
      <c r="G8515">
        <v>6</v>
      </c>
      <c r="H8515">
        <v>0</v>
      </c>
      <c r="I8515" t="s">
        <v>276</v>
      </c>
    </row>
    <row r="8516" spans="1:9" x14ac:dyDescent="0.25">
      <c r="A8516">
        <v>36</v>
      </c>
      <c r="B8516" t="s">
        <v>271</v>
      </c>
      <c r="C8516" t="s">
        <v>174</v>
      </c>
      <c r="D8516" t="s">
        <v>15964</v>
      </c>
      <c r="E8516" t="s">
        <v>15965</v>
      </c>
      <c r="G8516">
        <v>6</v>
      </c>
      <c r="H8516">
        <v>1</v>
      </c>
      <c r="I8516" t="s">
        <v>276</v>
      </c>
    </row>
    <row r="8517" spans="1:9" x14ac:dyDescent="0.25">
      <c r="A8517">
        <v>42</v>
      </c>
      <c r="B8517" t="s">
        <v>277</v>
      </c>
      <c r="C8517" t="s">
        <v>89</v>
      </c>
      <c r="D8517" t="s">
        <v>15966</v>
      </c>
      <c r="E8517" t="s">
        <v>15967</v>
      </c>
      <c r="G8517">
        <v>10</v>
      </c>
      <c r="H8517">
        <v>1</v>
      </c>
      <c r="I8517" t="s">
        <v>276</v>
      </c>
    </row>
    <row r="8518" spans="1:9" x14ac:dyDescent="0.25">
      <c r="A8518">
        <v>4</v>
      </c>
      <c r="B8518" t="s">
        <v>277</v>
      </c>
      <c r="D8518" t="s">
        <v>15968</v>
      </c>
      <c r="E8518" t="s">
        <v>15969</v>
      </c>
      <c r="G8518">
        <v>2</v>
      </c>
      <c r="H8518">
        <v>0</v>
      </c>
      <c r="I8518" t="s">
        <v>276</v>
      </c>
    </row>
    <row r="8519" spans="1:9" x14ac:dyDescent="0.25">
      <c r="A8519">
        <v>9</v>
      </c>
      <c r="B8519" t="s">
        <v>271</v>
      </c>
      <c r="C8519" t="s">
        <v>50</v>
      </c>
      <c r="D8519" t="s">
        <v>15970</v>
      </c>
      <c r="E8519" t="s">
        <v>15971</v>
      </c>
      <c r="G8519">
        <v>10</v>
      </c>
      <c r="H8519">
        <v>0</v>
      </c>
      <c r="I8519" t="s">
        <v>276</v>
      </c>
    </row>
    <row r="8520" spans="1:9" x14ac:dyDescent="0.25">
      <c r="A8520">
        <v>9</v>
      </c>
      <c r="B8520" t="s">
        <v>271</v>
      </c>
      <c r="C8520" t="s">
        <v>123</v>
      </c>
      <c r="D8520" t="s">
        <v>15972</v>
      </c>
      <c r="E8520" t="s">
        <v>15971</v>
      </c>
      <c r="G8520">
        <v>6</v>
      </c>
      <c r="H8520">
        <v>0</v>
      </c>
      <c r="I8520" t="s">
        <v>276</v>
      </c>
    </row>
    <row r="8521" spans="1:9" x14ac:dyDescent="0.25">
      <c r="A8521">
        <v>43</v>
      </c>
      <c r="B8521" t="s">
        <v>277</v>
      </c>
      <c r="C8521" t="s">
        <v>230</v>
      </c>
      <c r="D8521" t="s">
        <v>15973</v>
      </c>
      <c r="E8521" t="s">
        <v>15974</v>
      </c>
      <c r="G8521">
        <v>10</v>
      </c>
      <c r="H8521">
        <v>0</v>
      </c>
      <c r="I8521" t="s">
        <v>276</v>
      </c>
    </row>
    <row r="8522" spans="1:9" x14ac:dyDescent="0.25">
      <c r="A8522">
        <v>6</v>
      </c>
      <c r="B8522" t="s">
        <v>271</v>
      </c>
      <c r="C8522" t="s">
        <v>110</v>
      </c>
      <c r="D8522" t="s">
        <v>15975</v>
      </c>
      <c r="E8522" t="s">
        <v>15976</v>
      </c>
      <c r="G8522">
        <v>6</v>
      </c>
      <c r="H8522">
        <v>3</v>
      </c>
      <c r="I8522" t="s">
        <v>276</v>
      </c>
    </row>
    <row r="8523" spans="1:9" x14ac:dyDescent="0.25">
      <c r="A8523">
        <v>6</v>
      </c>
      <c r="B8523" t="s">
        <v>271</v>
      </c>
      <c r="C8523" t="s">
        <v>249</v>
      </c>
      <c r="D8523" t="s">
        <v>15977</v>
      </c>
      <c r="E8523" t="s">
        <v>15978</v>
      </c>
      <c r="G8523">
        <v>6</v>
      </c>
      <c r="H8523">
        <v>0</v>
      </c>
      <c r="I8523" t="s">
        <v>276</v>
      </c>
    </row>
    <row r="8524" spans="1:9" x14ac:dyDescent="0.25">
      <c r="A8524">
        <v>45</v>
      </c>
      <c r="B8524" t="s">
        <v>271</v>
      </c>
      <c r="C8524" t="s">
        <v>122</v>
      </c>
      <c r="D8524" t="s">
        <v>15979</v>
      </c>
      <c r="E8524" t="s">
        <v>15980</v>
      </c>
      <c r="G8524">
        <v>6</v>
      </c>
      <c r="H8524">
        <v>0</v>
      </c>
      <c r="I8524" t="s">
        <v>276</v>
      </c>
    </row>
    <row r="8525" spans="1:9" x14ac:dyDescent="0.25">
      <c r="A8525">
        <v>6</v>
      </c>
      <c r="B8525" t="s">
        <v>277</v>
      </c>
      <c r="C8525" t="s">
        <v>247</v>
      </c>
      <c r="D8525" t="s">
        <v>15981</v>
      </c>
      <c r="E8525" t="s">
        <v>15982</v>
      </c>
      <c r="G8525">
        <v>7</v>
      </c>
      <c r="H8525">
        <v>0</v>
      </c>
      <c r="I8525" t="s">
        <v>276</v>
      </c>
    </row>
    <row r="8526" spans="1:9" x14ac:dyDescent="0.25">
      <c r="A8526">
        <v>6</v>
      </c>
      <c r="B8526" t="s">
        <v>271</v>
      </c>
      <c r="C8526" t="s">
        <v>58</v>
      </c>
      <c r="D8526" t="s">
        <v>15983</v>
      </c>
      <c r="E8526" t="s">
        <v>15984</v>
      </c>
      <c r="G8526">
        <v>6</v>
      </c>
      <c r="H8526">
        <v>0</v>
      </c>
      <c r="I8526" t="s">
        <v>276</v>
      </c>
    </row>
    <row r="8527" spans="1:9" x14ac:dyDescent="0.25">
      <c r="A8527">
        <v>6</v>
      </c>
      <c r="B8527" t="s">
        <v>271</v>
      </c>
      <c r="C8527" t="s">
        <v>181</v>
      </c>
      <c r="D8527" t="s">
        <v>15985</v>
      </c>
      <c r="E8527" t="s">
        <v>15986</v>
      </c>
      <c r="G8527">
        <v>6</v>
      </c>
      <c r="H8527">
        <v>1</v>
      </c>
      <c r="I8527" t="s">
        <v>276</v>
      </c>
    </row>
    <row r="8528" spans="1:9" x14ac:dyDescent="0.25">
      <c r="A8528">
        <v>6</v>
      </c>
      <c r="B8528" t="s">
        <v>271</v>
      </c>
      <c r="C8528" t="s">
        <v>50</v>
      </c>
      <c r="D8528" t="s">
        <v>15970</v>
      </c>
      <c r="E8528" t="s">
        <v>15987</v>
      </c>
      <c r="G8528">
        <v>7</v>
      </c>
      <c r="H8528">
        <v>0</v>
      </c>
      <c r="I8528" t="s">
        <v>276</v>
      </c>
    </row>
    <row r="8529" spans="1:9" x14ac:dyDescent="0.25">
      <c r="A8529">
        <v>30</v>
      </c>
      <c r="B8529" t="s">
        <v>271</v>
      </c>
      <c r="C8529" t="s">
        <v>75</v>
      </c>
      <c r="D8529" t="s">
        <v>15988</v>
      </c>
      <c r="E8529" t="s">
        <v>15989</v>
      </c>
      <c r="G8529">
        <v>5</v>
      </c>
      <c r="H8529">
        <v>0</v>
      </c>
      <c r="I8529" t="s">
        <v>276</v>
      </c>
    </row>
    <row r="8530" spans="1:9" x14ac:dyDescent="0.25">
      <c r="A8530">
        <v>5</v>
      </c>
      <c r="B8530" t="s">
        <v>277</v>
      </c>
      <c r="C8530" t="s">
        <v>174</v>
      </c>
      <c r="D8530" t="s">
        <v>15990</v>
      </c>
      <c r="E8530" t="s">
        <v>15991</v>
      </c>
      <c r="G8530">
        <v>6</v>
      </c>
      <c r="H8530">
        <v>1</v>
      </c>
      <c r="I8530" t="s">
        <v>276</v>
      </c>
    </row>
    <row r="8531" spans="1:9" x14ac:dyDescent="0.25">
      <c r="A8531">
        <v>4</v>
      </c>
      <c r="B8531" t="s">
        <v>271</v>
      </c>
      <c r="C8531" t="s">
        <v>249</v>
      </c>
      <c r="D8531" t="s">
        <v>372</v>
      </c>
      <c r="E8531" t="s">
        <v>15992</v>
      </c>
      <c r="G8531">
        <v>30</v>
      </c>
      <c r="H8531">
        <v>0</v>
      </c>
      <c r="I8531" t="s">
        <v>276</v>
      </c>
    </row>
    <row r="8532" spans="1:9" x14ac:dyDescent="0.25">
      <c r="A8532">
        <v>42</v>
      </c>
      <c r="B8532" t="s">
        <v>271</v>
      </c>
      <c r="C8532" t="s">
        <v>126</v>
      </c>
      <c r="D8532" t="s">
        <v>15993</v>
      </c>
      <c r="E8532" t="s">
        <v>15994</v>
      </c>
      <c r="G8532">
        <v>6</v>
      </c>
      <c r="H8532">
        <v>1</v>
      </c>
      <c r="I8532" t="s">
        <v>276</v>
      </c>
    </row>
    <row r="8533" spans="1:9" x14ac:dyDescent="0.25">
      <c r="A8533">
        <v>5</v>
      </c>
      <c r="B8533" t="s">
        <v>277</v>
      </c>
      <c r="C8533" t="s">
        <v>103</v>
      </c>
      <c r="D8533" t="s">
        <v>15995</v>
      </c>
      <c r="E8533" t="s">
        <v>15996</v>
      </c>
      <c r="G8533">
        <v>6</v>
      </c>
      <c r="H8533">
        <v>0</v>
      </c>
      <c r="I8533" t="s">
        <v>276</v>
      </c>
    </row>
    <row r="8534" spans="1:9" x14ac:dyDescent="0.25">
      <c r="A8534">
        <v>9</v>
      </c>
      <c r="B8534" t="s">
        <v>277</v>
      </c>
      <c r="C8534" t="s">
        <v>230</v>
      </c>
      <c r="D8534" t="s">
        <v>15997</v>
      </c>
      <c r="E8534" t="s">
        <v>15998</v>
      </c>
      <c r="G8534">
        <v>6</v>
      </c>
      <c r="H8534">
        <v>0</v>
      </c>
      <c r="I8534" t="s">
        <v>276</v>
      </c>
    </row>
    <row r="8535" spans="1:9" x14ac:dyDescent="0.25">
      <c r="A8535">
        <v>43</v>
      </c>
      <c r="B8535" t="s">
        <v>271</v>
      </c>
      <c r="C8535" t="s">
        <v>160</v>
      </c>
      <c r="D8535" t="s">
        <v>15999</v>
      </c>
      <c r="E8535" t="s">
        <v>16000</v>
      </c>
      <c r="G8535">
        <v>7</v>
      </c>
      <c r="H8535">
        <v>0</v>
      </c>
      <c r="I8535" t="s">
        <v>276</v>
      </c>
    </row>
    <row r="8536" spans="1:9" x14ac:dyDescent="0.25">
      <c r="A8536">
        <v>38</v>
      </c>
      <c r="B8536" t="s">
        <v>277</v>
      </c>
      <c r="C8536" t="s">
        <v>184</v>
      </c>
      <c r="D8536" t="s">
        <v>13779</v>
      </c>
      <c r="E8536" t="s">
        <v>16001</v>
      </c>
      <c r="G8536">
        <v>6</v>
      </c>
      <c r="H8536">
        <v>2</v>
      </c>
      <c r="I8536" t="s">
        <v>276</v>
      </c>
    </row>
    <row r="8537" spans="1:9" x14ac:dyDescent="0.25">
      <c r="A8537">
        <v>43</v>
      </c>
      <c r="B8537" t="s">
        <v>271</v>
      </c>
      <c r="C8537" t="s">
        <v>62</v>
      </c>
      <c r="D8537" t="s">
        <v>16002</v>
      </c>
      <c r="E8537" t="s">
        <v>16003</v>
      </c>
      <c r="G8537">
        <v>6</v>
      </c>
      <c r="H8537">
        <v>4</v>
      </c>
      <c r="I8537" t="s">
        <v>276</v>
      </c>
    </row>
    <row r="8538" spans="1:9" x14ac:dyDescent="0.25">
      <c r="A8538">
        <v>5</v>
      </c>
      <c r="B8538" t="s">
        <v>277</v>
      </c>
      <c r="C8538" t="s">
        <v>243</v>
      </c>
      <c r="D8538" t="s">
        <v>16004</v>
      </c>
      <c r="E8538" t="s">
        <v>16005</v>
      </c>
      <c r="G8538">
        <v>8</v>
      </c>
      <c r="H8538">
        <v>0</v>
      </c>
      <c r="I8538" t="s">
        <v>276</v>
      </c>
    </row>
    <row r="8539" spans="1:9" x14ac:dyDescent="0.25">
      <c r="A8539">
        <v>10</v>
      </c>
      <c r="B8539" t="s">
        <v>271</v>
      </c>
      <c r="C8539" t="s">
        <v>113</v>
      </c>
      <c r="D8539" t="s">
        <v>16006</v>
      </c>
      <c r="E8539" t="s">
        <v>16007</v>
      </c>
      <c r="G8539">
        <v>6</v>
      </c>
      <c r="H8539">
        <v>0</v>
      </c>
      <c r="I8539" t="s">
        <v>276</v>
      </c>
    </row>
    <row r="8540" spans="1:9" x14ac:dyDescent="0.25">
      <c r="A8540">
        <v>42</v>
      </c>
      <c r="B8540" t="s">
        <v>271</v>
      </c>
      <c r="C8540" t="s">
        <v>104</v>
      </c>
      <c r="D8540" t="s">
        <v>16008</v>
      </c>
      <c r="E8540" t="s">
        <v>16009</v>
      </c>
      <c r="G8540">
        <v>10</v>
      </c>
      <c r="H8540">
        <v>0</v>
      </c>
      <c r="I8540" t="s">
        <v>276</v>
      </c>
    </row>
    <row r="8541" spans="1:9" x14ac:dyDescent="0.25">
      <c r="A8541">
        <v>4</v>
      </c>
      <c r="B8541" t="s">
        <v>271</v>
      </c>
      <c r="C8541" t="s">
        <v>98</v>
      </c>
      <c r="D8541" t="s">
        <v>16010</v>
      </c>
      <c r="E8541" t="s">
        <v>16011</v>
      </c>
      <c r="G8541">
        <v>6</v>
      </c>
      <c r="H8541">
        <v>0</v>
      </c>
      <c r="I8541" t="s">
        <v>276</v>
      </c>
    </row>
    <row r="8542" spans="1:9" x14ac:dyDescent="0.25">
      <c r="A8542">
        <v>36</v>
      </c>
      <c r="B8542" t="s">
        <v>271</v>
      </c>
      <c r="C8542" t="s">
        <v>187</v>
      </c>
      <c r="D8542" t="s">
        <v>16012</v>
      </c>
      <c r="E8542" t="s">
        <v>16013</v>
      </c>
      <c r="G8542">
        <v>6</v>
      </c>
      <c r="H8542">
        <v>0</v>
      </c>
      <c r="I8542" t="s">
        <v>276</v>
      </c>
    </row>
    <row r="8543" spans="1:9" x14ac:dyDescent="0.25">
      <c r="A8543">
        <v>13</v>
      </c>
      <c r="B8543" t="s">
        <v>271</v>
      </c>
      <c r="C8543" t="s">
        <v>63</v>
      </c>
      <c r="D8543" t="s">
        <v>16014</v>
      </c>
      <c r="E8543" t="s">
        <v>16015</v>
      </c>
      <c r="G8543">
        <v>6</v>
      </c>
      <c r="H8543">
        <v>0</v>
      </c>
      <c r="I8543" t="s">
        <v>276</v>
      </c>
    </row>
    <row r="8544" spans="1:9" x14ac:dyDescent="0.25">
      <c r="A8544">
        <v>8</v>
      </c>
      <c r="B8544" t="s">
        <v>271</v>
      </c>
      <c r="C8544" t="s">
        <v>104</v>
      </c>
      <c r="D8544" t="s">
        <v>16008</v>
      </c>
      <c r="E8544" t="s">
        <v>16016</v>
      </c>
      <c r="G8544">
        <v>8</v>
      </c>
      <c r="H8544">
        <v>0</v>
      </c>
      <c r="I8544" t="s">
        <v>276</v>
      </c>
    </row>
    <row r="8545" spans="1:9" x14ac:dyDescent="0.25">
      <c r="A8545">
        <v>57</v>
      </c>
      <c r="B8545" t="s">
        <v>277</v>
      </c>
      <c r="C8545" t="s">
        <v>126</v>
      </c>
      <c r="D8545" t="s">
        <v>16017</v>
      </c>
      <c r="E8545" t="s">
        <v>16018</v>
      </c>
      <c r="G8545">
        <v>6</v>
      </c>
      <c r="H8545">
        <v>0</v>
      </c>
      <c r="I8545" t="s">
        <v>276</v>
      </c>
    </row>
    <row r="8546" spans="1:9" x14ac:dyDescent="0.25">
      <c r="A8546">
        <v>7</v>
      </c>
      <c r="B8546" t="s">
        <v>277</v>
      </c>
      <c r="C8546" t="s">
        <v>178</v>
      </c>
      <c r="D8546" t="s">
        <v>16019</v>
      </c>
      <c r="E8546" t="s">
        <v>16020</v>
      </c>
      <c r="G8546">
        <v>18</v>
      </c>
      <c r="H8546">
        <v>0</v>
      </c>
      <c r="I8546" t="s">
        <v>276</v>
      </c>
    </row>
    <row r="8547" spans="1:9" x14ac:dyDescent="0.25">
      <c r="A8547">
        <v>5</v>
      </c>
      <c r="B8547" t="s">
        <v>277</v>
      </c>
      <c r="C8547" t="s">
        <v>57</v>
      </c>
      <c r="D8547" t="s">
        <v>16021</v>
      </c>
      <c r="E8547" t="s">
        <v>16022</v>
      </c>
      <c r="G8547">
        <v>6</v>
      </c>
      <c r="H8547">
        <v>0</v>
      </c>
      <c r="I8547" t="s">
        <v>276</v>
      </c>
    </row>
    <row r="8548" spans="1:9" x14ac:dyDescent="0.25">
      <c r="A8548">
        <v>37</v>
      </c>
      <c r="B8548" t="s">
        <v>271</v>
      </c>
      <c r="C8548" t="s">
        <v>110</v>
      </c>
      <c r="D8548" t="s">
        <v>16023</v>
      </c>
      <c r="E8548" t="s">
        <v>16024</v>
      </c>
      <c r="G8548">
        <v>21</v>
      </c>
      <c r="H8548">
        <v>0</v>
      </c>
      <c r="I8548" t="s">
        <v>276</v>
      </c>
    </row>
    <row r="8549" spans="1:9" x14ac:dyDescent="0.25">
      <c r="A8549">
        <v>6</v>
      </c>
      <c r="B8549" t="s">
        <v>277</v>
      </c>
      <c r="C8549" t="s">
        <v>203</v>
      </c>
      <c r="D8549" t="s">
        <v>16025</v>
      </c>
      <c r="E8549" t="s">
        <v>16026</v>
      </c>
      <c r="G8549">
        <v>10</v>
      </c>
      <c r="H8549">
        <v>1</v>
      </c>
      <c r="I8549" t="s">
        <v>276</v>
      </c>
    </row>
    <row r="8550" spans="1:9" x14ac:dyDescent="0.25">
      <c r="A8550">
        <v>7</v>
      </c>
      <c r="B8550" t="s">
        <v>271</v>
      </c>
      <c r="C8550" t="s">
        <v>209</v>
      </c>
      <c r="D8550" t="s">
        <v>16027</v>
      </c>
      <c r="E8550" t="s">
        <v>16028</v>
      </c>
      <c r="G8550">
        <v>6</v>
      </c>
      <c r="H8550">
        <v>0</v>
      </c>
      <c r="I8550" t="s">
        <v>276</v>
      </c>
    </row>
    <row r="8551" spans="1:9" x14ac:dyDescent="0.25">
      <c r="A8551">
        <v>43</v>
      </c>
      <c r="B8551" t="s">
        <v>271</v>
      </c>
      <c r="C8551" t="s">
        <v>126</v>
      </c>
      <c r="D8551" t="s">
        <v>16029</v>
      </c>
      <c r="E8551" t="s">
        <v>16030</v>
      </c>
      <c r="G8551">
        <v>6</v>
      </c>
      <c r="H8551">
        <v>0</v>
      </c>
      <c r="I8551" t="s">
        <v>276</v>
      </c>
    </row>
    <row r="8552" spans="1:9" x14ac:dyDescent="0.25">
      <c r="A8552">
        <v>48</v>
      </c>
      <c r="B8552" t="s">
        <v>271</v>
      </c>
      <c r="C8552" t="s">
        <v>110</v>
      </c>
      <c r="D8552" t="s">
        <v>16031</v>
      </c>
      <c r="E8552" t="s">
        <v>16032</v>
      </c>
      <c r="G8552">
        <v>6</v>
      </c>
      <c r="H8552">
        <v>0</v>
      </c>
      <c r="I8552" t="s">
        <v>276</v>
      </c>
    </row>
    <row r="8553" spans="1:9" x14ac:dyDescent="0.25">
      <c r="A8553">
        <v>9</v>
      </c>
      <c r="B8553" t="s">
        <v>271</v>
      </c>
      <c r="C8553" t="s">
        <v>84</v>
      </c>
      <c r="D8553" t="s">
        <v>16033</v>
      </c>
      <c r="E8553" t="s">
        <v>16034</v>
      </c>
      <c r="G8553">
        <v>6</v>
      </c>
      <c r="H8553">
        <v>0</v>
      </c>
      <c r="I8553" t="s">
        <v>276</v>
      </c>
    </row>
    <row r="8554" spans="1:9" x14ac:dyDescent="0.25">
      <c r="A8554">
        <v>35</v>
      </c>
      <c r="B8554" t="s">
        <v>271</v>
      </c>
      <c r="D8554" t="s">
        <v>10046</v>
      </c>
      <c r="E8554" t="s">
        <v>16035</v>
      </c>
      <c r="G8554">
        <v>30</v>
      </c>
      <c r="H8554">
        <v>4</v>
      </c>
      <c r="I8554" t="s">
        <v>276</v>
      </c>
    </row>
    <row r="8555" spans="1:9" x14ac:dyDescent="0.25">
      <c r="A8555">
        <v>41</v>
      </c>
      <c r="B8555" t="s">
        <v>271</v>
      </c>
      <c r="C8555" t="s">
        <v>154</v>
      </c>
      <c r="D8555" t="s">
        <v>16036</v>
      </c>
      <c r="E8555" t="s">
        <v>16037</v>
      </c>
      <c r="G8555">
        <v>10</v>
      </c>
      <c r="H8555">
        <v>1</v>
      </c>
      <c r="I8555" t="s">
        <v>276</v>
      </c>
    </row>
    <row r="8556" spans="1:9" x14ac:dyDescent="0.25">
      <c r="A8556">
        <v>6</v>
      </c>
      <c r="B8556" t="s">
        <v>271</v>
      </c>
      <c r="C8556" t="s">
        <v>166</v>
      </c>
      <c r="D8556" t="s">
        <v>16038</v>
      </c>
      <c r="E8556" t="s">
        <v>16039</v>
      </c>
      <c r="G8556">
        <v>6</v>
      </c>
      <c r="H8556">
        <v>0</v>
      </c>
      <c r="I8556" t="s">
        <v>276</v>
      </c>
    </row>
    <row r="8557" spans="1:9" x14ac:dyDescent="0.25">
      <c r="A8557">
        <v>39</v>
      </c>
      <c r="B8557" t="s">
        <v>271</v>
      </c>
      <c r="C8557" t="s">
        <v>251</v>
      </c>
      <c r="D8557" t="s">
        <v>16040</v>
      </c>
      <c r="E8557" t="s">
        <v>16041</v>
      </c>
      <c r="G8557">
        <v>6</v>
      </c>
      <c r="H8557">
        <v>0</v>
      </c>
      <c r="I8557" t="s">
        <v>276</v>
      </c>
    </row>
    <row r="8558" spans="1:9" x14ac:dyDescent="0.25">
      <c r="A8558">
        <v>44</v>
      </c>
      <c r="B8558" t="s">
        <v>271</v>
      </c>
      <c r="C8558" t="s">
        <v>191</v>
      </c>
      <c r="D8558" t="s">
        <v>16042</v>
      </c>
      <c r="E8558" t="s">
        <v>16043</v>
      </c>
      <c r="G8558">
        <v>10</v>
      </c>
      <c r="H8558">
        <v>0</v>
      </c>
      <c r="I8558" t="s">
        <v>276</v>
      </c>
    </row>
    <row r="8559" spans="1:9" x14ac:dyDescent="0.25">
      <c r="A8559">
        <v>41</v>
      </c>
      <c r="B8559" t="s">
        <v>271</v>
      </c>
      <c r="C8559" t="s">
        <v>169</v>
      </c>
      <c r="D8559" t="s">
        <v>16044</v>
      </c>
      <c r="E8559" t="s">
        <v>16045</v>
      </c>
      <c r="G8559">
        <v>9</v>
      </c>
      <c r="H8559">
        <v>2</v>
      </c>
      <c r="I8559" t="s">
        <v>276</v>
      </c>
    </row>
    <row r="8560" spans="1:9" x14ac:dyDescent="0.25">
      <c r="A8560">
        <v>39</v>
      </c>
      <c r="B8560" t="s">
        <v>271</v>
      </c>
      <c r="C8560" t="s">
        <v>159</v>
      </c>
      <c r="D8560" t="s">
        <v>16046</v>
      </c>
      <c r="E8560" t="s">
        <v>16047</v>
      </c>
      <c r="G8560">
        <v>6</v>
      </c>
      <c r="H8560">
        <v>0</v>
      </c>
      <c r="I8560" t="s">
        <v>276</v>
      </c>
    </row>
    <row r="8561" spans="1:9" x14ac:dyDescent="0.25">
      <c r="A8561">
        <v>6</v>
      </c>
      <c r="B8561" t="s">
        <v>277</v>
      </c>
      <c r="C8561" t="s">
        <v>244</v>
      </c>
      <c r="D8561" t="s">
        <v>16048</v>
      </c>
      <c r="E8561" t="s">
        <v>16049</v>
      </c>
      <c r="G8561">
        <v>6</v>
      </c>
      <c r="H8561">
        <v>0</v>
      </c>
      <c r="I8561" t="s">
        <v>276</v>
      </c>
    </row>
    <row r="8562" spans="1:9" x14ac:dyDescent="0.25">
      <c r="A8562">
        <v>7</v>
      </c>
      <c r="B8562" t="s">
        <v>271</v>
      </c>
      <c r="C8562" t="s">
        <v>121</v>
      </c>
      <c r="D8562" t="s">
        <v>16050</v>
      </c>
      <c r="E8562" t="s">
        <v>16051</v>
      </c>
      <c r="G8562">
        <v>20</v>
      </c>
      <c r="H8562">
        <v>2</v>
      </c>
      <c r="I8562" t="s">
        <v>276</v>
      </c>
    </row>
    <row r="8563" spans="1:9" x14ac:dyDescent="0.25">
      <c r="A8563">
        <v>45</v>
      </c>
      <c r="B8563" t="s">
        <v>271</v>
      </c>
      <c r="C8563" t="s">
        <v>81</v>
      </c>
      <c r="D8563" t="s">
        <v>16052</v>
      </c>
      <c r="E8563" t="s">
        <v>16053</v>
      </c>
      <c r="G8563">
        <v>20</v>
      </c>
      <c r="H8563">
        <v>0</v>
      </c>
      <c r="I8563" t="s">
        <v>276</v>
      </c>
    </row>
    <row r="8564" spans="1:9" x14ac:dyDescent="0.25">
      <c r="A8564">
        <v>39</v>
      </c>
      <c r="B8564" t="s">
        <v>271</v>
      </c>
      <c r="C8564" t="s">
        <v>99</v>
      </c>
      <c r="D8564" t="s">
        <v>16054</v>
      </c>
      <c r="E8564" t="s">
        <v>16055</v>
      </c>
      <c r="G8564">
        <v>6</v>
      </c>
      <c r="H8564">
        <v>0</v>
      </c>
      <c r="I8564" t="s">
        <v>276</v>
      </c>
    </row>
    <row r="8565" spans="1:9" x14ac:dyDescent="0.25">
      <c r="A8565">
        <v>39</v>
      </c>
      <c r="B8565" t="s">
        <v>277</v>
      </c>
      <c r="C8565" t="s">
        <v>57</v>
      </c>
      <c r="D8565" t="s">
        <v>16056</v>
      </c>
      <c r="E8565" t="s">
        <v>16057</v>
      </c>
      <c r="G8565">
        <v>6</v>
      </c>
      <c r="H8565">
        <v>0</v>
      </c>
      <c r="I8565" t="s">
        <v>276</v>
      </c>
    </row>
    <row r="8566" spans="1:9" x14ac:dyDescent="0.25">
      <c r="A8566">
        <v>7</v>
      </c>
      <c r="B8566" t="s">
        <v>277</v>
      </c>
      <c r="C8566" t="s">
        <v>187</v>
      </c>
      <c r="D8566" t="s">
        <v>16012</v>
      </c>
      <c r="E8566" t="s">
        <v>16058</v>
      </c>
      <c r="G8566">
        <v>15</v>
      </c>
      <c r="H8566">
        <v>0</v>
      </c>
      <c r="I8566" t="s">
        <v>276</v>
      </c>
    </row>
    <row r="8567" spans="1:9" x14ac:dyDescent="0.25">
      <c r="A8567">
        <v>27</v>
      </c>
      <c r="B8567" t="s">
        <v>271</v>
      </c>
      <c r="C8567" t="s">
        <v>210</v>
      </c>
      <c r="D8567" t="s">
        <v>16059</v>
      </c>
      <c r="E8567" t="s">
        <v>16060</v>
      </c>
      <c r="G8567">
        <v>6</v>
      </c>
      <c r="H8567">
        <v>1</v>
      </c>
      <c r="I8567" t="s">
        <v>276</v>
      </c>
    </row>
    <row r="8568" spans="1:9" x14ac:dyDescent="0.25">
      <c r="A8568">
        <v>5</v>
      </c>
      <c r="B8568" t="s">
        <v>271</v>
      </c>
      <c r="C8568" t="s">
        <v>159</v>
      </c>
      <c r="D8568" t="s">
        <v>16046</v>
      </c>
      <c r="E8568" t="s">
        <v>16061</v>
      </c>
      <c r="G8568">
        <v>10</v>
      </c>
      <c r="H8568">
        <v>3</v>
      </c>
      <c r="I8568" t="s">
        <v>276</v>
      </c>
    </row>
    <row r="8569" spans="1:9" x14ac:dyDescent="0.25">
      <c r="A8569">
        <v>33</v>
      </c>
      <c r="B8569" t="s">
        <v>271</v>
      </c>
      <c r="C8569" t="s">
        <v>128</v>
      </c>
      <c r="D8569" t="s">
        <v>16062</v>
      </c>
      <c r="E8569" t="s">
        <v>16063</v>
      </c>
      <c r="G8569">
        <v>10</v>
      </c>
      <c r="H8569">
        <v>4</v>
      </c>
      <c r="I8569" t="s">
        <v>276</v>
      </c>
    </row>
    <row r="8570" spans="1:9" x14ac:dyDescent="0.25">
      <c r="A8570">
        <v>9</v>
      </c>
      <c r="E8570" t="s">
        <v>16064</v>
      </c>
      <c r="G8570">
        <v>7</v>
      </c>
      <c r="H8570">
        <v>0</v>
      </c>
      <c r="I8570" t="s">
        <v>276</v>
      </c>
    </row>
    <row r="8571" spans="1:9" x14ac:dyDescent="0.25">
      <c r="A8571">
        <v>10</v>
      </c>
      <c r="B8571" t="s">
        <v>277</v>
      </c>
      <c r="C8571" t="s">
        <v>130</v>
      </c>
      <c r="D8571" t="s">
        <v>16065</v>
      </c>
      <c r="E8571" t="s">
        <v>16066</v>
      </c>
      <c r="G8571">
        <v>6</v>
      </c>
      <c r="H8571">
        <v>3</v>
      </c>
      <c r="I8571" t="s">
        <v>276</v>
      </c>
    </row>
    <row r="8572" spans="1:9" x14ac:dyDescent="0.25">
      <c r="A8572">
        <v>8</v>
      </c>
      <c r="B8572" t="s">
        <v>277</v>
      </c>
      <c r="C8572" t="s">
        <v>113</v>
      </c>
      <c r="D8572" t="s">
        <v>16067</v>
      </c>
      <c r="E8572" t="s">
        <v>16068</v>
      </c>
      <c r="G8572">
        <v>7</v>
      </c>
      <c r="H8572">
        <v>0</v>
      </c>
      <c r="I8572" t="s">
        <v>276</v>
      </c>
    </row>
    <row r="8573" spans="1:9" x14ac:dyDescent="0.25">
      <c r="A8573">
        <v>6</v>
      </c>
      <c r="B8573" t="s">
        <v>277</v>
      </c>
      <c r="C8573" t="s">
        <v>126</v>
      </c>
      <c r="D8573" t="s">
        <v>16069</v>
      </c>
      <c r="E8573" t="s">
        <v>16070</v>
      </c>
      <c r="G8573">
        <v>6</v>
      </c>
      <c r="H8573">
        <v>0</v>
      </c>
      <c r="I8573" t="s">
        <v>276</v>
      </c>
    </row>
    <row r="8574" spans="1:9" x14ac:dyDescent="0.25">
      <c r="A8574">
        <v>40</v>
      </c>
      <c r="B8574" t="s">
        <v>271</v>
      </c>
      <c r="C8574" t="s">
        <v>115</v>
      </c>
      <c r="D8574" t="s">
        <v>16071</v>
      </c>
      <c r="E8574" t="s">
        <v>16072</v>
      </c>
      <c r="G8574">
        <v>4</v>
      </c>
      <c r="H8574">
        <v>2</v>
      </c>
      <c r="I8574" t="s">
        <v>276</v>
      </c>
    </row>
    <row r="8575" spans="1:9" x14ac:dyDescent="0.25">
      <c r="A8575">
        <v>9</v>
      </c>
      <c r="B8575" t="s">
        <v>271</v>
      </c>
      <c r="C8575" t="s">
        <v>134</v>
      </c>
      <c r="D8575" t="s">
        <v>16073</v>
      </c>
      <c r="E8575" t="s">
        <v>16074</v>
      </c>
      <c r="G8575">
        <v>4</v>
      </c>
      <c r="H8575">
        <v>0</v>
      </c>
      <c r="I8575" t="s">
        <v>276</v>
      </c>
    </row>
    <row r="8576" spans="1:9" x14ac:dyDescent="0.25">
      <c r="A8576">
        <v>6</v>
      </c>
      <c r="B8576" t="s">
        <v>277</v>
      </c>
      <c r="C8576" t="s">
        <v>210</v>
      </c>
      <c r="D8576" t="s">
        <v>16059</v>
      </c>
      <c r="E8576" t="s">
        <v>16075</v>
      </c>
      <c r="G8576">
        <v>20</v>
      </c>
      <c r="H8576">
        <v>8</v>
      </c>
      <c r="I8576" t="s">
        <v>276</v>
      </c>
    </row>
    <row r="8577" spans="1:9" x14ac:dyDescent="0.25">
      <c r="A8577">
        <v>8</v>
      </c>
      <c r="B8577" t="s">
        <v>271</v>
      </c>
      <c r="C8577" t="s">
        <v>145</v>
      </c>
      <c r="D8577" t="s">
        <v>16076</v>
      </c>
      <c r="E8577" t="s">
        <v>16077</v>
      </c>
      <c r="G8577">
        <v>6</v>
      </c>
      <c r="H8577">
        <v>4</v>
      </c>
      <c r="I8577" t="s">
        <v>276</v>
      </c>
    </row>
    <row r="8578" spans="1:9" x14ac:dyDescent="0.25">
      <c r="A8578">
        <v>6</v>
      </c>
      <c r="B8578" t="s">
        <v>277</v>
      </c>
      <c r="C8578" t="s">
        <v>159</v>
      </c>
      <c r="D8578" t="s">
        <v>16078</v>
      </c>
      <c r="E8578" t="s">
        <v>16079</v>
      </c>
      <c r="G8578">
        <v>7</v>
      </c>
      <c r="H8578">
        <v>0</v>
      </c>
      <c r="I8578" t="s">
        <v>276</v>
      </c>
    </row>
    <row r="8579" spans="1:9" x14ac:dyDescent="0.25">
      <c r="A8579">
        <v>6</v>
      </c>
      <c r="B8579" t="s">
        <v>271</v>
      </c>
      <c r="C8579" t="s">
        <v>225</v>
      </c>
      <c r="D8579" t="s">
        <v>16080</v>
      </c>
      <c r="E8579" t="s">
        <v>16081</v>
      </c>
      <c r="G8579">
        <v>6</v>
      </c>
      <c r="H8579">
        <v>0</v>
      </c>
      <c r="I8579" t="s">
        <v>276</v>
      </c>
    </row>
    <row r="8580" spans="1:9" x14ac:dyDescent="0.25">
      <c r="A8580">
        <v>4</v>
      </c>
      <c r="B8580" t="s">
        <v>277</v>
      </c>
      <c r="C8580" t="s">
        <v>241</v>
      </c>
      <c r="D8580" t="s">
        <v>16082</v>
      </c>
      <c r="E8580" t="s">
        <v>16081</v>
      </c>
      <c r="G8580">
        <v>7</v>
      </c>
      <c r="H8580">
        <v>3</v>
      </c>
      <c r="I8580" t="s">
        <v>276</v>
      </c>
    </row>
    <row r="8581" spans="1:9" x14ac:dyDescent="0.25">
      <c r="A8581">
        <v>5</v>
      </c>
      <c r="B8581" t="s">
        <v>271</v>
      </c>
      <c r="C8581" t="s">
        <v>121</v>
      </c>
      <c r="D8581" t="s">
        <v>16083</v>
      </c>
      <c r="E8581" t="s">
        <v>16084</v>
      </c>
      <c r="G8581">
        <v>6</v>
      </c>
      <c r="H8581">
        <v>0</v>
      </c>
      <c r="I8581" t="s">
        <v>276</v>
      </c>
    </row>
    <row r="8582" spans="1:9" x14ac:dyDescent="0.25">
      <c r="A8582">
        <v>38</v>
      </c>
      <c r="B8582" t="s">
        <v>271</v>
      </c>
      <c r="C8582" t="s">
        <v>206</v>
      </c>
      <c r="D8582" t="s">
        <v>16085</v>
      </c>
      <c r="E8582" t="s">
        <v>16086</v>
      </c>
      <c r="G8582">
        <v>4</v>
      </c>
      <c r="H8582">
        <v>0</v>
      </c>
      <c r="I8582" t="s">
        <v>276</v>
      </c>
    </row>
    <row r="8583" spans="1:9" x14ac:dyDescent="0.25">
      <c r="A8583">
        <v>46</v>
      </c>
      <c r="B8583" t="s">
        <v>271</v>
      </c>
      <c r="C8583" t="s">
        <v>75</v>
      </c>
      <c r="D8583" t="s">
        <v>16087</v>
      </c>
      <c r="E8583" t="s">
        <v>16088</v>
      </c>
      <c r="G8583">
        <v>6</v>
      </c>
      <c r="H8583">
        <v>2</v>
      </c>
      <c r="I8583" t="s">
        <v>276</v>
      </c>
    </row>
    <row r="8584" spans="1:9" x14ac:dyDescent="0.25">
      <c r="A8584">
        <v>42</v>
      </c>
      <c r="B8584" t="s">
        <v>271</v>
      </c>
      <c r="C8584" t="s">
        <v>134</v>
      </c>
      <c r="D8584" t="s">
        <v>16073</v>
      </c>
      <c r="E8584" t="s">
        <v>16089</v>
      </c>
      <c r="G8584">
        <v>6</v>
      </c>
      <c r="H8584">
        <v>0</v>
      </c>
      <c r="I8584" t="s">
        <v>276</v>
      </c>
    </row>
    <row r="8585" spans="1:9" x14ac:dyDescent="0.25">
      <c r="A8585">
        <v>45</v>
      </c>
      <c r="B8585" t="s">
        <v>271</v>
      </c>
      <c r="C8585" t="s">
        <v>73</v>
      </c>
      <c r="D8585" t="s">
        <v>16090</v>
      </c>
      <c r="E8585" t="s">
        <v>16091</v>
      </c>
      <c r="G8585">
        <v>6</v>
      </c>
      <c r="H8585">
        <v>0</v>
      </c>
      <c r="I8585" t="s">
        <v>276</v>
      </c>
    </row>
    <row r="8586" spans="1:9" x14ac:dyDescent="0.25">
      <c r="A8586">
        <v>6</v>
      </c>
      <c r="B8586" t="s">
        <v>277</v>
      </c>
      <c r="C8586" t="s">
        <v>86</v>
      </c>
      <c r="D8586" t="s">
        <v>16092</v>
      </c>
      <c r="E8586" t="s">
        <v>16093</v>
      </c>
      <c r="G8586">
        <v>6</v>
      </c>
      <c r="H8586">
        <v>0</v>
      </c>
      <c r="I8586" t="s">
        <v>276</v>
      </c>
    </row>
    <row r="8587" spans="1:9" x14ac:dyDescent="0.25">
      <c r="A8587">
        <v>9</v>
      </c>
      <c r="B8587" t="s">
        <v>271</v>
      </c>
      <c r="C8587" t="s">
        <v>210</v>
      </c>
      <c r="D8587" t="s">
        <v>16059</v>
      </c>
      <c r="E8587" t="s">
        <v>16094</v>
      </c>
      <c r="G8587">
        <v>11</v>
      </c>
      <c r="H8587">
        <v>4</v>
      </c>
      <c r="I8587" t="s">
        <v>276</v>
      </c>
    </row>
    <row r="8588" spans="1:9" x14ac:dyDescent="0.25">
      <c r="A8588">
        <v>13</v>
      </c>
      <c r="B8588" t="s">
        <v>271</v>
      </c>
      <c r="C8588" t="s">
        <v>148</v>
      </c>
      <c r="D8588" t="s">
        <v>16095</v>
      </c>
      <c r="E8588" t="s">
        <v>16096</v>
      </c>
      <c r="G8588">
        <v>6</v>
      </c>
      <c r="H8588">
        <v>0</v>
      </c>
      <c r="I8588" t="s">
        <v>276</v>
      </c>
    </row>
    <row r="8589" spans="1:9" x14ac:dyDescent="0.25">
      <c r="A8589">
        <v>31</v>
      </c>
      <c r="B8589" t="s">
        <v>271</v>
      </c>
      <c r="C8589" t="s">
        <v>173</v>
      </c>
      <c r="D8589" t="s">
        <v>16097</v>
      </c>
      <c r="E8589" t="s">
        <v>16098</v>
      </c>
      <c r="G8589">
        <v>8</v>
      </c>
      <c r="H8589">
        <v>6</v>
      </c>
      <c r="I8589" t="s">
        <v>276</v>
      </c>
    </row>
    <row r="8590" spans="1:9" x14ac:dyDescent="0.25">
      <c r="A8590">
        <v>5</v>
      </c>
      <c r="B8590" t="s">
        <v>277</v>
      </c>
      <c r="C8590" t="s">
        <v>150</v>
      </c>
      <c r="D8590" t="s">
        <v>16099</v>
      </c>
      <c r="E8590" t="s">
        <v>16100</v>
      </c>
      <c r="G8590">
        <v>6</v>
      </c>
      <c r="H8590">
        <v>0</v>
      </c>
      <c r="I8590" t="s">
        <v>276</v>
      </c>
    </row>
    <row r="8591" spans="1:9" x14ac:dyDescent="0.25">
      <c r="A8591">
        <v>9</v>
      </c>
      <c r="B8591" t="s">
        <v>271</v>
      </c>
      <c r="C8591" t="s">
        <v>148</v>
      </c>
      <c r="D8591" t="s">
        <v>16095</v>
      </c>
      <c r="E8591" t="s">
        <v>16101</v>
      </c>
      <c r="G8591">
        <v>6</v>
      </c>
      <c r="H8591">
        <v>0</v>
      </c>
      <c r="I8591" t="s">
        <v>276</v>
      </c>
    </row>
    <row r="8592" spans="1:9" x14ac:dyDescent="0.25">
      <c r="A8592">
        <v>5</v>
      </c>
      <c r="B8592" t="s">
        <v>271</v>
      </c>
      <c r="C8592" t="s">
        <v>252</v>
      </c>
      <c r="D8592" t="s">
        <v>16102</v>
      </c>
      <c r="E8592" t="s">
        <v>16103</v>
      </c>
      <c r="G8592">
        <v>100</v>
      </c>
      <c r="H8592">
        <v>0</v>
      </c>
      <c r="I8592" t="s">
        <v>276</v>
      </c>
    </row>
    <row r="8593" spans="1:9" x14ac:dyDescent="0.25">
      <c r="A8593">
        <v>42</v>
      </c>
      <c r="B8593" t="s">
        <v>271</v>
      </c>
      <c r="C8593" t="s">
        <v>231</v>
      </c>
      <c r="D8593" t="s">
        <v>16104</v>
      </c>
      <c r="E8593" t="s">
        <v>16105</v>
      </c>
      <c r="G8593">
        <v>10</v>
      </c>
      <c r="H8593">
        <v>0</v>
      </c>
      <c r="I8593" t="s">
        <v>276</v>
      </c>
    </row>
    <row r="8594" spans="1:9" x14ac:dyDescent="0.25">
      <c r="A8594">
        <v>8</v>
      </c>
      <c r="B8594" t="s">
        <v>271</v>
      </c>
      <c r="C8594" t="s">
        <v>150</v>
      </c>
      <c r="D8594" t="s">
        <v>16099</v>
      </c>
      <c r="E8594" t="s">
        <v>16106</v>
      </c>
      <c r="G8594">
        <v>10</v>
      </c>
      <c r="H8594">
        <v>0</v>
      </c>
      <c r="I8594" t="s">
        <v>276</v>
      </c>
    </row>
    <row r="8595" spans="1:9" x14ac:dyDescent="0.25">
      <c r="A8595">
        <v>35</v>
      </c>
      <c r="B8595" t="s">
        <v>271</v>
      </c>
      <c r="C8595" t="s">
        <v>174</v>
      </c>
      <c r="D8595" t="s">
        <v>16107</v>
      </c>
      <c r="E8595" t="s">
        <v>16108</v>
      </c>
      <c r="G8595">
        <v>6</v>
      </c>
      <c r="H8595">
        <v>0</v>
      </c>
      <c r="I8595" t="s">
        <v>276</v>
      </c>
    </row>
    <row r="8596" spans="1:9" x14ac:dyDescent="0.25">
      <c r="A8596">
        <v>6</v>
      </c>
      <c r="B8596" t="s">
        <v>277</v>
      </c>
      <c r="C8596" t="s">
        <v>137</v>
      </c>
      <c r="D8596" t="s">
        <v>16109</v>
      </c>
      <c r="E8596" t="s">
        <v>16110</v>
      </c>
      <c r="G8596">
        <v>6</v>
      </c>
      <c r="H8596">
        <v>0</v>
      </c>
      <c r="I8596" t="s">
        <v>276</v>
      </c>
    </row>
    <row r="8597" spans="1:9" x14ac:dyDescent="0.25">
      <c r="A8597">
        <v>4</v>
      </c>
      <c r="B8597" t="s">
        <v>277</v>
      </c>
      <c r="C8597" t="s">
        <v>210</v>
      </c>
      <c r="D8597" t="s">
        <v>16059</v>
      </c>
      <c r="E8597" t="s">
        <v>16111</v>
      </c>
      <c r="G8597">
        <v>10</v>
      </c>
      <c r="H8597">
        <v>0</v>
      </c>
      <c r="I8597" t="s">
        <v>276</v>
      </c>
    </row>
    <row r="8598" spans="1:9" x14ac:dyDescent="0.25">
      <c r="A8598">
        <v>32</v>
      </c>
      <c r="B8598" t="s">
        <v>271</v>
      </c>
      <c r="C8598" t="s">
        <v>105</v>
      </c>
      <c r="D8598" t="s">
        <v>16112</v>
      </c>
      <c r="E8598" t="s">
        <v>16113</v>
      </c>
      <c r="G8598">
        <v>6</v>
      </c>
      <c r="H8598">
        <v>0</v>
      </c>
      <c r="I8598" t="s">
        <v>276</v>
      </c>
    </row>
    <row r="8599" spans="1:9" x14ac:dyDescent="0.25">
      <c r="A8599">
        <v>40</v>
      </c>
      <c r="B8599" t="s">
        <v>271</v>
      </c>
      <c r="C8599" t="s">
        <v>113</v>
      </c>
      <c r="D8599" t="s">
        <v>16114</v>
      </c>
      <c r="E8599" t="s">
        <v>16115</v>
      </c>
      <c r="G8599">
        <v>6</v>
      </c>
      <c r="H8599">
        <v>1</v>
      </c>
      <c r="I8599" t="s">
        <v>276</v>
      </c>
    </row>
    <row r="8600" spans="1:9" x14ac:dyDescent="0.25">
      <c r="A8600">
        <v>39</v>
      </c>
      <c r="B8600" t="s">
        <v>271</v>
      </c>
      <c r="C8600" t="s">
        <v>57</v>
      </c>
      <c r="D8600" t="s">
        <v>16116</v>
      </c>
      <c r="E8600" t="s">
        <v>16117</v>
      </c>
      <c r="G8600">
        <v>6</v>
      </c>
      <c r="H8600">
        <v>0</v>
      </c>
      <c r="I8600" t="s">
        <v>276</v>
      </c>
    </row>
    <row r="8601" spans="1:9" x14ac:dyDescent="0.25">
      <c r="A8601">
        <v>9</v>
      </c>
      <c r="B8601" t="s">
        <v>277</v>
      </c>
      <c r="C8601" t="s">
        <v>67</v>
      </c>
      <c r="D8601" t="s">
        <v>16118</v>
      </c>
      <c r="E8601" t="s">
        <v>16119</v>
      </c>
      <c r="G8601">
        <v>6</v>
      </c>
      <c r="H8601">
        <v>0</v>
      </c>
      <c r="I8601" t="s">
        <v>276</v>
      </c>
    </row>
    <row r="8602" spans="1:9" x14ac:dyDescent="0.25">
      <c r="A8602">
        <v>7</v>
      </c>
      <c r="B8602" t="s">
        <v>277</v>
      </c>
      <c r="C8602" t="s">
        <v>61</v>
      </c>
      <c r="D8602" t="s">
        <v>16120</v>
      </c>
      <c r="E8602" t="s">
        <v>16121</v>
      </c>
      <c r="G8602">
        <v>6</v>
      </c>
      <c r="H8602">
        <v>1</v>
      </c>
      <c r="I8602" t="s">
        <v>276</v>
      </c>
    </row>
    <row r="8603" spans="1:9" x14ac:dyDescent="0.25">
      <c r="A8603">
        <v>37</v>
      </c>
      <c r="B8603" t="s">
        <v>277</v>
      </c>
      <c r="C8603" t="s">
        <v>191</v>
      </c>
      <c r="D8603" t="s">
        <v>16122</v>
      </c>
      <c r="E8603" t="s">
        <v>16123</v>
      </c>
      <c r="G8603">
        <v>10</v>
      </c>
      <c r="H8603">
        <v>1</v>
      </c>
      <c r="I8603" t="s">
        <v>276</v>
      </c>
    </row>
    <row r="8604" spans="1:9" x14ac:dyDescent="0.25">
      <c r="A8604">
        <v>39</v>
      </c>
      <c r="B8604" t="s">
        <v>271</v>
      </c>
      <c r="C8604" t="s">
        <v>110</v>
      </c>
      <c r="D8604" t="s">
        <v>16124</v>
      </c>
      <c r="E8604" t="s">
        <v>16125</v>
      </c>
      <c r="G8604">
        <v>6</v>
      </c>
      <c r="H8604">
        <v>1</v>
      </c>
      <c r="I8604" t="s">
        <v>276</v>
      </c>
    </row>
    <row r="8605" spans="1:9" x14ac:dyDescent="0.25">
      <c r="A8605">
        <v>33</v>
      </c>
      <c r="B8605" t="s">
        <v>271</v>
      </c>
      <c r="C8605" t="s">
        <v>100</v>
      </c>
      <c r="D8605" t="s">
        <v>16126</v>
      </c>
      <c r="E8605" t="s">
        <v>16127</v>
      </c>
      <c r="G8605">
        <v>6</v>
      </c>
      <c r="H8605">
        <v>0</v>
      </c>
      <c r="I8605" t="s">
        <v>276</v>
      </c>
    </row>
    <row r="8606" spans="1:9" x14ac:dyDescent="0.25">
      <c r="A8606">
        <v>49</v>
      </c>
      <c r="B8606" t="s">
        <v>277</v>
      </c>
      <c r="C8606" t="s">
        <v>241</v>
      </c>
      <c r="D8606" t="s">
        <v>16128</v>
      </c>
      <c r="E8606" t="s">
        <v>16129</v>
      </c>
      <c r="F8606" t="s">
        <v>16130</v>
      </c>
      <c r="G8606">
        <v>6</v>
      </c>
      <c r="H8606">
        <v>27</v>
      </c>
      <c r="I8606" t="s">
        <v>299</v>
      </c>
    </row>
    <row r="8607" spans="1:9" x14ac:dyDescent="0.25">
      <c r="A8607">
        <v>5</v>
      </c>
      <c r="B8607" t="s">
        <v>271</v>
      </c>
      <c r="C8607" t="s">
        <v>73</v>
      </c>
      <c r="D8607" t="s">
        <v>16131</v>
      </c>
      <c r="E8607" t="s">
        <v>16132</v>
      </c>
      <c r="G8607">
        <v>7</v>
      </c>
      <c r="H8607">
        <v>2</v>
      </c>
      <c r="I8607" t="s">
        <v>276</v>
      </c>
    </row>
    <row r="8608" spans="1:9" x14ac:dyDescent="0.25">
      <c r="A8608">
        <v>6</v>
      </c>
      <c r="B8608" t="s">
        <v>277</v>
      </c>
      <c r="C8608" t="s">
        <v>241</v>
      </c>
      <c r="D8608" t="s">
        <v>16133</v>
      </c>
      <c r="E8608" t="s">
        <v>16134</v>
      </c>
      <c r="G8608">
        <v>4</v>
      </c>
      <c r="H8608">
        <v>1</v>
      </c>
      <c r="I8608" t="s">
        <v>276</v>
      </c>
    </row>
    <row r="8609" spans="1:9" x14ac:dyDescent="0.25">
      <c r="A8609">
        <v>5</v>
      </c>
      <c r="B8609" t="s">
        <v>277</v>
      </c>
      <c r="C8609" t="s">
        <v>58</v>
      </c>
      <c r="D8609" t="s">
        <v>16135</v>
      </c>
      <c r="E8609" t="s">
        <v>16136</v>
      </c>
      <c r="G8609">
        <v>20</v>
      </c>
      <c r="H8609">
        <v>10</v>
      </c>
      <c r="I8609" t="s">
        <v>276</v>
      </c>
    </row>
    <row r="8610" spans="1:9" x14ac:dyDescent="0.25">
      <c r="A8610">
        <v>7</v>
      </c>
      <c r="B8610" t="s">
        <v>310</v>
      </c>
      <c r="C8610" t="s">
        <v>62</v>
      </c>
      <c r="D8610" t="s">
        <v>10187</v>
      </c>
      <c r="E8610" t="s">
        <v>16137</v>
      </c>
      <c r="G8610">
        <v>7</v>
      </c>
      <c r="H8610">
        <v>0</v>
      </c>
      <c r="I8610" t="s">
        <v>276</v>
      </c>
    </row>
    <row r="8611" spans="1:9" x14ac:dyDescent="0.25">
      <c r="A8611">
        <v>36</v>
      </c>
      <c r="B8611" t="s">
        <v>271</v>
      </c>
      <c r="C8611" t="s">
        <v>100</v>
      </c>
      <c r="D8611" t="s">
        <v>16138</v>
      </c>
      <c r="E8611" t="s">
        <v>16139</v>
      </c>
      <c r="G8611">
        <v>6</v>
      </c>
      <c r="H8611">
        <v>0</v>
      </c>
      <c r="I8611" t="s">
        <v>276</v>
      </c>
    </row>
    <row r="8612" spans="1:9" x14ac:dyDescent="0.25">
      <c r="A8612">
        <v>5</v>
      </c>
      <c r="B8612" t="s">
        <v>271</v>
      </c>
      <c r="C8612" t="s">
        <v>249</v>
      </c>
      <c r="D8612" t="s">
        <v>5118</v>
      </c>
      <c r="E8612" t="s">
        <v>16140</v>
      </c>
      <c r="G8612">
        <v>50</v>
      </c>
      <c r="H8612">
        <v>33</v>
      </c>
      <c r="I8612" t="s">
        <v>276</v>
      </c>
    </row>
    <row r="8613" spans="1:9" x14ac:dyDescent="0.25">
      <c r="A8613">
        <v>7</v>
      </c>
      <c r="B8613" t="s">
        <v>271</v>
      </c>
      <c r="C8613" t="s">
        <v>110</v>
      </c>
      <c r="D8613" t="s">
        <v>16124</v>
      </c>
      <c r="E8613" t="s">
        <v>16141</v>
      </c>
      <c r="G8613">
        <v>6</v>
      </c>
      <c r="H8613">
        <v>2</v>
      </c>
      <c r="I8613" t="s">
        <v>276</v>
      </c>
    </row>
    <row r="8614" spans="1:9" x14ac:dyDescent="0.25">
      <c r="A8614">
        <v>30</v>
      </c>
      <c r="B8614" t="s">
        <v>271</v>
      </c>
      <c r="C8614" t="s">
        <v>183</v>
      </c>
      <c r="D8614" t="s">
        <v>16142</v>
      </c>
      <c r="E8614" t="s">
        <v>16143</v>
      </c>
      <c r="F8614" t="s">
        <v>16144</v>
      </c>
      <c r="G8614">
        <v>6</v>
      </c>
      <c r="H8614">
        <v>7</v>
      </c>
      <c r="I8614" t="s">
        <v>299</v>
      </c>
    </row>
    <row r="8615" spans="1:9" x14ac:dyDescent="0.25">
      <c r="A8615">
        <v>6</v>
      </c>
      <c r="B8615" t="s">
        <v>277</v>
      </c>
      <c r="C8615" t="s">
        <v>100</v>
      </c>
      <c r="D8615" t="s">
        <v>16138</v>
      </c>
      <c r="E8615" t="s">
        <v>16145</v>
      </c>
      <c r="G8615">
        <v>6</v>
      </c>
      <c r="H8615">
        <v>0</v>
      </c>
      <c r="I8615" t="s">
        <v>276</v>
      </c>
    </row>
    <row r="8616" spans="1:9" x14ac:dyDescent="0.25">
      <c r="A8616">
        <v>8</v>
      </c>
      <c r="B8616" t="s">
        <v>271</v>
      </c>
      <c r="C8616" t="s">
        <v>148</v>
      </c>
      <c r="D8616" t="s">
        <v>9533</v>
      </c>
      <c r="E8616" t="s">
        <v>16146</v>
      </c>
      <c r="G8616">
        <v>10</v>
      </c>
      <c r="H8616">
        <v>2</v>
      </c>
      <c r="I8616" t="s">
        <v>276</v>
      </c>
    </row>
    <row r="8617" spans="1:9" x14ac:dyDescent="0.25">
      <c r="A8617">
        <v>7</v>
      </c>
      <c r="B8617" t="s">
        <v>271</v>
      </c>
      <c r="C8617" t="s">
        <v>247</v>
      </c>
      <c r="D8617" t="s">
        <v>16147</v>
      </c>
      <c r="E8617" t="s">
        <v>16148</v>
      </c>
      <c r="G8617">
        <v>7</v>
      </c>
      <c r="H8617">
        <v>0</v>
      </c>
      <c r="I8617" t="s">
        <v>276</v>
      </c>
    </row>
    <row r="8618" spans="1:9" x14ac:dyDescent="0.25">
      <c r="A8618">
        <v>41</v>
      </c>
      <c r="B8618" t="s">
        <v>271</v>
      </c>
      <c r="C8618" t="s">
        <v>200</v>
      </c>
      <c r="D8618" t="s">
        <v>16149</v>
      </c>
      <c r="E8618" t="s">
        <v>16150</v>
      </c>
      <c r="G8618">
        <v>6</v>
      </c>
      <c r="H8618">
        <v>0</v>
      </c>
      <c r="I8618" t="s">
        <v>276</v>
      </c>
    </row>
    <row r="8619" spans="1:9" x14ac:dyDescent="0.25">
      <c r="A8619">
        <v>36</v>
      </c>
      <c r="B8619" t="s">
        <v>271</v>
      </c>
      <c r="C8619" t="s">
        <v>182</v>
      </c>
      <c r="D8619" t="s">
        <v>16151</v>
      </c>
      <c r="E8619" t="s">
        <v>16152</v>
      </c>
      <c r="F8619" t="s">
        <v>16153</v>
      </c>
      <c r="G8619">
        <v>2</v>
      </c>
      <c r="H8619">
        <v>6</v>
      </c>
      <c r="I8619" t="s">
        <v>299</v>
      </c>
    </row>
    <row r="8620" spans="1:9" x14ac:dyDescent="0.25">
      <c r="A8620">
        <v>12</v>
      </c>
      <c r="B8620" t="s">
        <v>271</v>
      </c>
      <c r="C8620" t="s">
        <v>252</v>
      </c>
      <c r="D8620" t="s">
        <v>10605</v>
      </c>
      <c r="E8620" t="s">
        <v>16154</v>
      </c>
      <c r="G8620">
        <v>6</v>
      </c>
      <c r="H8620">
        <v>1</v>
      </c>
      <c r="I8620" t="s">
        <v>276</v>
      </c>
    </row>
    <row r="8621" spans="1:9" x14ac:dyDescent="0.25">
      <c r="A8621">
        <v>6</v>
      </c>
      <c r="B8621" t="s">
        <v>271</v>
      </c>
      <c r="C8621" t="s">
        <v>250</v>
      </c>
      <c r="D8621" t="s">
        <v>16155</v>
      </c>
      <c r="E8621" t="s">
        <v>16156</v>
      </c>
      <c r="G8621">
        <v>10</v>
      </c>
      <c r="H8621">
        <v>5</v>
      </c>
      <c r="I8621" t="s">
        <v>276</v>
      </c>
    </row>
    <row r="8622" spans="1:9" x14ac:dyDescent="0.25">
      <c r="A8622">
        <v>9</v>
      </c>
      <c r="B8622" t="s">
        <v>271</v>
      </c>
      <c r="C8622" t="s">
        <v>182</v>
      </c>
      <c r="D8622" t="s">
        <v>16157</v>
      </c>
      <c r="E8622" t="s">
        <v>16158</v>
      </c>
      <c r="F8622" t="s">
        <v>16159</v>
      </c>
      <c r="G8622">
        <v>7</v>
      </c>
      <c r="H8622">
        <v>7</v>
      </c>
      <c r="I8622" t="s">
        <v>299</v>
      </c>
    </row>
    <row r="8623" spans="1:9" x14ac:dyDescent="0.25">
      <c r="A8623">
        <v>10</v>
      </c>
      <c r="B8623" t="s">
        <v>271</v>
      </c>
      <c r="C8623" t="s">
        <v>98</v>
      </c>
      <c r="D8623" t="s">
        <v>16160</v>
      </c>
      <c r="E8623" t="s">
        <v>16161</v>
      </c>
      <c r="G8623">
        <v>6</v>
      </c>
      <c r="H8623">
        <v>0</v>
      </c>
      <c r="I8623" t="s">
        <v>276</v>
      </c>
    </row>
    <row r="8624" spans="1:9" x14ac:dyDescent="0.25">
      <c r="A8624">
        <v>32</v>
      </c>
      <c r="B8624" t="s">
        <v>271</v>
      </c>
      <c r="C8624" t="s">
        <v>168</v>
      </c>
      <c r="D8624" t="s">
        <v>15012</v>
      </c>
      <c r="E8624" t="s">
        <v>16162</v>
      </c>
      <c r="G8624">
        <v>130</v>
      </c>
      <c r="H8624">
        <v>19</v>
      </c>
      <c r="I8624" t="s">
        <v>276</v>
      </c>
    </row>
    <row r="8625" spans="1:9" x14ac:dyDescent="0.25">
      <c r="A8625">
        <v>38</v>
      </c>
      <c r="B8625" t="s">
        <v>271</v>
      </c>
      <c r="C8625" t="s">
        <v>72</v>
      </c>
      <c r="D8625" t="s">
        <v>16163</v>
      </c>
      <c r="E8625" t="s">
        <v>16164</v>
      </c>
      <c r="G8625">
        <v>10</v>
      </c>
      <c r="H8625">
        <v>0</v>
      </c>
      <c r="I8625" t="s">
        <v>276</v>
      </c>
    </row>
    <row r="8626" spans="1:9" x14ac:dyDescent="0.25">
      <c r="A8626">
        <v>42</v>
      </c>
      <c r="B8626" t="s">
        <v>271</v>
      </c>
      <c r="C8626" t="s">
        <v>247</v>
      </c>
      <c r="D8626" t="s">
        <v>16165</v>
      </c>
      <c r="E8626" t="s">
        <v>16166</v>
      </c>
      <c r="G8626">
        <v>6</v>
      </c>
      <c r="H8626">
        <v>0</v>
      </c>
      <c r="I8626" t="s">
        <v>276</v>
      </c>
    </row>
    <row r="8627" spans="1:9" x14ac:dyDescent="0.25">
      <c r="A8627">
        <v>40</v>
      </c>
      <c r="B8627" t="s">
        <v>310</v>
      </c>
      <c r="C8627" t="s">
        <v>110</v>
      </c>
      <c r="D8627" t="s">
        <v>16167</v>
      </c>
      <c r="E8627" t="s">
        <v>16168</v>
      </c>
      <c r="G8627">
        <v>6</v>
      </c>
      <c r="H8627">
        <v>3</v>
      </c>
      <c r="I8627" t="s">
        <v>276</v>
      </c>
    </row>
    <row r="8628" spans="1:9" x14ac:dyDescent="0.25">
      <c r="A8628">
        <v>40</v>
      </c>
      <c r="B8628" t="s">
        <v>277</v>
      </c>
      <c r="C8628" t="s">
        <v>145</v>
      </c>
      <c r="D8628" t="s">
        <v>16169</v>
      </c>
      <c r="E8628" t="s">
        <v>16170</v>
      </c>
      <c r="G8628">
        <v>5</v>
      </c>
      <c r="H8628">
        <v>3</v>
      </c>
      <c r="I8628" t="s">
        <v>276</v>
      </c>
    </row>
    <row r="8629" spans="1:9" x14ac:dyDescent="0.25">
      <c r="A8629">
        <v>36</v>
      </c>
      <c r="B8629" t="s">
        <v>271</v>
      </c>
      <c r="C8629" t="s">
        <v>51</v>
      </c>
      <c r="D8629" t="s">
        <v>16171</v>
      </c>
      <c r="E8629" t="s">
        <v>16172</v>
      </c>
      <c r="G8629">
        <v>18</v>
      </c>
      <c r="H8629">
        <v>3</v>
      </c>
      <c r="I8629" t="s">
        <v>276</v>
      </c>
    </row>
    <row r="8630" spans="1:9" x14ac:dyDescent="0.25">
      <c r="A8630">
        <v>41</v>
      </c>
      <c r="B8630" t="s">
        <v>271</v>
      </c>
      <c r="C8630" t="s">
        <v>204</v>
      </c>
      <c r="D8630" t="s">
        <v>16173</v>
      </c>
      <c r="E8630" t="s">
        <v>16174</v>
      </c>
      <c r="G8630">
        <v>100</v>
      </c>
      <c r="H8630">
        <v>0</v>
      </c>
      <c r="I8630" t="s">
        <v>276</v>
      </c>
    </row>
    <row r="8631" spans="1:9" x14ac:dyDescent="0.25">
      <c r="A8631">
        <v>6</v>
      </c>
      <c r="B8631" t="s">
        <v>271</v>
      </c>
      <c r="C8631" t="s">
        <v>160</v>
      </c>
      <c r="D8631" t="s">
        <v>16175</v>
      </c>
      <c r="E8631" t="s">
        <v>16176</v>
      </c>
      <c r="G8631">
        <v>6</v>
      </c>
      <c r="H8631">
        <v>0</v>
      </c>
      <c r="I8631" t="s">
        <v>276</v>
      </c>
    </row>
    <row r="8632" spans="1:9" x14ac:dyDescent="0.25">
      <c r="A8632">
        <v>17</v>
      </c>
      <c r="B8632" t="s">
        <v>271</v>
      </c>
      <c r="C8632" t="s">
        <v>151</v>
      </c>
      <c r="D8632" t="s">
        <v>16177</v>
      </c>
      <c r="E8632" t="s">
        <v>16178</v>
      </c>
      <c r="G8632">
        <v>10</v>
      </c>
      <c r="H8632">
        <v>3</v>
      </c>
      <c r="I8632" t="s">
        <v>276</v>
      </c>
    </row>
    <row r="8633" spans="1:9" x14ac:dyDescent="0.25">
      <c r="A8633">
        <v>49</v>
      </c>
      <c r="B8633" t="s">
        <v>271</v>
      </c>
      <c r="C8633" t="s">
        <v>126</v>
      </c>
      <c r="D8633" t="s">
        <v>16179</v>
      </c>
      <c r="E8633" t="s">
        <v>16180</v>
      </c>
      <c r="G8633">
        <v>8</v>
      </c>
      <c r="H8633">
        <v>0</v>
      </c>
      <c r="I8633" t="s">
        <v>276</v>
      </c>
    </row>
    <row r="8634" spans="1:9" x14ac:dyDescent="0.25">
      <c r="A8634">
        <v>5</v>
      </c>
      <c r="B8634" t="s">
        <v>271</v>
      </c>
      <c r="D8634" t="s">
        <v>16181</v>
      </c>
      <c r="E8634" t="s">
        <v>16182</v>
      </c>
      <c r="G8634">
        <v>6</v>
      </c>
      <c r="H8634">
        <v>0</v>
      </c>
      <c r="I8634" t="s">
        <v>276</v>
      </c>
    </row>
    <row r="8635" spans="1:9" x14ac:dyDescent="0.25">
      <c r="A8635">
        <v>10</v>
      </c>
      <c r="B8635" t="s">
        <v>271</v>
      </c>
      <c r="C8635" t="s">
        <v>204</v>
      </c>
      <c r="D8635" t="s">
        <v>16173</v>
      </c>
      <c r="E8635" t="s">
        <v>16183</v>
      </c>
      <c r="G8635">
        <v>30</v>
      </c>
      <c r="H8635">
        <v>1</v>
      </c>
      <c r="I8635" t="s">
        <v>276</v>
      </c>
    </row>
    <row r="8636" spans="1:9" x14ac:dyDescent="0.25">
      <c r="A8636">
        <v>42</v>
      </c>
      <c r="B8636" t="s">
        <v>271</v>
      </c>
      <c r="C8636" t="s">
        <v>100</v>
      </c>
      <c r="D8636" t="s">
        <v>16184</v>
      </c>
      <c r="E8636" t="s">
        <v>16185</v>
      </c>
      <c r="G8636">
        <v>6</v>
      </c>
      <c r="H8636">
        <v>0</v>
      </c>
      <c r="I8636" t="s">
        <v>276</v>
      </c>
    </row>
    <row r="8637" spans="1:9" x14ac:dyDescent="0.25">
      <c r="A8637">
        <v>5</v>
      </c>
      <c r="B8637" t="s">
        <v>277</v>
      </c>
      <c r="C8637" t="s">
        <v>190</v>
      </c>
      <c r="D8637" t="s">
        <v>16186</v>
      </c>
      <c r="E8637" t="s">
        <v>16187</v>
      </c>
      <c r="G8637">
        <v>10</v>
      </c>
      <c r="H8637">
        <v>0</v>
      </c>
      <c r="I8637" t="s">
        <v>276</v>
      </c>
    </row>
    <row r="8638" spans="1:9" x14ac:dyDescent="0.25">
      <c r="A8638">
        <v>41</v>
      </c>
      <c r="B8638" t="s">
        <v>271</v>
      </c>
      <c r="C8638" t="s">
        <v>56</v>
      </c>
      <c r="D8638" t="s">
        <v>16188</v>
      </c>
      <c r="E8638" t="s">
        <v>16189</v>
      </c>
      <c r="G8638">
        <v>6</v>
      </c>
      <c r="H8638">
        <v>0</v>
      </c>
      <c r="I8638" t="s">
        <v>276</v>
      </c>
    </row>
    <row r="8639" spans="1:9" x14ac:dyDescent="0.25">
      <c r="A8639">
        <v>16</v>
      </c>
      <c r="B8639" t="s">
        <v>277</v>
      </c>
      <c r="C8639" t="s">
        <v>51</v>
      </c>
      <c r="D8639" t="s">
        <v>16190</v>
      </c>
      <c r="E8639" t="s">
        <v>16191</v>
      </c>
      <c r="G8639">
        <v>6</v>
      </c>
      <c r="H8639">
        <v>1</v>
      </c>
      <c r="I8639" t="s">
        <v>276</v>
      </c>
    </row>
    <row r="8640" spans="1:9" x14ac:dyDescent="0.25">
      <c r="A8640">
        <v>38</v>
      </c>
      <c r="B8640" t="s">
        <v>271</v>
      </c>
      <c r="C8640" t="s">
        <v>89</v>
      </c>
      <c r="D8640" t="s">
        <v>16192</v>
      </c>
      <c r="E8640" t="s">
        <v>16193</v>
      </c>
      <c r="G8640">
        <v>6</v>
      </c>
      <c r="H8640">
        <v>0</v>
      </c>
      <c r="I8640" t="s">
        <v>276</v>
      </c>
    </row>
    <row r="8641" spans="1:9" x14ac:dyDescent="0.25">
      <c r="A8641">
        <v>50</v>
      </c>
      <c r="B8641" t="s">
        <v>277</v>
      </c>
      <c r="C8641" t="s">
        <v>214</v>
      </c>
      <c r="D8641" t="s">
        <v>16194</v>
      </c>
      <c r="E8641" t="s">
        <v>16195</v>
      </c>
      <c r="G8641">
        <v>6</v>
      </c>
      <c r="H8641">
        <v>0</v>
      </c>
      <c r="I8641" t="s">
        <v>276</v>
      </c>
    </row>
    <row r="8642" spans="1:9" x14ac:dyDescent="0.25">
      <c r="A8642">
        <v>40</v>
      </c>
      <c r="B8642" t="s">
        <v>271</v>
      </c>
      <c r="C8642" t="s">
        <v>187</v>
      </c>
      <c r="D8642" t="s">
        <v>16196</v>
      </c>
      <c r="E8642" t="s">
        <v>16197</v>
      </c>
      <c r="G8642">
        <v>6</v>
      </c>
      <c r="H8642">
        <v>0</v>
      </c>
      <c r="I8642" t="s">
        <v>276</v>
      </c>
    </row>
    <row r="8643" spans="1:9" x14ac:dyDescent="0.25">
      <c r="A8643">
        <v>47</v>
      </c>
      <c r="B8643" t="s">
        <v>271</v>
      </c>
      <c r="C8643" t="s">
        <v>176</v>
      </c>
      <c r="D8643" t="s">
        <v>16198</v>
      </c>
      <c r="E8643" t="s">
        <v>16199</v>
      </c>
      <c r="G8643">
        <v>6</v>
      </c>
      <c r="H8643">
        <v>1</v>
      </c>
      <c r="I8643" t="s">
        <v>276</v>
      </c>
    </row>
    <row r="8644" spans="1:9" x14ac:dyDescent="0.25">
      <c r="A8644">
        <v>39</v>
      </c>
      <c r="B8644" t="s">
        <v>271</v>
      </c>
      <c r="C8644" t="s">
        <v>100</v>
      </c>
      <c r="D8644" t="s">
        <v>16200</v>
      </c>
      <c r="E8644" t="s">
        <v>16201</v>
      </c>
      <c r="G8644">
        <v>8</v>
      </c>
      <c r="H8644">
        <v>0</v>
      </c>
      <c r="I8644" t="s">
        <v>276</v>
      </c>
    </row>
    <row r="8645" spans="1:9" x14ac:dyDescent="0.25">
      <c r="A8645">
        <v>38</v>
      </c>
      <c r="B8645" t="s">
        <v>271</v>
      </c>
      <c r="C8645" t="s">
        <v>233</v>
      </c>
      <c r="D8645" t="s">
        <v>16202</v>
      </c>
      <c r="E8645" t="s">
        <v>16203</v>
      </c>
      <c r="G8645">
        <v>10</v>
      </c>
      <c r="H8645">
        <v>0</v>
      </c>
      <c r="I8645" t="s">
        <v>276</v>
      </c>
    </row>
    <row r="8646" spans="1:9" x14ac:dyDescent="0.25">
      <c r="A8646">
        <v>51</v>
      </c>
      <c r="B8646" t="s">
        <v>271</v>
      </c>
      <c r="C8646" t="s">
        <v>52</v>
      </c>
      <c r="D8646" t="s">
        <v>16204</v>
      </c>
      <c r="E8646" t="s">
        <v>16205</v>
      </c>
      <c r="G8646">
        <v>30</v>
      </c>
      <c r="H8646">
        <v>1</v>
      </c>
      <c r="I8646" t="s">
        <v>276</v>
      </c>
    </row>
    <row r="8647" spans="1:9" x14ac:dyDescent="0.25">
      <c r="A8647">
        <v>5</v>
      </c>
      <c r="B8647" t="s">
        <v>271</v>
      </c>
      <c r="C8647" t="s">
        <v>121</v>
      </c>
      <c r="D8647" t="s">
        <v>16206</v>
      </c>
      <c r="E8647" t="s">
        <v>16207</v>
      </c>
      <c r="G8647">
        <v>6</v>
      </c>
      <c r="H8647">
        <v>0</v>
      </c>
      <c r="I8647" t="s">
        <v>276</v>
      </c>
    </row>
    <row r="8648" spans="1:9" x14ac:dyDescent="0.25">
      <c r="A8648">
        <v>9</v>
      </c>
      <c r="B8648" t="s">
        <v>271</v>
      </c>
      <c r="C8648" t="s">
        <v>135</v>
      </c>
      <c r="D8648" t="s">
        <v>16208</v>
      </c>
      <c r="E8648" t="s">
        <v>16209</v>
      </c>
      <c r="G8648">
        <v>6</v>
      </c>
      <c r="H8648">
        <v>0</v>
      </c>
      <c r="I8648" t="s">
        <v>276</v>
      </c>
    </row>
    <row r="8649" spans="1:9" x14ac:dyDescent="0.25">
      <c r="A8649">
        <v>9</v>
      </c>
      <c r="B8649" t="s">
        <v>271</v>
      </c>
      <c r="C8649" t="s">
        <v>102</v>
      </c>
      <c r="D8649" t="s">
        <v>16210</v>
      </c>
      <c r="E8649" t="s">
        <v>16211</v>
      </c>
      <c r="G8649">
        <v>6</v>
      </c>
      <c r="H8649">
        <v>0</v>
      </c>
      <c r="I8649" t="s">
        <v>276</v>
      </c>
    </row>
    <row r="8650" spans="1:9" x14ac:dyDescent="0.25">
      <c r="A8650">
        <v>7</v>
      </c>
      <c r="B8650" t="s">
        <v>271</v>
      </c>
      <c r="C8650" t="s">
        <v>233</v>
      </c>
      <c r="D8650" t="s">
        <v>16202</v>
      </c>
      <c r="E8650" t="s">
        <v>16212</v>
      </c>
      <c r="G8650">
        <v>10</v>
      </c>
      <c r="H8650">
        <v>0</v>
      </c>
      <c r="I8650" t="s">
        <v>276</v>
      </c>
    </row>
    <row r="8651" spans="1:9" x14ac:dyDescent="0.25">
      <c r="A8651">
        <v>42</v>
      </c>
      <c r="B8651" t="s">
        <v>271</v>
      </c>
      <c r="C8651" t="s">
        <v>151</v>
      </c>
      <c r="D8651" t="s">
        <v>16213</v>
      </c>
      <c r="E8651" t="s">
        <v>16214</v>
      </c>
      <c r="G8651">
        <v>6</v>
      </c>
      <c r="H8651">
        <v>0</v>
      </c>
      <c r="I8651" t="s">
        <v>276</v>
      </c>
    </row>
    <row r="8652" spans="1:9" x14ac:dyDescent="0.25">
      <c r="A8652">
        <v>18</v>
      </c>
      <c r="B8652" t="s">
        <v>271</v>
      </c>
      <c r="C8652" t="s">
        <v>151</v>
      </c>
      <c r="D8652" t="s">
        <v>16215</v>
      </c>
      <c r="E8652" t="s">
        <v>16216</v>
      </c>
      <c r="G8652">
        <v>6</v>
      </c>
      <c r="H8652">
        <v>0</v>
      </c>
      <c r="I8652" t="s">
        <v>276</v>
      </c>
    </row>
    <row r="8653" spans="1:9" x14ac:dyDescent="0.25">
      <c r="A8653">
        <v>39</v>
      </c>
      <c r="B8653" t="s">
        <v>271</v>
      </c>
      <c r="C8653" t="s">
        <v>166</v>
      </c>
      <c r="D8653" t="s">
        <v>16217</v>
      </c>
      <c r="E8653" t="s">
        <v>16218</v>
      </c>
      <c r="G8653">
        <v>20</v>
      </c>
      <c r="H8653">
        <v>6</v>
      </c>
      <c r="I8653" t="s">
        <v>276</v>
      </c>
    </row>
    <row r="8654" spans="1:9" x14ac:dyDescent="0.25">
      <c r="A8654">
        <v>45</v>
      </c>
      <c r="B8654" t="s">
        <v>271</v>
      </c>
      <c r="C8654" t="s">
        <v>211</v>
      </c>
      <c r="D8654" t="s">
        <v>16219</v>
      </c>
      <c r="E8654" t="s">
        <v>16220</v>
      </c>
      <c r="G8654">
        <v>6</v>
      </c>
      <c r="H8654">
        <v>0</v>
      </c>
      <c r="I8654" t="s">
        <v>276</v>
      </c>
    </row>
    <row r="8655" spans="1:9" x14ac:dyDescent="0.25">
      <c r="A8655">
        <v>52</v>
      </c>
      <c r="B8655" t="s">
        <v>277</v>
      </c>
      <c r="C8655" t="s">
        <v>187</v>
      </c>
      <c r="D8655" t="s">
        <v>16221</v>
      </c>
      <c r="E8655" t="s">
        <v>16222</v>
      </c>
      <c r="G8655">
        <v>6</v>
      </c>
      <c r="H8655">
        <v>2</v>
      </c>
      <c r="I8655" t="s">
        <v>276</v>
      </c>
    </row>
    <row r="8656" spans="1:9" x14ac:dyDescent="0.25">
      <c r="A8656">
        <v>42</v>
      </c>
      <c r="B8656" t="s">
        <v>271</v>
      </c>
      <c r="C8656" t="s">
        <v>59</v>
      </c>
      <c r="D8656" t="s">
        <v>16223</v>
      </c>
      <c r="E8656" t="s">
        <v>16224</v>
      </c>
      <c r="G8656">
        <v>2</v>
      </c>
      <c r="H8656">
        <v>0</v>
      </c>
      <c r="I8656" t="s">
        <v>276</v>
      </c>
    </row>
    <row r="8657" spans="1:9" x14ac:dyDescent="0.25">
      <c r="A8657">
        <v>8</v>
      </c>
      <c r="B8657" t="s">
        <v>277</v>
      </c>
      <c r="C8657" t="s">
        <v>151</v>
      </c>
      <c r="D8657" t="s">
        <v>16225</v>
      </c>
      <c r="E8657" t="s">
        <v>16226</v>
      </c>
      <c r="G8657">
        <v>6</v>
      </c>
      <c r="H8657">
        <v>2</v>
      </c>
      <c r="I8657" t="s">
        <v>276</v>
      </c>
    </row>
    <row r="8658" spans="1:9" x14ac:dyDescent="0.25">
      <c r="A8658">
        <v>6</v>
      </c>
      <c r="B8658" t="s">
        <v>277</v>
      </c>
      <c r="C8658" t="s">
        <v>148</v>
      </c>
      <c r="D8658" t="s">
        <v>16227</v>
      </c>
      <c r="E8658" t="s">
        <v>16228</v>
      </c>
      <c r="G8658">
        <v>6</v>
      </c>
      <c r="H8658">
        <v>1</v>
      </c>
      <c r="I8658" t="s">
        <v>276</v>
      </c>
    </row>
    <row r="8659" spans="1:9" x14ac:dyDescent="0.25">
      <c r="A8659">
        <v>10</v>
      </c>
      <c r="B8659" t="s">
        <v>271</v>
      </c>
      <c r="C8659" t="s">
        <v>110</v>
      </c>
      <c r="D8659" t="s">
        <v>16229</v>
      </c>
      <c r="E8659" t="s">
        <v>16230</v>
      </c>
      <c r="G8659">
        <v>6</v>
      </c>
      <c r="H8659">
        <v>1</v>
      </c>
      <c r="I8659" t="s">
        <v>276</v>
      </c>
    </row>
    <row r="8660" spans="1:9" x14ac:dyDescent="0.25">
      <c r="A8660">
        <v>8</v>
      </c>
      <c r="B8660" t="s">
        <v>277</v>
      </c>
      <c r="C8660" t="s">
        <v>98</v>
      </c>
      <c r="D8660" t="s">
        <v>16231</v>
      </c>
      <c r="E8660" t="s">
        <v>16232</v>
      </c>
      <c r="G8660">
        <v>6</v>
      </c>
      <c r="H8660">
        <v>2</v>
      </c>
      <c r="I8660" t="s">
        <v>276</v>
      </c>
    </row>
    <row r="8661" spans="1:9" x14ac:dyDescent="0.25">
      <c r="A8661">
        <v>13</v>
      </c>
      <c r="B8661" t="s">
        <v>271</v>
      </c>
      <c r="C8661" t="s">
        <v>82</v>
      </c>
      <c r="D8661" t="s">
        <v>16233</v>
      </c>
      <c r="E8661" t="s">
        <v>16234</v>
      </c>
      <c r="G8661">
        <v>7</v>
      </c>
      <c r="H8661">
        <v>0</v>
      </c>
      <c r="I8661" t="s">
        <v>276</v>
      </c>
    </row>
    <row r="8662" spans="1:9" x14ac:dyDescent="0.25">
      <c r="A8662">
        <v>6</v>
      </c>
      <c r="B8662" t="s">
        <v>277</v>
      </c>
      <c r="C8662" t="s">
        <v>135</v>
      </c>
      <c r="D8662" t="s">
        <v>16235</v>
      </c>
      <c r="E8662" t="s">
        <v>16236</v>
      </c>
      <c r="G8662">
        <v>6</v>
      </c>
      <c r="H8662">
        <v>0</v>
      </c>
      <c r="I8662" t="s">
        <v>276</v>
      </c>
    </row>
    <row r="8663" spans="1:9" x14ac:dyDescent="0.25">
      <c r="A8663">
        <v>7</v>
      </c>
      <c r="B8663" t="s">
        <v>277</v>
      </c>
      <c r="C8663" t="s">
        <v>223</v>
      </c>
      <c r="D8663" t="s">
        <v>16237</v>
      </c>
      <c r="E8663" t="s">
        <v>16238</v>
      </c>
      <c r="G8663">
        <v>10</v>
      </c>
      <c r="H8663">
        <v>4</v>
      </c>
      <c r="I8663" t="s">
        <v>276</v>
      </c>
    </row>
    <row r="8664" spans="1:9" x14ac:dyDescent="0.25">
      <c r="A8664">
        <v>9</v>
      </c>
      <c r="B8664" t="s">
        <v>271</v>
      </c>
      <c r="C8664" t="s">
        <v>100</v>
      </c>
      <c r="D8664" t="s">
        <v>16239</v>
      </c>
      <c r="E8664" t="s">
        <v>16240</v>
      </c>
      <c r="G8664">
        <v>8</v>
      </c>
      <c r="H8664">
        <v>3</v>
      </c>
      <c r="I8664" t="s">
        <v>276</v>
      </c>
    </row>
    <row r="8665" spans="1:9" x14ac:dyDescent="0.25">
      <c r="A8665">
        <v>10</v>
      </c>
      <c r="B8665" t="s">
        <v>277</v>
      </c>
      <c r="C8665" t="s">
        <v>126</v>
      </c>
      <c r="D8665" t="s">
        <v>16241</v>
      </c>
      <c r="E8665" t="s">
        <v>16242</v>
      </c>
      <c r="G8665">
        <v>6</v>
      </c>
      <c r="H8665">
        <v>1</v>
      </c>
      <c r="I8665" t="s">
        <v>276</v>
      </c>
    </row>
    <row r="8666" spans="1:9" x14ac:dyDescent="0.25">
      <c r="A8666">
        <v>45</v>
      </c>
      <c r="B8666" t="s">
        <v>271</v>
      </c>
      <c r="C8666" t="s">
        <v>100</v>
      </c>
      <c r="D8666" t="s">
        <v>16243</v>
      </c>
      <c r="E8666" t="s">
        <v>16244</v>
      </c>
      <c r="G8666">
        <v>8</v>
      </c>
      <c r="H8666">
        <v>0</v>
      </c>
      <c r="I8666" t="s">
        <v>276</v>
      </c>
    </row>
    <row r="8667" spans="1:9" x14ac:dyDescent="0.25">
      <c r="A8667">
        <v>40</v>
      </c>
      <c r="B8667" t="s">
        <v>271</v>
      </c>
      <c r="D8667" t="s">
        <v>16245</v>
      </c>
      <c r="E8667" t="s">
        <v>16246</v>
      </c>
      <c r="G8667">
        <v>13</v>
      </c>
      <c r="H8667">
        <v>4</v>
      </c>
      <c r="I8667" t="s">
        <v>276</v>
      </c>
    </row>
    <row r="8668" spans="1:9" x14ac:dyDescent="0.25">
      <c r="A8668">
        <v>9</v>
      </c>
      <c r="B8668" t="s">
        <v>271</v>
      </c>
      <c r="C8668" t="s">
        <v>80</v>
      </c>
      <c r="D8668" t="s">
        <v>16247</v>
      </c>
      <c r="E8668" t="s">
        <v>16248</v>
      </c>
      <c r="G8668">
        <v>6</v>
      </c>
      <c r="H8668">
        <v>2</v>
      </c>
      <c r="I8668" t="s">
        <v>276</v>
      </c>
    </row>
    <row r="8669" spans="1:9" x14ac:dyDescent="0.25">
      <c r="A8669">
        <v>7</v>
      </c>
      <c r="B8669" t="s">
        <v>271</v>
      </c>
      <c r="C8669" t="s">
        <v>89</v>
      </c>
      <c r="D8669" t="s">
        <v>16249</v>
      </c>
      <c r="E8669" t="s">
        <v>16250</v>
      </c>
      <c r="G8669">
        <v>10</v>
      </c>
      <c r="H8669">
        <v>0</v>
      </c>
      <c r="I8669" t="s">
        <v>276</v>
      </c>
    </row>
    <row r="8670" spans="1:9" x14ac:dyDescent="0.25">
      <c r="A8670">
        <v>52</v>
      </c>
      <c r="B8670" t="s">
        <v>310</v>
      </c>
      <c r="C8670" t="s">
        <v>142</v>
      </c>
      <c r="D8670" t="s">
        <v>16215</v>
      </c>
      <c r="E8670" t="s">
        <v>16251</v>
      </c>
      <c r="G8670">
        <v>6</v>
      </c>
      <c r="H8670">
        <v>1</v>
      </c>
      <c r="I8670" t="s">
        <v>276</v>
      </c>
    </row>
    <row r="8671" spans="1:9" x14ac:dyDescent="0.25">
      <c r="A8671">
        <v>37</v>
      </c>
      <c r="B8671" t="s">
        <v>271</v>
      </c>
      <c r="C8671" t="s">
        <v>137</v>
      </c>
      <c r="D8671" t="s">
        <v>16252</v>
      </c>
      <c r="E8671" t="s">
        <v>16253</v>
      </c>
      <c r="G8671">
        <v>6</v>
      </c>
      <c r="H8671">
        <v>0</v>
      </c>
      <c r="I8671" t="s">
        <v>276</v>
      </c>
    </row>
    <row r="8672" spans="1:9" x14ac:dyDescent="0.25">
      <c r="A8672">
        <v>45</v>
      </c>
      <c r="B8672" t="s">
        <v>271</v>
      </c>
      <c r="C8672" t="s">
        <v>57</v>
      </c>
      <c r="D8672" t="s">
        <v>16254</v>
      </c>
      <c r="E8672" t="s">
        <v>16255</v>
      </c>
      <c r="G8672">
        <v>6</v>
      </c>
      <c r="H8672">
        <v>0</v>
      </c>
      <c r="I8672" t="s">
        <v>276</v>
      </c>
    </row>
    <row r="8673" spans="1:9" x14ac:dyDescent="0.25">
      <c r="A8673">
        <v>4</v>
      </c>
      <c r="B8673" t="s">
        <v>277</v>
      </c>
      <c r="C8673" t="s">
        <v>223</v>
      </c>
      <c r="D8673" t="s">
        <v>16237</v>
      </c>
      <c r="E8673" t="s">
        <v>16256</v>
      </c>
      <c r="G8673">
        <v>6</v>
      </c>
      <c r="H8673">
        <v>0</v>
      </c>
      <c r="I8673" t="s">
        <v>276</v>
      </c>
    </row>
    <row r="8674" spans="1:9" x14ac:dyDescent="0.25">
      <c r="A8674">
        <v>33</v>
      </c>
      <c r="B8674" t="s">
        <v>277</v>
      </c>
      <c r="C8674" t="s">
        <v>133</v>
      </c>
      <c r="D8674" t="s">
        <v>16257</v>
      </c>
      <c r="E8674" t="s">
        <v>16258</v>
      </c>
      <c r="G8674">
        <v>6</v>
      </c>
      <c r="H8674">
        <v>0</v>
      </c>
      <c r="I8674" t="s">
        <v>276</v>
      </c>
    </row>
    <row r="8675" spans="1:9" x14ac:dyDescent="0.25">
      <c r="A8675">
        <v>8</v>
      </c>
      <c r="B8675" t="s">
        <v>277</v>
      </c>
      <c r="D8675" t="s">
        <v>16259</v>
      </c>
      <c r="E8675" t="s">
        <v>16260</v>
      </c>
      <c r="G8675">
        <v>10</v>
      </c>
      <c r="H8675">
        <v>0</v>
      </c>
      <c r="I8675" t="s">
        <v>276</v>
      </c>
    </row>
    <row r="8676" spans="1:9" x14ac:dyDescent="0.25">
      <c r="A8676">
        <v>44</v>
      </c>
      <c r="B8676" t="s">
        <v>271</v>
      </c>
      <c r="C8676" t="s">
        <v>84</v>
      </c>
      <c r="D8676" t="s">
        <v>16261</v>
      </c>
      <c r="E8676" t="s">
        <v>16262</v>
      </c>
      <c r="G8676">
        <v>6</v>
      </c>
      <c r="H8676">
        <v>1</v>
      </c>
      <c r="I8676" t="s">
        <v>276</v>
      </c>
    </row>
    <row r="8677" spans="1:9" x14ac:dyDescent="0.25">
      <c r="A8677">
        <v>38</v>
      </c>
      <c r="B8677" t="s">
        <v>271</v>
      </c>
      <c r="C8677" t="s">
        <v>187</v>
      </c>
      <c r="D8677" t="s">
        <v>16263</v>
      </c>
      <c r="E8677" t="s">
        <v>16264</v>
      </c>
      <c r="G8677">
        <v>6</v>
      </c>
      <c r="H8677">
        <v>0</v>
      </c>
      <c r="I8677" t="s">
        <v>276</v>
      </c>
    </row>
    <row r="8678" spans="1:9" x14ac:dyDescent="0.25">
      <c r="A8678">
        <v>31</v>
      </c>
      <c r="B8678" t="s">
        <v>271</v>
      </c>
      <c r="C8678" t="s">
        <v>223</v>
      </c>
      <c r="D8678" t="s">
        <v>16237</v>
      </c>
      <c r="E8678" t="s">
        <v>16265</v>
      </c>
      <c r="G8678">
        <v>6</v>
      </c>
      <c r="H8678">
        <v>0</v>
      </c>
      <c r="I8678" t="s">
        <v>276</v>
      </c>
    </row>
    <row r="8679" spans="1:9" x14ac:dyDescent="0.25">
      <c r="A8679">
        <v>4</v>
      </c>
      <c r="B8679" t="s">
        <v>271</v>
      </c>
      <c r="C8679" t="s">
        <v>182</v>
      </c>
      <c r="D8679" t="s">
        <v>16266</v>
      </c>
      <c r="E8679" t="s">
        <v>16267</v>
      </c>
      <c r="G8679">
        <v>6</v>
      </c>
      <c r="H8679">
        <v>0</v>
      </c>
      <c r="I8679" t="s">
        <v>276</v>
      </c>
    </row>
    <row r="8680" spans="1:9" x14ac:dyDescent="0.25">
      <c r="A8680">
        <v>38</v>
      </c>
      <c r="B8680" t="s">
        <v>271</v>
      </c>
      <c r="C8680" t="s">
        <v>89</v>
      </c>
      <c r="D8680" t="s">
        <v>16268</v>
      </c>
      <c r="E8680" t="s">
        <v>16269</v>
      </c>
      <c r="G8680">
        <v>6</v>
      </c>
      <c r="H8680">
        <v>0</v>
      </c>
      <c r="I8680" t="s">
        <v>276</v>
      </c>
    </row>
    <row r="8681" spans="1:9" x14ac:dyDescent="0.25">
      <c r="A8681">
        <v>40</v>
      </c>
      <c r="B8681" t="s">
        <v>277</v>
      </c>
      <c r="C8681" t="s">
        <v>220</v>
      </c>
      <c r="D8681" t="s">
        <v>16270</v>
      </c>
      <c r="E8681" t="s">
        <v>16271</v>
      </c>
      <c r="G8681">
        <v>10</v>
      </c>
      <c r="H8681">
        <v>0</v>
      </c>
      <c r="I8681" t="s">
        <v>276</v>
      </c>
    </row>
    <row r="8682" spans="1:9" x14ac:dyDescent="0.25">
      <c r="A8682">
        <v>39</v>
      </c>
      <c r="B8682" t="s">
        <v>271</v>
      </c>
      <c r="C8682" t="s">
        <v>157</v>
      </c>
      <c r="D8682" t="s">
        <v>16272</v>
      </c>
      <c r="E8682" t="s">
        <v>16273</v>
      </c>
      <c r="G8682">
        <v>6</v>
      </c>
      <c r="H8682">
        <v>0</v>
      </c>
      <c r="I8682" t="s">
        <v>276</v>
      </c>
    </row>
    <row r="8683" spans="1:9" x14ac:dyDescent="0.25">
      <c r="A8683">
        <v>6</v>
      </c>
      <c r="B8683" t="s">
        <v>271</v>
      </c>
      <c r="C8683" t="s">
        <v>121</v>
      </c>
      <c r="D8683" t="s">
        <v>16274</v>
      </c>
      <c r="E8683" t="s">
        <v>16275</v>
      </c>
      <c r="G8683">
        <v>6</v>
      </c>
      <c r="H8683">
        <v>0</v>
      </c>
      <c r="I8683" t="s">
        <v>276</v>
      </c>
    </row>
    <row r="8684" spans="1:9" x14ac:dyDescent="0.25">
      <c r="A8684">
        <v>6</v>
      </c>
      <c r="B8684" t="s">
        <v>271</v>
      </c>
      <c r="C8684" t="s">
        <v>99</v>
      </c>
      <c r="D8684" t="s">
        <v>9312</v>
      </c>
      <c r="E8684" t="s">
        <v>16276</v>
      </c>
      <c r="G8684">
        <v>6</v>
      </c>
      <c r="H8684">
        <v>0</v>
      </c>
      <c r="I8684" t="s">
        <v>276</v>
      </c>
    </row>
    <row r="8685" spans="1:9" x14ac:dyDescent="0.25">
      <c r="A8685">
        <v>37</v>
      </c>
      <c r="B8685" t="s">
        <v>271</v>
      </c>
      <c r="C8685" t="s">
        <v>231</v>
      </c>
      <c r="D8685" t="s">
        <v>16277</v>
      </c>
      <c r="E8685" t="s">
        <v>16278</v>
      </c>
      <c r="F8685" t="s">
        <v>16279</v>
      </c>
      <c r="G8685">
        <v>6</v>
      </c>
      <c r="H8685">
        <v>6</v>
      </c>
      <c r="I8685" t="s">
        <v>299</v>
      </c>
    </row>
    <row r="8686" spans="1:9" x14ac:dyDescent="0.25">
      <c r="A8686">
        <v>40</v>
      </c>
      <c r="B8686" t="s">
        <v>271</v>
      </c>
      <c r="C8686" t="s">
        <v>247</v>
      </c>
      <c r="D8686" t="s">
        <v>16280</v>
      </c>
      <c r="E8686" t="s">
        <v>16281</v>
      </c>
      <c r="G8686">
        <v>3</v>
      </c>
      <c r="H8686">
        <v>0</v>
      </c>
      <c r="I8686" t="s">
        <v>276</v>
      </c>
    </row>
    <row r="8687" spans="1:9" x14ac:dyDescent="0.25">
      <c r="A8687">
        <v>8</v>
      </c>
      <c r="B8687" t="s">
        <v>271</v>
      </c>
      <c r="C8687" t="s">
        <v>243</v>
      </c>
      <c r="D8687" t="s">
        <v>16282</v>
      </c>
      <c r="E8687" t="s">
        <v>16283</v>
      </c>
      <c r="G8687">
        <v>3</v>
      </c>
      <c r="H8687">
        <v>0</v>
      </c>
      <c r="I8687" t="s">
        <v>276</v>
      </c>
    </row>
    <row r="8688" spans="1:9" x14ac:dyDescent="0.25">
      <c r="A8688">
        <v>9</v>
      </c>
      <c r="B8688" t="s">
        <v>277</v>
      </c>
      <c r="C8688">
        <v>5001</v>
      </c>
      <c r="D8688" t="s">
        <v>3612</v>
      </c>
      <c r="E8688" t="s">
        <v>16284</v>
      </c>
      <c r="G8688">
        <v>6</v>
      </c>
      <c r="H8688">
        <v>0</v>
      </c>
      <c r="I8688" t="s">
        <v>276</v>
      </c>
    </row>
    <row r="8689" spans="1:9" x14ac:dyDescent="0.25">
      <c r="A8689">
        <v>45</v>
      </c>
      <c r="B8689" t="s">
        <v>271</v>
      </c>
      <c r="C8689" t="s">
        <v>61</v>
      </c>
      <c r="D8689" t="s">
        <v>16285</v>
      </c>
      <c r="E8689" t="s">
        <v>16286</v>
      </c>
      <c r="G8689">
        <v>2</v>
      </c>
      <c r="H8689">
        <v>1</v>
      </c>
      <c r="I8689" t="s">
        <v>276</v>
      </c>
    </row>
    <row r="8690" spans="1:9" x14ac:dyDescent="0.25">
      <c r="A8690">
        <v>6</v>
      </c>
      <c r="B8690" t="s">
        <v>271</v>
      </c>
      <c r="C8690">
        <v>5001</v>
      </c>
      <c r="D8690" t="s">
        <v>3612</v>
      </c>
      <c r="E8690" t="s">
        <v>16287</v>
      </c>
      <c r="G8690">
        <v>6</v>
      </c>
      <c r="H8690">
        <v>0</v>
      </c>
      <c r="I8690" t="s">
        <v>276</v>
      </c>
    </row>
    <row r="8691" spans="1:9" x14ac:dyDescent="0.25">
      <c r="A8691">
        <v>7</v>
      </c>
      <c r="B8691" t="s">
        <v>271</v>
      </c>
      <c r="C8691" t="s">
        <v>243</v>
      </c>
      <c r="D8691" t="s">
        <v>16288</v>
      </c>
      <c r="E8691" t="s">
        <v>16289</v>
      </c>
      <c r="G8691">
        <v>5</v>
      </c>
      <c r="H8691">
        <v>0</v>
      </c>
      <c r="I8691" t="s">
        <v>276</v>
      </c>
    </row>
    <row r="8692" spans="1:9" x14ac:dyDescent="0.25">
      <c r="A8692">
        <v>10</v>
      </c>
      <c r="B8692" t="s">
        <v>271</v>
      </c>
      <c r="C8692" t="s">
        <v>84</v>
      </c>
      <c r="D8692" t="s">
        <v>16261</v>
      </c>
      <c r="E8692" t="s">
        <v>16290</v>
      </c>
      <c r="G8692">
        <v>6</v>
      </c>
      <c r="H8692">
        <v>0</v>
      </c>
      <c r="I8692" t="s">
        <v>276</v>
      </c>
    </row>
    <row r="8693" spans="1:9" x14ac:dyDescent="0.25">
      <c r="A8693">
        <v>44</v>
      </c>
      <c r="B8693" t="s">
        <v>271</v>
      </c>
      <c r="C8693" t="s">
        <v>134</v>
      </c>
      <c r="D8693" t="s">
        <v>16291</v>
      </c>
      <c r="E8693" t="s">
        <v>16292</v>
      </c>
      <c r="G8693">
        <v>6</v>
      </c>
      <c r="H8693">
        <v>0</v>
      </c>
      <c r="I8693" t="s">
        <v>276</v>
      </c>
    </row>
    <row r="8694" spans="1:9" x14ac:dyDescent="0.25">
      <c r="A8694">
        <v>37</v>
      </c>
      <c r="B8694" t="s">
        <v>271</v>
      </c>
      <c r="C8694" t="s">
        <v>67</v>
      </c>
      <c r="D8694" t="s">
        <v>16293</v>
      </c>
      <c r="E8694" t="s">
        <v>16294</v>
      </c>
      <c r="G8694">
        <v>6</v>
      </c>
      <c r="H8694">
        <v>0</v>
      </c>
      <c r="I8694" t="s">
        <v>276</v>
      </c>
    </row>
    <row r="8695" spans="1:9" x14ac:dyDescent="0.25">
      <c r="A8695">
        <v>7</v>
      </c>
      <c r="B8695" t="s">
        <v>277</v>
      </c>
      <c r="C8695" t="s">
        <v>68</v>
      </c>
      <c r="D8695" t="s">
        <v>16295</v>
      </c>
      <c r="E8695" t="s">
        <v>16296</v>
      </c>
      <c r="G8695">
        <v>7</v>
      </c>
      <c r="H8695">
        <v>0</v>
      </c>
      <c r="I8695" t="s">
        <v>276</v>
      </c>
    </row>
    <row r="8696" spans="1:9" x14ac:dyDescent="0.25">
      <c r="A8696">
        <v>5</v>
      </c>
      <c r="B8696" t="s">
        <v>271</v>
      </c>
      <c r="C8696" t="s">
        <v>135</v>
      </c>
      <c r="D8696" t="s">
        <v>16297</v>
      </c>
      <c r="E8696" t="s">
        <v>16298</v>
      </c>
      <c r="G8696">
        <v>6</v>
      </c>
      <c r="H8696">
        <v>0</v>
      </c>
      <c r="I8696" t="s">
        <v>276</v>
      </c>
    </row>
    <row r="8697" spans="1:9" x14ac:dyDescent="0.25">
      <c r="A8697">
        <v>45</v>
      </c>
      <c r="B8697" t="s">
        <v>271</v>
      </c>
      <c r="C8697" t="s">
        <v>147</v>
      </c>
      <c r="D8697" t="s">
        <v>16299</v>
      </c>
      <c r="E8697" t="s">
        <v>16300</v>
      </c>
      <c r="G8697">
        <v>10</v>
      </c>
      <c r="H8697">
        <v>0</v>
      </c>
      <c r="I8697" t="s">
        <v>276</v>
      </c>
    </row>
    <row r="8698" spans="1:9" x14ac:dyDescent="0.25">
      <c r="A8698">
        <v>44</v>
      </c>
      <c r="B8698" t="s">
        <v>277</v>
      </c>
      <c r="C8698" t="s">
        <v>100</v>
      </c>
      <c r="D8698" t="s">
        <v>16301</v>
      </c>
      <c r="E8698" t="s">
        <v>16302</v>
      </c>
      <c r="G8698">
        <v>20</v>
      </c>
      <c r="H8698">
        <v>1</v>
      </c>
      <c r="I8698" t="s">
        <v>276</v>
      </c>
    </row>
    <row r="8699" spans="1:9" x14ac:dyDescent="0.25">
      <c r="A8699">
        <v>32</v>
      </c>
      <c r="B8699" t="s">
        <v>271</v>
      </c>
      <c r="C8699" t="s">
        <v>218</v>
      </c>
      <c r="D8699" t="s">
        <v>16303</v>
      </c>
      <c r="E8699" t="s">
        <v>16304</v>
      </c>
      <c r="G8699">
        <v>6</v>
      </c>
      <c r="H8699">
        <v>0</v>
      </c>
      <c r="I8699" t="s">
        <v>276</v>
      </c>
    </row>
    <row r="8700" spans="1:9" x14ac:dyDescent="0.25">
      <c r="A8700">
        <v>4</v>
      </c>
      <c r="B8700" t="s">
        <v>271</v>
      </c>
      <c r="C8700" t="s">
        <v>63</v>
      </c>
      <c r="D8700" t="s">
        <v>16305</v>
      </c>
      <c r="E8700" t="s">
        <v>16306</v>
      </c>
      <c r="G8700">
        <v>6</v>
      </c>
      <c r="H8700">
        <v>0</v>
      </c>
      <c r="I8700" t="s">
        <v>276</v>
      </c>
    </row>
    <row r="8701" spans="1:9" x14ac:dyDescent="0.25">
      <c r="A8701">
        <v>38</v>
      </c>
      <c r="B8701" t="s">
        <v>271</v>
      </c>
      <c r="C8701" t="s">
        <v>147</v>
      </c>
      <c r="D8701" t="s">
        <v>16307</v>
      </c>
      <c r="E8701" t="s">
        <v>16308</v>
      </c>
      <c r="G8701">
        <v>6</v>
      </c>
      <c r="H8701">
        <v>0</v>
      </c>
      <c r="I8701" t="s">
        <v>276</v>
      </c>
    </row>
    <row r="8702" spans="1:9" x14ac:dyDescent="0.25">
      <c r="A8702">
        <v>42</v>
      </c>
      <c r="B8702" t="s">
        <v>277</v>
      </c>
      <c r="C8702" t="s">
        <v>152</v>
      </c>
      <c r="D8702" t="s">
        <v>16309</v>
      </c>
      <c r="E8702" t="s">
        <v>16310</v>
      </c>
      <c r="G8702">
        <v>6</v>
      </c>
      <c r="H8702">
        <v>0</v>
      </c>
      <c r="I8702" t="s">
        <v>276</v>
      </c>
    </row>
    <row r="8703" spans="1:9" x14ac:dyDescent="0.25">
      <c r="A8703">
        <v>7</v>
      </c>
      <c r="B8703" t="s">
        <v>277</v>
      </c>
      <c r="C8703" t="s">
        <v>191</v>
      </c>
      <c r="D8703" t="s">
        <v>16311</v>
      </c>
      <c r="E8703" t="s">
        <v>16312</v>
      </c>
      <c r="G8703">
        <v>5</v>
      </c>
      <c r="H8703">
        <v>0</v>
      </c>
      <c r="I8703" t="s">
        <v>276</v>
      </c>
    </row>
    <row r="8704" spans="1:9" x14ac:dyDescent="0.25">
      <c r="A8704">
        <v>7</v>
      </c>
      <c r="B8704" t="s">
        <v>271</v>
      </c>
      <c r="C8704" t="s">
        <v>115</v>
      </c>
      <c r="D8704" t="s">
        <v>16313</v>
      </c>
      <c r="E8704" t="s">
        <v>16314</v>
      </c>
      <c r="G8704">
        <v>6</v>
      </c>
      <c r="H8704">
        <v>0</v>
      </c>
      <c r="I8704" t="s">
        <v>276</v>
      </c>
    </row>
    <row r="8705" spans="1:9" x14ac:dyDescent="0.25">
      <c r="A8705">
        <v>32</v>
      </c>
      <c r="B8705" t="s">
        <v>271</v>
      </c>
      <c r="C8705" t="s">
        <v>241</v>
      </c>
      <c r="D8705" t="s">
        <v>16315</v>
      </c>
      <c r="E8705" t="s">
        <v>16316</v>
      </c>
      <c r="G8705">
        <v>6</v>
      </c>
      <c r="H8705">
        <v>1</v>
      </c>
      <c r="I8705" t="s">
        <v>276</v>
      </c>
    </row>
    <row r="8706" spans="1:9" x14ac:dyDescent="0.25">
      <c r="A8706">
        <v>38</v>
      </c>
      <c r="B8706" t="s">
        <v>271</v>
      </c>
      <c r="C8706" t="s">
        <v>121</v>
      </c>
      <c r="D8706" t="s">
        <v>16317</v>
      </c>
      <c r="E8706" t="s">
        <v>16318</v>
      </c>
      <c r="G8706">
        <v>6</v>
      </c>
      <c r="H8706">
        <v>2</v>
      </c>
      <c r="I8706" t="s">
        <v>276</v>
      </c>
    </row>
    <row r="8707" spans="1:9" x14ac:dyDescent="0.25">
      <c r="A8707">
        <v>45</v>
      </c>
      <c r="B8707" t="s">
        <v>271</v>
      </c>
      <c r="C8707" t="s">
        <v>89</v>
      </c>
      <c r="D8707" t="s">
        <v>16319</v>
      </c>
      <c r="E8707" t="s">
        <v>16320</v>
      </c>
      <c r="G8707">
        <v>6</v>
      </c>
      <c r="H8707">
        <v>0</v>
      </c>
      <c r="I8707" t="s">
        <v>276</v>
      </c>
    </row>
    <row r="8708" spans="1:9" x14ac:dyDescent="0.25">
      <c r="A8708">
        <v>38</v>
      </c>
      <c r="B8708" t="s">
        <v>277</v>
      </c>
      <c r="C8708" t="s">
        <v>187</v>
      </c>
      <c r="D8708" t="s">
        <v>16321</v>
      </c>
      <c r="E8708" t="s">
        <v>16322</v>
      </c>
      <c r="G8708">
        <v>6</v>
      </c>
      <c r="H8708">
        <v>0</v>
      </c>
      <c r="I8708" t="s">
        <v>276</v>
      </c>
    </row>
    <row r="8709" spans="1:9" x14ac:dyDescent="0.25">
      <c r="A8709">
        <v>3</v>
      </c>
      <c r="B8709" t="s">
        <v>271</v>
      </c>
      <c r="C8709" t="s">
        <v>191</v>
      </c>
      <c r="D8709" t="s">
        <v>16323</v>
      </c>
      <c r="E8709" t="s">
        <v>16324</v>
      </c>
      <c r="G8709">
        <v>2</v>
      </c>
      <c r="H8709">
        <v>0</v>
      </c>
      <c r="I8709" t="s">
        <v>276</v>
      </c>
    </row>
    <row r="8710" spans="1:9" x14ac:dyDescent="0.25">
      <c r="A8710">
        <v>5</v>
      </c>
      <c r="B8710" t="s">
        <v>271</v>
      </c>
      <c r="C8710" t="s">
        <v>233</v>
      </c>
      <c r="D8710" t="s">
        <v>16325</v>
      </c>
      <c r="E8710" t="s">
        <v>16326</v>
      </c>
      <c r="G8710">
        <v>6</v>
      </c>
      <c r="H8710">
        <v>0</v>
      </c>
      <c r="I8710" t="s">
        <v>276</v>
      </c>
    </row>
    <row r="8711" spans="1:9" x14ac:dyDescent="0.25">
      <c r="A8711">
        <v>33</v>
      </c>
      <c r="B8711" t="s">
        <v>271</v>
      </c>
      <c r="C8711" t="s">
        <v>240</v>
      </c>
      <c r="D8711" t="s">
        <v>16327</v>
      </c>
      <c r="E8711" t="s">
        <v>16328</v>
      </c>
      <c r="G8711">
        <v>7</v>
      </c>
      <c r="H8711">
        <v>0</v>
      </c>
      <c r="I8711" t="s">
        <v>276</v>
      </c>
    </row>
    <row r="8712" spans="1:9" x14ac:dyDescent="0.25">
      <c r="A8712">
        <v>31</v>
      </c>
      <c r="B8712" t="s">
        <v>271</v>
      </c>
      <c r="C8712" t="s">
        <v>148</v>
      </c>
      <c r="D8712" t="s">
        <v>16329</v>
      </c>
      <c r="E8712" t="s">
        <v>16330</v>
      </c>
      <c r="G8712">
        <v>30</v>
      </c>
      <c r="H8712">
        <v>1</v>
      </c>
      <c r="I8712" t="s">
        <v>276</v>
      </c>
    </row>
    <row r="8713" spans="1:9" x14ac:dyDescent="0.25">
      <c r="A8713">
        <v>7</v>
      </c>
      <c r="B8713" t="s">
        <v>277</v>
      </c>
      <c r="C8713" t="s">
        <v>163</v>
      </c>
      <c r="D8713" t="s">
        <v>13126</v>
      </c>
      <c r="E8713" t="s">
        <v>16331</v>
      </c>
      <c r="G8713">
        <v>6</v>
      </c>
      <c r="H8713">
        <v>0</v>
      </c>
      <c r="I8713" t="s">
        <v>276</v>
      </c>
    </row>
    <row r="8714" spans="1:9" x14ac:dyDescent="0.25">
      <c r="A8714">
        <v>46</v>
      </c>
      <c r="B8714" t="s">
        <v>271</v>
      </c>
      <c r="C8714" t="s">
        <v>127</v>
      </c>
      <c r="D8714" t="s">
        <v>16332</v>
      </c>
      <c r="E8714" t="s">
        <v>16333</v>
      </c>
      <c r="G8714">
        <v>6</v>
      </c>
      <c r="H8714">
        <v>0</v>
      </c>
      <c r="I8714" t="s">
        <v>276</v>
      </c>
    </row>
    <row r="8715" spans="1:9" x14ac:dyDescent="0.25">
      <c r="A8715">
        <v>5</v>
      </c>
      <c r="B8715" t="s">
        <v>277</v>
      </c>
      <c r="C8715" t="s">
        <v>138</v>
      </c>
      <c r="D8715" t="s">
        <v>16334</v>
      </c>
      <c r="E8715" t="s">
        <v>16335</v>
      </c>
      <c r="G8715">
        <v>4</v>
      </c>
      <c r="H8715">
        <v>0</v>
      </c>
      <c r="I8715" t="s">
        <v>276</v>
      </c>
    </row>
    <row r="8716" spans="1:9" x14ac:dyDescent="0.25">
      <c r="A8716">
        <v>16</v>
      </c>
      <c r="B8716" t="s">
        <v>271</v>
      </c>
      <c r="D8716" t="s">
        <v>16336</v>
      </c>
      <c r="E8716" t="s">
        <v>16337</v>
      </c>
      <c r="G8716">
        <v>10</v>
      </c>
      <c r="H8716">
        <v>2</v>
      </c>
      <c r="I8716" t="s">
        <v>276</v>
      </c>
    </row>
    <row r="8717" spans="1:9" x14ac:dyDescent="0.25">
      <c r="A8717">
        <v>5</v>
      </c>
      <c r="B8717" t="s">
        <v>277</v>
      </c>
      <c r="C8717" t="s">
        <v>242</v>
      </c>
      <c r="D8717" t="s">
        <v>16338</v>
      </c>
      <c r="E8717" t="s">
        <v>16339</v>
      </c>
      <c r="G8717">
        <v>6</v>
      </c>
      <c r="H8717">
        <v>0</v>
      </c>
      <c r="I8717" t="s">
        <v>276</v>
      </c>
    </row>
    <row r="8718" spans="1:9" x14ac:dyDescent="0.25">
      <c r="A8718">
        <v>6</v>
      </c>
      <c r="B8718" t="s">
        <v>277</v>
      </c>
      <c r="C8718" t="s">
        <v>68</v>
      </c>
      <c r="D8718" t="s">
        <v>16340</v>
      </c>
      <c r="E8718" t="s">
        <v>16341</v>
      </c>
      <c r="G8718">
        <v>6</v>
      </c>
      <c r="H8718">
        <v>1</v>
      </c>
      <c r="I8718" t="s">
        <v>276</v>
      </c>
    </row>
    <row r="8719" spans="1:9" x14ac:dyDescent="0.25">
      <c r="A8719">
        <v>26</v>
      </c>
      <c r="B8719" t="s">
        <v>271</v>
      </c>
      <c r="C8719" t="s">
        <v>110</v>
      </c>
      <c r="D8719" t="s">
        <v>16342</v>
      </c>
      <c r="E8719" t="s">
        <v>16343</v>
      </c>
      <c r="G8719">
        <v>10</v>
      </c>
      <c r="H8719">
        <v>0</v>
      </c>
      <c r="I8719" t="s">
        <v>276</v>
      </c>
    </row>
    <row r="8720" spans="1:9" x14ac:dyDescent="0.25">
      <c r="A8720">
        <v>52</v>
      </c>
      <c r="B8720" t="s">
        <v>277</v>
      </c>
      <c r="D8720" t="s">
        <v>16344</v>
      </c>
      <c r="E8720" t="s">
        <v>16345</v>
      </c>
      <c r="F8720" t="s">
        <v>16346</v>
      </c>
      <c r="G8720">
        <v>6</v>
      </c>
      <c r="H8720">
        <v>9</v>
      </c>
      <c r="I8720" t="s">
        <v>299</v>
      </c>
    </row>
    <row r="8721" spans="1:9" x14ac:dyDescent="0.25">
      <c r="A8721">
        <v>35</v>
      </c>
      <c r="B8721" t="s">
        <v>271</v>
      </c>
      <c r="C8721" t="s">
        <v>228</v>
      </c>
      <c r="D8721" t="s">
        <v>16347</v>
      </c>
      <c r="E8721" t="s">
        <v>16348</v>
      </c>
      <c r="G8721">
        <v>6</v>
      </c>
      <c r="H8721">
        <v>0</v>
      </c>
      <c r="I8721" t="s">
        <v>276</v>
      </c>
    </row>
    <row r="8722" spans="1:9" x14ac:dyDescent="0.25">
      <c r="A8722">
        <v>33</v>
      </c>
      <c r="B8722" t="s">
        <v>271</v>
      </c>
      <c r="D8722" t="s">
        <v>16349</v>
      </c>
      <c r="E8722" t="s">
        <v>16350</v>
      </c>
      <c r="G8722">
        <v>6</v>
      </c>
      <c r="H8722">
        <v>1</v>
      </c>
      <c r="I8722" t="s">
        <v>276</v>
      </c>
    </row>
    <row r="8723" spans="1:9" x14ac:dyDescent="0.25">
      <c r="A8723">
        <v>8</v>
      </c>
      <c r="B8723" t="s">
        <v>277</v>
      </c>
      <c r="C8723" t="s">
        <v>250</v>
      </c>
      <c r="D8723" t="s">
        <v>16351</v>
      </c>
      <c r="E8723" t="s">
        <v>16352</v>
      </c>
      <c r="G8723">
        <v>6</v>
      </c>
      <c r="H8723">
        <v>0</v>
      </c>
      <c r="I8723" t="s">
        <v>276</v>
      </c>
    </row>
    <row r="8724" spans="1:9" x14ac:dyDescent="0.25">
      <c r="A8724">
        <v>29</v>
      </c>
      <c r="B8724" t="s">
        <v>310</v>
      </c>
      <c r="C8724" t="s">
        <v>75</v>
      </c>
      <c r="D8724" t="s">
        <v>16353</v>
      </c>
      <c r="E8724" t="s">
        <v>16354</v>
      </c>
      <c r="G8724">
        <v>6</v>
      </c>
      <c r="H8724">
        <v>0</v>
      </c>
      <c r="I8724" t="s">
        <v>276</v>
      </c>
    </row>
    <row r="8725" spans="1:9" x14ac:dyDescent="0.25">
      <c r="A8725">
        <v>4</v>
      </c>
      <c r="B8725" t="s">
        <v>271</v>
      </c>
      <c r="C8725" t="s">
        <v>220</v>
      </c>
      <c r="D8725" t="s">
        <v>16355</v>
      </c>
      <c r="E8725" t="s">
        <v>16356</v>
      </c>
      <c r="G8725">
        <v>6</v>
      </c>
      <c r="H8725">
        <v>0</v>
      </c>
      <c r="I8725" t="s">
        <v>276</v>
      </c>
    </row>
    <row r="8726" spans="1:9" x14ac:dyDescent="0.25">
      <c r="A8726">
        <v>8</v>
      </c>
      <c r="B8726" t="s">
        <v>277</v>
      </c>
      <c r="C8726" t="s">
        <v>80</v>
      </c>
      <c r="D8726" t="s">
        <v>16357</v>
      </c>
      <c r="E8726" t="s">
        <v>16358</v>
      </c>
      <c r="G8726">
        <v>6</v>
      </c>
      <c r="H8726">
        <v>0</v>
      </c>
      <c r="I8726" t="s">
        <v>276</v>
      </c>
    </row>
    <row r="8727" spans="1:9" x14ac:dyDescent="0.25">
      <c r="A8727">
        <v>34</v>
      </c>
      <c r="B8727" t="s">
        <v>271</v>
      </c>
      <c r="C8727" t="s">
        <v>126</v>
      </c>
      <c r="D8727" t="s">
        <v>16359</v>
      </c>
      <c r="E8727" t="s">
        <v>16360</v>
      </c>
      <c r="G8727">
        <v>6</v>
      </c>
      <c r="H8727">
        <v>0</v>
      </c>
      <c r="I8727" t="s">
        <v>276</v>
      </c>
    </row>
    <row r="8728" spans="1:9" x14ac:dyDescent="0.25">
      <c r="A8728">
        <v>40</v>
      </c>
      <c r="B8728" t="s">
        <v>271</v>
      </c>
      <c r="C8728" t="s">
        <v>64</v>
      </c>
      <c r="D8728" t="s">
        <v>16361</v>
      </c>
      <c r="E8728" t="s">
        <v>16362</v>
      </c>
      <c r="G8728">
        <v>10</v>
      </c>
      <c r="H8728">
        <v>0</v>
      </c>
      <c r="I8728" t="s">
        <v>276</v>
      </c>
    </row>
    <row r="8729" spans="1:9" x14ac:dyDescent="0.25">
      <c r="A8729">
        <v>6</v>
      </c>
      <c r="B8729" t="s">
        <v>271</v>
      </c>
      <c r="C8729" t="s">
        <v>115</v>
      </c>
      <c r="D8729" t="s">
        <v>16363</v>
      </c>
      <c r="E8729" t="s">
        <v>16364</v>
      </c>
      <c r="G8729">
        <v>10</v>
      </c>
      <c r="H8729">
        <v>0</v>
      </c>
      <c r="I8729" t="s">
        <v>276</v>
      </c>
    </row>
    <row r="8730" spans="1:9" x14ac:dyDescent="0.25">
      <c r="A8730">
        <v>5</v>
      </c>
      <c r="B8730" t="s">
        <v>271</v>
      </c>
      <c r="C8730" t="s">
        <v>247</v>
      </c>
      <c r="D8730" t="s">
        <v>16365</v>
      </c>
      <c r="E8730" t="s">
        <v>16366</v>
      </c>
      <c r="G8730">
        <v>6</v>
      </c>
      <c r="H8730">
        <v>0</v>
      </c>
      <c r="I8730" t="s">
        <v>276</v>
      </c>
    </row>
    <row r="8731" spans="1:9" x14ac:dyDescent="0.25">
      <c r="A8731">
        <v>6</v>
      </c>
      <c r="B8731" t="s">
        <v>277</v>
      </c>
      <c r="C8731" t="s">
        <v>56</v>
      </c>
      <c r="D8731" t="s">
        <v>16367</v>
      </c>
      <c r="E8731" t="s">
        <v>16368</v>
      </c>
      <c r="G8731">
        <v>5</v>
      </c>
      <c r="H8731">
        <v>0</v>
      </c>
      <c r="I8731" t="s">
        <v>276</v>
      </c>
    </row>
    <row r="8732" spans="1:9" x14ac:dyDescent="0.25">
      <c r="A8732">
        <v>5</v>
      </c>
      <c r="B8732" t="s">
        <v>271</v>
      </c>
      <c r="C8732" t="s">
        <v>100</v>
      </c>
      <c r="D8732" t="s">
        <v>16369</v>
      </c>
      <c r="E8732" t="s">
        <v>16370</v>
      </c>
      <c r="G8732">
        <v>20</v>
      </c>
      <c r="H8732">
        <v>6</v>
      </c>
      <c r="I8732" t="s">
        <v>276</v>
      </c>
    </row>
    <row r="8733" spans="1:9" x14ac:dyDescent="0.25">
      <c r="A8733">
        <v>47</v>
      </c>
      <c r="B8733" t="s">
        <v>271</v>
      </c>
      <c r="C8733" t="s">
        <v>182</v>
      </c>
      <c r="D8733" t="s">
        <v>16371</v>
      </c>
      <c r="E8733" t="s">
        <v>16372</v>
      </c>
      <c r="G8733">
        <v>20</v>
      </c>
      <c r="H8733">
        <v>3</v>
      </c>
      <c r="I8733" t="s">
        <v>276</v>
      </c>
    </row>
    <row r="8734" spans="1:9" x14ac:dyDescent="0.25">
      <c r="A8734">
        <v>7</v>
      </c>
      <c r="B8734" t="s">
        <v>271</v>
      </c>
      <c r="C8734" t="s">
        <v>224</v>
      </c>
      <c r="D8734" t="s">
        <v>16373</v>
      </c>
      <c r="E8734" t="s">
        <v>16374</v>
      </c>
      <c r="G8734">
        <v>6</v>
      </c>
      <c r="H8734">
        <v>0</v>
      </c>
      <c r="I8734" t="s">
        <v>276</v>
      </c>
    </row>
    <row r="8735" spans="1:9" x14ac:dyDescent="0.25">
      <c r="A8735">
        <v>42</v>
      </c>
      <c r="B8735" t="s">
        <v>277</v>
      </c>
      <c r="C8735" t="s">
        <v>152</v>
      </c>
      <c r="D8735" t="s">
        <v>16375</v>
      </c>
      <c r="E8735" t="s">
        <v>16376</v>
      </c>
      <c r="G8735">
        <v>6</v>
      </c>
      <c r="H8735">
        <v>0</v>
      </c>
      <c r="I8735" t="s">
        <v>276</v>
      </c>
    </row>
    <row r="8736" spans="1:9" x14ac:dyDescent="0.25">
      <c r="A8736">
        <v>5</v>
      </c>
      <c r="B8736" t="s">
        <v>271</v>
      </c>
      <c r="C8736" t="s">
        <v>174</v>
      </c>
      <c r="D8736" t="s">
        <v>16377</v>
      </c>
      <c r="E8736" t="s">
        <v>16378</v>
      </c>
      <c r="G8736">
        <v>6</v>
      </c>
      <c r="H8736">
        <v>0</v>
      </c>
      <c r="I8736" t="s">
        <v>276</v>
      </c>
    </row>
    <row r="8737" spans="1:9" x14ac:dyDescent="0.25">
      <c r="A8737">
        <v>7</v>
      </c>
      <c r="B8737" t="s">
        <v>277</v>
      </c>
      <c r="C8737" t="s">
        <v>181</v>
      </c>
      <c r="D8737" t="s">
        <v>16379</v>
      </c>
      <c r="E8737" t="s">
        <v>16380</v>
      </c>
      <c r="G8737">
        <v>6</v>
      </c>
      <c r="H8737">
        <v>0</v>
      </c>
      <c r="I8737" t="s">
        <v>276</v>
      </c>
    </row>
    <row r="8738" spans="1:9" x14ac:dyDescent="0.25">
      <c r="A8738">
        <v>6</v>
      </c>
      <c r="B8738" t="s">
        <v>277</v>
      </c>
      <c r="C8738" t="s">
        <v>123</v>
      </c>
      <c r="D8738" t="s">
        <v>15377</v>
      </c>
      <c r="E8738" t="s">
        <v>16381</v>
      </c>
      <c r="G8738">
        <v>10</v>
      </c>
      <c r="H8738">
        <v>0</v>
      </c>
      <c r="I8738" t="s">
        <v>276</v>
      </c>
    </row>
    <row r="8739" spans="1:9" x14ac:dyDescent="0.25">
      <c r="A8739">
        <v>35</v>
      </c>
      <c r="B8739" t="s">
        <v>271</v>
      </c>
      <c r="C8739" t="s">
        <v>55</v>
      </c>
      <c r="D8739" t="s">
        <v>16382</v>
      </c>
      <c r="E8739" t="s">
        <v>16383</v>
      </c>
      <c r="G8739">
        <v>10</v>
      </c>
      <c r="H8739">
        <v>0</v>
      </c>
      <c r="I8739" t="s">
        <v>276</v>
      </c>
    </row>
    <row r="8740" spans="1:9" x14ac:dyDescent="0.25">
      <c r="A8740">
        <v>45</v>
      </c>
      <c r="B8740" t="s">
        <v>271</v>
      </c>
      <c r="C8740" t="s">
        <v>66</v>
      </c>
      <c r="D8740" t="s">
        <v>16384</v>
      </c>
      <c r="E8740" t="s">
        <v>16385</v>
      </c>
      <c r="G8740">
        <v>6</v>
      </c>
      <c r="H8740">
        <v>0</v>
      </c>
      <c r="I8740" t="s">
        <v>276</v>
      </c>
    </row>
    <row r="8741" spans="1:9" x14ac:dyDescent="0.25">
      <c r="A8741">
        <v>5</v>
      </c>
      <c r="B8741" t="s">
        <v>277</v>
      </c>
      <c r="C8741" t="s">
        <v>55</v>
      </c>
      <c r="D8741" t="s">
        <v>16382</v>
      </c>
      <c r="E8741" t="s">
        <v>16386</v>
      </c>
      <c r="G8741">
        <v>6</v>
      </c>
      <c r="H8741">
        <v>0</v>
      </c>
      <c r="I8741" t="s">
        <v>276</v>
      </c>
    </row>
    <row r="8742" spans="1:9" x14ac:dyDescent="0.25">
      <c r="A8742">
        <v>5</v>
      </c>
      <c r="B8742" t="s">
        <v>277</v>
      </c>
      <c r="C8742" t="s">
        <v>57</v>
      </c>
      <c r="D8742" t="s">
        <v>16387</v>
      </c>
      <c r="E8742" t="s">
        <v>16388</v>
      </c>
      <c r="G8742">
        <v>6</v>
      </c>
      <c r="H8742">
        <v>0</v>
      </c>
      <c r="I8742" t="s">
        <v>276</v>
      </c>
    </row>
    <row r="8743" spans="1:9" x14ac:dyDescent="0.25">
      <c r="A8743">
        <v>5</v>
      </c>
      <c r="B8743" t="s">
        <v>277</v>
      </c>
      <c r="C8743" t="s">
        <v>169</v>
      </c>
      <c r="D8743" t="s">
        <v>16389</v>
      </c>
      <c r="E8743" t="s">
        <v>16390</v>
      </c>
      <c r="G8743">
        <v>6</v>
      </c>
      <c r="H8743">
        <v>1</v>
      </c>
      <c r="I8743" t="s">
        <v>276</v>
      </c>
    </row>
    <row r="8744" spans="1:9" x14ac:dyDescent="0.25">
      <c r="A8744">
        <v>31</v>
      </c>
      <c r="B8744" t="s">
        <v>271</v>
      </c>
      <c r="C8744" t="s">
        <v>121</v>
      </c>
      <c r="D8744" t="s">
        <v>16391</v>
      </c>
      <c r="E8744" t="s">
        <v>16392</v>
      </c>
      <c r="G8744">
        <v>6</v>
      </c>
      <c r="H8744">
        <v>1</v>
      </c>
      <c r="I8744" t="s">
        <v>276</v>
      </c>
    </row>
    <row r="8745" spans="1:9" x14ac:dyDescent="0.25">
      <c r="A8745">
        <v>45</v>
      </c>
      <c r="B8745" t="s">
        <v>271</v>
      </c>
      <c r="C8745" t="s">
        <v>66</v>
      </c>
      <c r="D8745" t="s">
        <v>15071</v>
      </c>
      <c r="E8745" t="s">
        <v>16393</v>
      </c>
      <c r="G8745">
        <v>6</v>
      </c>
      <c r="H8745">
        <v>5</v>
      </c>
      <c r="I8745" t="s">
        <v>276</v>
      </c>
    </row>
    <row r="8746" spans="1:9" x14ac:dyDescent="0.25">
      <c r="A8746">
        <v>42</v>
      </c>
      <c r="B8746" t="s">
        <v>271</v>
      </c>
      <c r="C8746" t="s">
        <v>176</v>
      </c>
      <c r="D8746" t="s">
        <v>16394</v>
      </c>
      <c r="E8746" t="s">
        <v>16395</v>
      </c>
      <c r="G8746">
        <v>20</v>
      </c>
      <c r="H8746">
        <v>2</v>
      </c>
      <c r="I8746" t="s">
        <v>276</v>
      </c>
    </row>
    <row r="8747" spans="1:9" x14ac:dyDescent="0.25">
      <c r="A8747">
        <v>48</v>
      </c>
      <c r="B8747" t="s">
        <v>277</v>
      </c>
      <c r="C8747" t="s">
        <v>113</v>
      </c>
      <c r="D8747" t="s">
        <v>16396</v>
      </c>
      <c r="E8747" t="s">
        <v>16397</v>
      </c>
      <c r="G8747">
        <v>6</v>
      </c>
      <c r="H8747">
        <v>1</v>
      </c>
      <c r="I8747" t="s">
        <v>276</v>
      </c>
    </row>
    <row r="8748" spans="1:9" x14ac:dyDescent="0.25">
      <c r="A8748">
        <v>5</v>
      </c>
      <c r="B8748" t="s">
        <v>271</v>
      </c>
      <c r="C8748" t="s">
        <v>68</v>
      </c>
      <c r="D8748" t="s">
        <v>16340</v>
      </c>
      <c r="E8748" t="s">
        <v>16398</v>
      </c>
      <c r="G8748">
        <v>12</v>
      </c>
      <c r="H8748">
        <v>2</v>
      </c>
      <c r="I8748" t="s">
        <v>276</v>
      </c>
    </row>
    <row r="8749" spans="1:9" x14ac:dyDescent="0.25">
      <c r="A8749">
        <v>7</v>
      </c>
      <c r="B8749" t="s">
        <v>277</v>
      </c>
      <c r="C8749" t="s">
        <v>86</v>
      </c>
      <c r="D8749" t="s">
        <v>16399</v>
      </c>
      <c r="E8749" t="s">
        <v>16400</v>
      </c>
      <c r="G8749">
        <v>6</v>
      </c>
      <c r="H8749">
        <v>0</v>
      </c>
      <c r="I8749" t="s">
        <v>276</v>
      </c>
    </row>
    <row r="8750" spans="1:9" x14ac:dyDescent="0.25">
      <c r="A8750">
        <v>9</v>
      </c>
      <c r="B8750" t="s">
        <v>271</v>
      </c>
      <c r="C8750" t="s">
        <v>66</v>
      </c>
      <c r="D8750" t="s">
        <v>15071</v>
      </c>
      <c r="E8750" t="s">
        <v>16401</v>
      </c>
      <c r="F8750" t="s">
        <v>16402</v>
      </c>
      <c r="G8750">
        <v>6</v>
      </c>
      <c r="H8750">
        <v>8</v>
      </c>
      <c r="I8750" t="s">
        <v>299</v>
      </c>
    </row>
    <row r="8751" spans="1:9" x14ac:dyDescent="0.25">
      <c r="A8751">
        <v>8</v>
      </c>
      <c r="B8751" t="s">
        <v>271</v>
      </c>
      <c r="C8751" t="s">
        <v>207</v>
      </c>
      <c r="D8751" t="s">
        <v>16403</v>
      </c>
      <c r="E8751" t="s">
        <v>16404</v>
      </c>
      <c r="G8751">
        <v>6</v>
      </c>
      <c r="H8751">
        <v>0</v>
      </c>
      <c r="I8751" t="s">
        <v>276</v>
      </c>
    </row>
    <row r="8752" spans="1:9" x14ac:dyDescent="0.25">
      <c r="A8752">
        <v>45</v>
      </c>
      <c r="B8752" t="s">
        <v>271</v>
      </c>
      <c r="C8752" t="s">
        <v>220</v>
      </c>
      <c r="D8752" t="s">
        <v>16405</v>
      </c>
      <c r="E8752" t="s">
        <v>16406</v>
      </c>
      <c r="G8752">
        <v>4</v>
      </c>
      <c r="H8752">
        <v>0</v>
      </c>
      <c r="I8752" t="s">
        <v>276</v>
      </c>
    </row>
    <row r="8753" spans="1:9" x14ac:dyDescent="0.25">
      <c r="A8753">
        <v>43</v>
      </c>
      <c r="B8753" t="s">
        <v>271</v>
      </c>
      <c r="C8753" t="s">
        <v>87</v>
      </c>
      <c r="D8753" t="s">
        <v>16407</v>
      </c>
      <c r="E8753" t="s">
        <v>16408</v>
      </c>
      <c r="G8753">
        <v>6</v>
      </c>
      <c r="H8753">
        <v>0</v>
      </c>
      <c r="I8753" t="s">
        <v>276</v>
      </c>
    </row>
    <row r="8754" spans="1:9" x14ac:dyDescent="0.25">
      <c r="A8754">
        <v>39</v>
      </c>
      <c r="B8754" t="s">
        <v>271</v>
      </c>
      <c r="C8754" t="s">
        <v>52</v>
      </c>
      <c r="D8754" t="s">
        <v>16409</v>
      </c>
      <c r="E8754" t="s">
        <v>16410</v>
      </c>
      <c r="G8754">
        <v>10</v>
      </c>
      <c r="H8754">
        <v>0</v>
      </c>
      <c r="I8754" t="s">
        <v>276</v>
      </c>
    </row>
    <row r="8755" spans="1:9" x14ac:dyDescent="0.25">
      <c r="A8755">
        <v>34</v>
      </c>
      <c r="B8755" t="s">
        <v>271</v>
      </c>
      <c r="D8755" t="s">
        <v>16411</v>
      </c>
      <c r="E8755" t="s">
        <v>16412</v>
      </c>
      <c r="G8755">
        <v>6</v>
      </c>
      <c r="H8755">
        <v>0</v>
      </c>
      <c r="I8755" t="s">
        <v>276</v>
      </c>
    </row>
    <row r="8756" spans="1:9" x14ac:dyDescent="0.25">
      <c r="A8756">
        <v>5</v>
      </c>
      <c r="B8756" t="s">
        <v>271</v>
      </c>
      <c r="D8756" t="s">
        <v>16413</v>
      </c>
      <c r="E8756" t="s">
        <v>16414</v>
      </c>
      <c r="G8756">
        <v>6</v>
      </c>
      <c r="H8756">
        <v>0</v>
      </c>
      <c r="I8756" t="s">
        <v>276</v>
      </c>
    </row>
    <row r="8757" spans="1:9" x14ac:dyDescent="0.25">
      <c r="A8757">
        <v>40</v>
      </c>
      <c r="B8757" t="s">
        <v>271</v>
      </c>
      <c r="C8757" t="s">
        <v>252</v>
      </c>
      <c r="D8757" t="s">
        <v>16415</v>
      </c>
      <c r="E8757" t="s">
        <v>16416</v>
      </c>
      <c r="G8757">
        <v>6</v>
      </c>
      <c r="H8757">
        <v>0</v>
      </c>
      <c r="I8757" t="s">
        <v>276</v>
      </c>
    </row>
    <row r="8758" spans="1:9" x14ac:dyDescent="0.25">
      <c r="A8758">
        <v>5</v>
      </c>
      <c r="B8758" t="s">
        <v>271</v>
      </c>
      <c r="C8758" t="s">
        <v>152</v>
      </c>
      <c r="D8758" t="s">
        <v>16417</v>
      </c>
      <c r="E8758" t="s">
        <v>16418</v>
      </c>
      <c r="G8758">
        <v>6</v>
      </c>
      <c r="H8758">
        <v>0</v>
      </c>
      <c r="I8758" t="s">
        <v>276</v>
      </c>
    </row>
    <row r="8759" spans="1:9" x14ac:dyDescent="0.25">
      <c r="A8759">
        <v>6</v>
      </c>
      <c r="B8759" t="s">
        <v>277</v>
      </c>
      <c r="C8759" t="s">
        <v>70</v>
      </c>
      <c r="D8759" t="s">
        <v>16419</v>
      </c>
      <c r="E8759" t="s">
        <v>16420</v>
      </c>
      <c r="G8759">
        <v>6</v>
      </c>
      <c r="H8759">
        <v>0</v>
      </c>
      <c r="I8759" t="s">
        <v>276</v>
      </c>
    </row>
    <row r="8760" spans="1:9" x14ac:dyDescent="0.25">
      <c r="A8760">
        <v>6</v>
      </c>
      <c r="B8760" t="s">
        <v>271</v>
      </c>
      <c r="C8760" t="s">
        <v>181</v>
      </c>
      <c r="D8760" t="s">
        <v>16421</v>
      </c>
      <c r="E8760" t="s">
        <v>16422</v>
      </c>
      <c r="G8760">
        <v>6</v>
      </c>
      <c r="H8760">
        <v>0</v>
      </c>
      <c r="I8760" t="s">
        <v>276</v>
      </c>
    </row>
    <row r="8761" spans="1:9" x14ac:dyDescent="0.25">
      <c r="A8761">
        <v>5</v>
      </c>
      <c r="B8761" t="s">
        <v>271</v>
      </c>
      <c r="C8761" t="s">
        <v>196</v>
      </c>
      <c r="D8761" t="s">
        <v>16423</v>
      </c>
      <c r="E8761" t="s">
        <v>16424</v>
      </c>
      <c r="G8761">
        <v>6</v>
      </c>
      <c r="H8761">
        <v>0</v>
      </c>
      <c r="I8761" t="s">
        <v>276</v>
      </c>
    </row>
    <row r="8762" spans="1:9" x14ac:dyDescent="0.25">
      <c r="A8762">
        <v>8</v>
      </c>
      <c r="B8762" t="s">
        <v>277</v>
      </c>
      <c r="C8762" t="s">
        <v>63</v>
      </c>
      <c r="D8762" t="s">
        <v>16425</v>
      </c>
      <c r="E8762" t="s">
        <v>16426</v>
      </c>
      <c r="G8762">
        <v>6</v>
      </c>
      <c r="H8762">
        <v>0</v>
      </c>
      <c r="I8762" t="s">
        <v>276</v>
      </c>
    </row>
    <row r="8763" spans="1:9" x14ac:dyDescent="0.25">
      <c r="A8763">
        <v>42</v>
      </c>
      <c r="B8763" t="s">
        <v>271</v>
      </c>
      <c r="C8763" t="s">
        <v>100</v>
      </c>
      <c r="D8763" t="s">
        <v>16427</v>
      </c>
      <c r="E8763" t="s">
        <v>16428</v>
      </c>
      <c r="G8763">
        <v>6</v>
      </c>
      <c r="H8763">
        <v>3</v>
      </c>
      <c r="I8763" t="s">
        <v>276</v>
      </c>
    </row>
    <row r="8764" spans="1:9" x14ac:dyDescent="0.25">
      <c r="A8764">
        <v>7</v>
      </c>
      <c r="B8764" t="s">
        <v>277</v>
      </c>
      <c r="C8764" t="s">
        <v>121</v>
      </c>
      <c r="D8764" t="s">
        <v>16429</v>
      </c>
      <c r="E8764" t="s">
        <v>16430</v>
      </c>
      <c r="G8764">
        <v>6</v>
      </c>
      <c r="H8764">
        <v>0</v>
      </c>
      <c r="I8764" t="s">
        <v>276</v>
      </c>
    </row>
    <row r="8765" spans="1:9" x14ac:dyDescent="0.25">
      <c r="A8765">
        <v>47</v>
      </c>
      <c r="B8765" t="s">
        <v>271</v>
      </c>
      <c r="C8765" t="s">
        <v>196</v>
      </c>
      <c r="D8765" t="s">
        <v>16431</v>
      </c>
      <c r="E8765" t="s">
        <v>16432</v>
      </c>
      <c r="G8765">
        <v>6</v>
      </c>
      <c r="H8765">
        <v>0</v>
      </c>
      <c r="I8765" t="s">
        <v>276</v>
      </c>
    </row>
    <row r="8766" spans="1:9" x14ac:dyDescent="0.25">
      <c r="A8766">
        <v>44</v>
      </c>
      <c r="B8766" t="s">
        <v>271</v>
      </c>
      <c r="C8766" t="s">
        <v>253</v>
      </c>
      <c r="D8766" t="s">
        <v>16433</v>
      </c>
      <c r="E8766" t="s">
        <v>16434</v>
      </c>
      <c r="G8766">
        <v>2</v>
      </c>
      <c r="H8766">
        <v>0</v>
      </c>
      <c r="I8766" t="s">
        <v>276</v>
      </c>
    </row>
    <row r="8767" spans="1:9" x14ac:dyDescent="0.25">
      <c r="A8767">
        <v>8</v>
      </c>
      <c r="B8767" t="s">
        <v>277</v>
      </c>
      <c r="C8767" t="s">
        <v>196</v>
      </c>
      <c r="D8767" t="s">
        <v>16423</v>
      </c>
      <c r="E8767" t="s">
        <v>16435</v>
      </c>
      <c r="G8767">
        <v>6</v>
      </c>
      <c r="H8767">
        <v>0</v>
      </c>
      <c r="I8767" t="s">
        <v>276</v>
      </c>
    </row>
    <row r="8768" spans="1:9" x14ac:dyDescent="0.25">
      <c r="A8768">
        <v>8</v>
      </c>
      <c r="B8768" t="s">
        <v>271</v>
      </c>
      <c r="C8768" t="s">
        <v>152</v>
      </c>
      <c r="D8768" t="s">
        <v>16309</v>
      </c>
      <c r="E8768" t="s">
        <v>16436</v>
      </c>
      <c r="G8768">
        <v>9</v>
      </c>
      <c r="H8768">
        <v>0</v>
      </c>
      <c r="I8768" t="s">
        <v>276</v>
      </c>
    </row>
    <row r="8769" spans="1:9" x14ac:dyDescent="0.25">
      <c r="A8769">
        <v>6</v>
      </c>
      <c r="B8769" t="s">
        <v>271</v>
      </c>
      <c r="C8769" t="s">
        <v>71</v>
      </c>
      <c r="D8769" t="s">
        <v>16437</v>
      </c>
      <c r="E8769" t="s">
        <v>16438</v>
      </c>
      <c r="G8769">
        <v>6</v>
      </c>
      <c r="H8769">
        <v>0</v>
      </c>
      <c r="I8769" t="s">
        <v>276</v>
      </c>
    </row>
    <row r="8770" spans="1:9" x14ac:dyDescent="0.25">
      <c r="A8770">
        <v>47</v>
      </c>
      <c r="B8770" t="s">
        <v>271</v>
      </c>
      <c r="C8770" t="s">
        <v>151</v>
      </c>
      <c r="D8770" t="s">
        <v>16439</v>
      </c>
      <c r="E8770" t="s">
        <v>6254</v>
      </c>
      <c r="G8770">
        <v>13</v>
      </c>
      <c r="H8770">
        <v>1</v>
      </c>
      <c r="I8770" t="s">
        <v>276</v>
      </c>
    </row>
    <row r="8771" spans="1:9" x14ac:dyDescent="0.25">
      <c r="A8771">
        <v>30</v>
      </c>
      <c r="B8771" t="s">
        <v>271</v>
      </c>
      <c r="D8771" t="s">
        <v>16440</v>
      </c>
      <c r="E8771" t="s">
        <v>16441</v>
      </c>
      <c r="G8771">
        <v>6</v>
      </c>
      <c r="H8771">
        <v>0</v>
      </c>
      <c r="I8771" t="s">
        <v>276</v>
      </c>
    </row>
    <row r="8772" spans="1:9" x14ac:dyDescent="0.25">
      <c r="A8772">
        <v>36</v>
      </c>
      <c r="B8772" t="s">
        <v>271</v>
      </c>
      <c r="C8772" t="s">
        <v>186</v>
      </c>
      <c r="D8772" t="s">
        <v>16442</v>
      </c>
      <c r="E8772" t="s">
        <v>16443</v>
      </c>
      <c r="G8772">
        <v>6</v>
      </c>
      <c r="H8772">
        <v>0</v>
      </c>
      <c r="I8772" t="s">
        <v>276</v>
      </c>
    </row>
    <row r="8773" spans="1:9" x14ac:dyDescent="0.25">
      <c r="A8773">
        <v>34</v>
      </c>
      <c r="B8773" t="s">
        <v>271</v>
      </c>
      <c r="C8773" t="s">
        <v>179</v>
      </c>
      <c r="D8773" t="s">
        <v>16444</v>
      </c>
      <c r="E8773" t="s">
        <v>16445</v>
      </c>
      <c r="G8773">
        <v>6</v>
      </c>
      <c r="H8773">
        <v>2</v>
      </c>
      <c r="I8773" t="s">
        <v>276</v>
      </c>
    </row>
    <row r="8774" spans="1:9" x14ac:dyDescent="0.25">
      <c r="A8774">
        <v>6</v>
      </c>
      <c r="B8774" t="s">
        <v>277</v>
      </c>
      <c r="C8774" t="s">
        <v>63</v>
      </c>
      <c r="D8774" t="s">
        <v>16425</v>
      </c>
      <c r="E8774" t="s">
        <v>16446</v>
      </c>
      <c r="G8774">
        <v>6</v>
      </c>
      <c r="H8774">
        <v>0</v>
      </c>
      <c r="I8774" t="s">
        <v>276</v>
      </c>
    </row>
    <row r="8775" spans="1:9" x14ac:dyDescent="0.25">
      <c r="A8775">
        <v>48</v>
      </c>
      <c r="B8775" t="s">
        <v>271</v>
      </c>
      <c r="C8775" t="s">
        <v>62</v>
      </c>
      <c r="D8775" t="s">
        <v>16447</v>
      </c>
      <c r="E8775" t="s">
        <v>16448</v>
      </c>
      <c r="G8775">
        <v>6</v>
      </c>
      <c r="H8775">
        <v>0</v>
      </c>
      <c r="I8775" t="s">
        <v>276</v>
      </c>
    </row>
    <row r="8776" spans="1:9" x14ac:dyDescent="0.25">
      <c r="A8776">
        <v>40</v>
      </c>
      <c r="B8776" t="s">
        <v>271</v>
      </c>
      <c r="C8776" t="s">
        <v>182</v>
      </c>
      <c r="D8776" t="s">
        <v>16449</v>
      </c>
      <c r="E8776" t="s">
        <v>16450</v>
      </c>
      <c r="G8776">
        <v>8</v>
      </c>
      <c r="H8776">
        <v>0</v>
      </c>
      <c r="I8776" t="s">
        <v>276</v>
      </c>
    </row>
    <row r="8777" spans="1:9" x14ac:dyDescent="0.25">
      <c r="A8777">
        <v>7</v>
      </c>
      <c r="B8777" t="s">
        <v>277</v>
      </c>
      <c r="C8777" t="s">
        <v>206</v>
      </c>
      <c r="D8777" t="s">
        <v>16451</v>
      </c>
      <c r="E8777" t="s">
        <v>16452</v>
      </c>
      <c r="G8777">
        <v>6</v>
      </c>
      <c r="H8777">
        <v>0</v>
      </c>
      <c r="I8777" t="s">
        <v>276</v>
      </c>
    </row>
    <row r="8778" spans="1:9" x14ac:dyDescent="0.25">
      <c r="A8778">
        <v>52</v>
      </c>
      <c r="B8778" t="s">
        <v>271</v>
      </c>
      <c r="C8778" t="s">
        <v>121</v>
      </c>
      <c r="D8778" t="s">
        <v>16453</v>
      </c>
      <c r="E8778" t="s">
        <v>16454</v>
      </c>
      <c r="G8778">
        <v>6</v>
      </c>
      <c r="H8778">
        <v>1</v>
      </c>
      <c r="I8778" t="s">
        <v>276</v>
      </c>
    </row>
    <row r="8779" spans="1:9" x14ac:dyDescent="0.25">
      <c r="A8779">
        <v>3</v>
      </c>
      <c r="B8779" t="s">
        <v>271</v>
      </c>
      <c r="C8779" t="s">
        <v>100</v>
      </c>
      <c r="D8779" t="s">
        <v>16427</v>
      </c>
      <c r="E8779" t="s">
        <v>16455</v>
      </c>
      <c r="G8779">
        <v>6</v>
      </c>
      <c r="H8779">
        <v>5</v>
      </c>
      <c r="I8779" t="s">
        <v>276</v>
      </c>
    </row>
    <row r="8780" spans="1:9" x14ac:dyDescent="0.25">
      <c r="A8780">
        <v>28</v>
      </c>
      <c r="B8780" t="s">
        <v>271</v>
      </c>
      <c r="D8780" t="s">
        <v>16456</v>
      </c>
      <c r="E8780" t="s">
        <v>16457</v>
      </c>
      <c r="G8780">
        <v>6</v>
      </c>
      <c r="H8780">
        <v>0</v>
      </c>
      <c r="I8780" t="s">
        <v>276</v>
      </c>
    </row>
    <row r="8781" spans="1:9" x14ac:dyDescent="0.25">
      <c r="A8781">
        <v>10</v>
      </c>
      <c r="B8781" t="s">
        <v>271</v>
      </c>
      <c r="C8781" t="s">
        <v>206</v>
      </c>
      <c r="D8781" t="s">
        <v>16451</v>
      </c>
      <c r="E8781" t="s">
        <v>16458</v>
      </c>
      <c r="G8781">
        <v>10</v>
      </c>
      <c r="H8781">
        <v>0</v>
      </c>
      <c r="I8781" t="s">
        <v>276</v>
      </c>
    </row>
    <row r="8782" spans="1:9" x14ac:dyDescent="0.25">
      <c r="A8782">
        <v>6</v>
      </c>
      <c r="B8782" t="s">
        <v>277</v>
      </c>
      <c r="C8782" t="s">
        <v>99</v>
      </c>
      <c r="D8782" t="s">
        <v>16459</v>
      </c>
      <c r="E8782" t="s">
        <v>16460</v>
      </c>
      <c r="G8782">
        <v>6</v>
      </c>
      <c r="H8782">
        <v>0</v>
      </c>
      <c r="I8782" t="s">
        <v>276</v>
      </c>
    </row>
    <row r="8783" spans="1:9" x14ac:dyDescent="0.25">
      <c r="A8783">
        <v>43</v>
      </c>
      <c r="B8783" t="s">
        <v>271</v>
      </c>
      <c r="C8783" t="s">
        <v>99</v>
      </c>
      <c r="D8783" t="s">
        <v>16461</v>
      </c>
      <c r="E8783" t="s">
        <v>16462</v>
      </c>
      <c r="G8783">
        <v>6</v>
      </c>
      <c r="H8783">
        <v>1</v>
      </c>
      <c r="I8783" t="s">
        <v>276</v>
      </c>
    </row>
    <row r="8784" spans="1:9" x14ac:dyDescent="0.25">
      <c r="A8784">
        <v>40</v>
      </c>
      <c r="B8784" t="s">
        <v>271</v>
      </c>
      <c r="C8784" t="s">
        <v>86</v>
      </c>
      <c r="D8784" t="s">
        <v>16399</v>
      </c>
      <c r="E8784" t="s">
        <v>16463</v>
      </c>
      <c r="G8784">
        <v>6</v>
      </c>
      <c r="H8784">
        <v>0</v>
      </c>
      <c r="I8784" t="s">
        <v>276</v>
      </c>
    </row>
    <row r="8785" spans="1:9" x14ac:dyDescent="0.25">
      <c r="A8785">
        <v>3</v>
      </c>
      <c r="B8785" t="s">
        <v>277</v>
      </c>
      <c r="C8785" t="s">
        <v>135</v>
      </c>
      <c r="D8785" t="s">
        <v>16464</v>
      </c>
      <c r="E8785" t="s">
        <v>16465</v>
      </c>
      <c r="G8785">
        <v>9</v>
      </c>
      <c r="H8785">
        <v>0</v>
      </c>
      <c r="I8785" t="s">
        <v>276</v>
      </c>
    </row>
    <row r="8786" spans="1:9" x14ac:dyDescent="0.25">
      <c r="A8786">
        <v>46</v>
      </c>
      <c r="B8786" t="s">
        <v>310</v>
      </c>
      <c r="C8786" t="s">
        <v>145</v>
      </c>
      <c r="D8786" t="s">
        <v>16466</v>
      </c>
      <c r="E8786" t="s">
        <v>16467</v>
      </c>
      <c r="G8786">
        <v>8</v>
      </c>
      <c r="H8786">
        <v>1</v>
      </c>
      <c r="I8786" t="s">
        <v>276</v>
      </c>
    </row>
    <row r="8787" spans="1:9" x14ac:dyDescent="0.25">
      <c r="A8787">
        <v>10</v>
      </c>
      <c r="B8787" t="s">
        <v>277</v>
      </c>
      <c r="D8787" t="s">
        <v>16468</v>
      </c>
      <c r="E8787" t="s">
        <v>16469</v>
      </c>
      <c r="G8787">
        <v>15</v>
      </c>
      <c r="H8787">
        <v>0</v>
      </c>
      <c r="I8787" t="s">
        <v>276</v>
      </c>
    </row>
    <row r="8788" spans="1:9" x14ac:dyDescent="0.25">
      <c r="A8788">
        <v>42</v>
      </c>
      <c r="B8788" t="s">
        <v>271</v>
      </c>
      <c r="C8788" t="s">
        <v>99</v>
      </c>
      <c r="D8788" t="s">
        <v>16459</v>
      </c>
      <c r="E8788" t="s">
        <v>16470</v>
      </c>
      <c r="G8788">
        <v>6</v>
      </c>
      <c r="H8788">
        <v>0</v>
      </c>
      <c r="I8788" t="s">
        <v>276</v>
      </c>
    </row>
    <row r="8789" spans="1:9" x14ac:dyDescent="0.25">
      <c r="A8789">
        <v>9</v>
      </c>
      <c r="B8789" t="s">
        <v>277</v>
      </c>
      <c r="C8789" t="s">
        <v>250</v>
      </c>
      <c r="D8789" t="s">
        <v>16471</v>
      </c>
      <c r="E8789" t="s">
        <v>16472</v>
      </c>
      <c r="G8789">
        <v>10</v>
      </c>
      <c r="H8789">
        <v>0</v>
      </c>
      <c r="I8789" t="s">
        <v>276</v>
      </c>
    </row>
    <row r="8790" spans="1:9" x14ac:dyDescent="0.25">
      <c r="A8790">
        <v>6</v>
      </c>
      <c r="B8790" t="s">
        <v>271</v>
      </c>
      <c r="C8790" t="s">
        <v>250</v>
      </c>
      <c r="D8790" t="s">
        <v>16471</v>
      </c>
      <c r="E8790" t="s">
        <v>16473</v>
      </c>
      <c r="G8790">
        <v>6</v>
      </c>
      <c r="H8790">
        <v>3</v>
      </c>
      <c r="I8790" t="s">
        <v>276</v>
      </c>
    </row>
    <row r="8791" spans="1:9" x14ac:dyDescent="0.25">
      <c r="A8791">
        <v>7</v>
      </c>
      <c r="B8791" t="s">
        <v>277</v>
      </c>
      <c r="C8791" t="s">
        <v>167</v>
      </c>
      <c r="D8791" t="s">
        <v>4356</v>
      </c>
      <c r="E8791" t="s">
        <v>16474</v>
      </c>
      <c r="G8791">
        <v>6</v>
      </c>
      <c r="H8791">
        <v>0</v>
      </c>
      <c r="I8791" t="s">
        <v>276</v>
      </c>
    </row>
    <row r="8792" spans="1:9" x14ac:dyDescent="0.25">
      <c r="A8792">
        <v>6</v>
      </c>
      <c r="B8792" t="s">
        <v>277</v>
      </c>
      <c r="C8792" t="s">
        <v>113</v>
      </c>
      <c r="D8792" t="s">
        <v>16475</v>
      </c>
      <c r="E8792" t="s">
        <v>16476</v>
      </c>
      <c r="G8792">
        <v>12</v>
      </c>
      <c r="H8792">
        <v>0</v>
      </c>
      <c r="I8792" t="s">
        <v>276</v>
      </c>
    </row>
    <row r="8793" spans="1:9" x14ac:dyDescent="0.25">
      <c r="A8793">
        <v>8</v>
      </c>
      <c r="B8793" t="s">
        <v>271</v>
      </c>
      <c r="C8793" t="s">
        <v>174</v>
      </c>
      <c r="D8793" t="s">
        <v>16477</v>
      </c>
      <c r="E8793" t="s">
        <v>16478</v>
      </c>
      <c r="G8793">
        <v>6</v>
      </c>
      <c r="H8793">
        <v>0</v>
      </c>
      <c r="I8793" t="s">
        <v>276</v>
      </c>
    </row>
    <row r="8794" spans="1:9" x14ac:dyDescent="0.25">
      <c r="A8794">
        <v>31</v>
      </c>
      <c r="B8794" t="s">
        <v>277</v>
      </c>
      <c r="C8794" t="s">
        <v>176</v>
      </c>
      <c r="D8794" t="s">
        <v>16479</v>
      </c>
      <c r="E8794" t="s">
        <v>16480</v>
      </c>
      <c r="G8794">
        <v>6</v>
      </c>
      <c r="H8794">
        <v>0</v>
      </c>
      <c r="I8794" t="s">
        <v>276</v>
      </c>
    </row>
    <row r="8795" spans="1:9" x14ac:dyDescent="0.25">
      <c r="A8795">
        <v>10</v>
      </c>
      <c r="B8795" t="s">
        <v>277</v>
      </c>
      <c r="C8795" t="s">
        <v>121</v>
      </c>
      <c r="D8795" t="s">
        <v>16481</v>
      </c>
      <c r="E8795" t="s">
        <v>16482</v>
      </c>
      <c r="G8795">
        <v>6</v>
      </c>
      <c r="H8795">
        <v>0</v>
      </c>
      <c r="I8795" t="s">
        <v>276</v>
      </c>
    </row>
    <row r="8796" spans="1:9" x14ac:dyDescent="0.25">
      <c r="A8796">
        <v>6</v>
      </c>
      <c r="B8796" t="s">
        <v>271</v>
      </c>
      <c r="C8796" t="s">
        <v>81</v>
      </c>
      <c r="D8796" t="s">
        <v>8933</v>
      </c>
      <c r="E8796" t="s">
        <v>16483</v>
      </c>
      <c r="G8796">
        <v>12</v>
      </c>
      <c r="H8796">
        <v>1</v>
      </c>
      <c r="I8796" t="s">
        <v>276</v>
      </c>
    </row>
    <row r="8797" spans="1:9" x14ac:dyDescent="0.25">
      <c r="A8797">
        <v>3</v>
      </c>
      <c r="B8797" t="s">
        <v>277</v>
      </c>
      <c r="C8797" t="s">
        <v>121</v>
      </c>
      <c r="D8797" t="s">
        <v>16484</v>
      </c>
      <c r="E8797" t="s">
        <v>16485</v>
      </c>
      <c r="G8797">
        <v>10</v>
      </c>
      <c r="H8797">
        <v>2</v>
      </c>
      <c r="I8797" t="s">
        <v>276</v>
      </c>
    </row>
    <row r="8798" spans="1:9" x14ac:dyDescent="0.25">
      <c r="A8798">
        <v>8</v>
      </c>
      <c r="B8798" t="s">
        <v>277</v>
      </c>
      <c r="C8798" t="s">
        <v>130</v>
      </c>
      <c r="D8798" t="s">
        <v>10317</v>
      </c>
      <c r="E8798" t="s">
        <v>16486</v>
      </c>
      <c r="G8798">
        <v>15</v>
      </c>
      <c r="H8798">
        <v>12</v>
      </c>
      <c r="I8798" t="s">
        <v>276</v>
      </c>
    </row>
    <row r="8799" spans="1:9" x14ac:dyDescent="0.25">
      <c r="A8799">
        <v>47</v>
      </c>
      <c r="B8799" t="s">
        <v>271</v>
      </c>
      <c r="C8799" t="s">
        <v>56</v>
      </c>
      <c r="D8799" t="s">
        <v>16487</v>
      </c>
      <c r="E8799" t="s">
        <v>16488</v>
      </c>
      <c r="G8799">
        <v>10</v>
      </c>
      <c r="H8799">
        <v>0</v>
      </c>
      <c r="I8799" t="s">
        <v>276</v>
      </c>
    </row>
    <row r="8800" spans="1:9" x14ac:dyDescent="0.25">
      <c r="A8800">
        <v>5</v>
      </c>
      <c r="B8800" t="s">
        <v>277</v>
      </c>
      <c r="C8800" t="s">
        <v>147</v>
      </c>
      <c r="D8800" t="s">
        <v>16489</v>
      </c>
      <c r="E8800" t="s">
        <v>16490</v>
      </c>
      <c r="G8800">
        <v>6</v>
      </c>
      <c r="H8800">
        <v>0</v>
      </c>
      <c r="I8800" t="s">
        <v>276</v>
      </c>
    </row>
    <row r="8801" spans="1:9" x14ac:dyDescent="0.25">
      <c r="A8801">
        <v>10</v>
      </c>
      <c r="B8801" t="s">
        <v>271</v>
      </c>
      <c r="C8801" t="s">
        <v>93</v>
      </c>
      <c r="D8801" t="s">
        <v>16491</v>
      </c>
      <c r="E8801" t="s">
        <v>16492</v>
      </c>
      <c r="G8801">
        <v>6</v>
      </c>
      <c r="H8801">
        <v>0</v>
      </c>
      <c r="I8801" t="s">
        <v>276</v>
      </c>
    </row>
    <row r="8802" spans="1:9" x14ac:dyDescent="0.25">
      <c r="A8802">
        <v>32</v>
      </c>
      <c r="B8802" t="s">
        <v>310</v>
      </c>
      <c r="C8802" t="s">
        <v>74</v>
      </c>
      <c r="D8802" t="s">
        <v>16493</v>
      </c>
      <c r="E8802" t="s">
        <v>16494</v>
      </c>
      <c r="G8802">
        <v>4</v>
      </c>
      <c r="H8802">
        <v>0</v>
      </c>
      <c r="I8802" t="s">
        <v>276</v>
      </c>
    </row>
    <row r="8803" spans="1:9" x14ac:dyDescent="0.25">
      <c r="A8803">
        <v>6</v>
      </c>
      <c r="B8803" t="s">
        <v>277</v>
      </c>
      <c r="C8803" t="s">
        <v>228</v>
      </c>
      <c r="D8803" t="s">
        <v>16495</v>
      </c>
      <c r="E8803" t="s">
        <v>16496</v>
      </c>
      <c r="G8803">
        <v>11</v>
      </c>
      <c r="H8803">
        <v>2</v>
      </c>
      <c r="I8803" t="s">
        <v>276</v>
      </c>
    </row>
    <row r="8804" spans="1:9" x14ac:dyDescent="0.25">
      <c r="A8804">
        <v>69</v>
      </c>
      <c r="B8804" t="s">
        <v>271</v>
      </c>
      <c r="C8804" t="s">
        <v>110</v>
      </c>
      <c r="D8804" t="s">
        <v>12628</v>
      </c>
      <c r="E8804" t="s">
        <v>16497</v>
      </c>
      <c r="G8804">
        <v>6</v>
      </c>
      <c r="H8804">
        <v>0</v>
      </c>
      <c r="I8804" t="s">
        <v>276</v>
      </c>
    </row>
    <row r="8805" spans="1:9" x14ac:dyDescent="0.25">
      <c r="A8805">
        <v>4</v>
      </c>
      <c r="B8805" t="s">
        <v>277</v>
      </c>
      <c r="C8805" t="s">
        <v>247</v>
      </c>
      <c r="D8805" t="s">
        <v>16498</v>
      </c>
      <c r="E8805" t="s">
        <v>16499</v>
      </c>
      <c r="G8805">
        <v>6</v>
      </c>
      <c r="H8805">
        <v>0</v>
      </c>
      <c r="I8805" t="s">
        <v>276</v>
      </c>
    </row>
    <row r="8806" spans="1:9" x14ac:dyDescent="0.25">
      <c r="A8806">
        <v>8</v>
      </c>
      <c r="B8806" t="s">
        <v>271</v>
      </c>
      <c r="C8806" t="s">
        <v>121</v>
      </c>
      <c r="D8806" t="s">
        <v>16500</v>
      </c>
      <c r="E8806" t="s">
        <v>16501</v>
      </c>
      <c r="G8806">
        <v>6</v>
      </c>
      <c r="H8806">
        <v>0</v>
      </c>
      <c r="I8806" t="s">
        <v>276</v>
      </c>
    </row>
    <row r="8807" spans="1:9" x14ac:dyDescent="0.25">
      <c r="A8807">
        <v>7</v>
      </c>
      <c r="B8807" t="s">
        <v>277</v>
      </c>
      <c r="C8807" t="s">
        <v>187</v>
      </c>
      <c r="D8807" t="s">
        <v>16502</v>
      </c>
      <c r="E8807" t="s">
        <v>16503</v>
      </c>
      <c r="G8807">
        <v>3</v>
      </c>
      <c r="H8807">
        <v>1</v>
      </c>
      <c r="I8807" t="s">
        <v>276</v>
      </c>
    </row>
    <row r="8808" spans="1:9" x14ac:dyDescent="0.25">
      <c r="A8808">
        <v>6</v>
      </c>
      <c r="B8808" t="s">
        <v>277</v>
      </c>
      <c r="C8808" t="s">
        <v>50</v>
      </c>
      <c r="D8808" t="s">
        <v>16504</v>
      </c>
      <c r="E8808" t="s">
        <v>16505</v>
      </c>
      <c r="G8808">
        <v>6</v>
      </c>
      <c r="H8808">
        <v>0</v>
      </c>
      <c r="I8808" t="s">
        <v>276</v>
      </c>
    </row>
    <row r="8809" spans="1:9" x14ac:dyDescent="0.25">
      <c r="A8809">
        <v>6</v>
      </c>
      <c r="B8809" t="s">
        <v>271</v>
      </c>
      <c r="C8809" t="s">
        <v>137</v>
      </c>
      <c r="D8809" t="s">
        <v>16506</v>
      </c>
      <c r="E8809" t="s">
        <v>16507</v>
      </c>
      <c r="G8809">
        <v>9</v>
      </c>
      <c r="H8809">
        <v>6</v>
      </c>
      <c r="I8809" t="s">
        <v>276</v>
      </c>
    </row>
    <row r="8810" spans="1:9" x14ac:dyDescent="0.25">
      <c r="A8810">
        <v>40</v>
      </c>
      <c r="B8810" t="s">
        <v>271</v>
      </c>
      <c r="C8810" t="s">
        <v>100</v>
      </c>
      <c r="D8810" t="s">
        <v>16508</v>
      </c>
      <c r="E8810" t="s">
        <v>16509</v>
      </c>
      <c r="G8810">
        <v>6</v>
      </c>
      <c r="H8810">
        <v>0</v>
      </c>
      <c r="I8810" t="s">
        <v>276</v>
      </c>
    </row>
    <row r="8811" spans="1:9" x14ac:dyDescent="0.25">
      <c r="A8811">
        <v>7</v>
      </c>
      <c r="B8811" t="s">
        <v>277</v>
      </c>
      <c r="C8811" t="s">
        <v>100</v>
      </c>
      <c r="D8811" t="s">
        <v>16508</v>
      </c>
      <c r="E8811" t="s">
        <v>16510</v>
      </c>
      <c r="G8811">
        <v>6</v>
      </c>
      <c r="H8811">
        <v>1</v>
      </c>
      <c r="I8811" t="s">
        <v>276</v>
      </c>
    </row>
    <row r="8812" spans="1:9" x14ac:dyDescent="0.25">
      <c r="A8812">
        <v>42</v>
      </c>
      <c r="B8812" t="s">
        <v>271</v>
      </c>
      <c r="C8812" t="s">
        <v>52</v>
      </c>
      <c r="D8812" t="s">
        <v>16511</v>
      </c>
      <c r="E8812" t="s">
        <v>16512</v>
      </c>
      <c r="G8812">
        <v>4</v>
      </c>
      <c r="H8812">
        <v>0</v>
      </c>
      <c r="I8812" t="s">
        <v>276</v>
      </c>
    </row>
    <row r="8813" spans="1:9" x14ac:dyDescent="0.25">
      <c r="A8813">
        <v>4</v>
      </c>
      <c r="B8813" t="s">
        <v>271</v>
      </c>
      <c r="C8813" t="s">
        <v>52</v>
      </c>
      <c r="D8813" t="s">
        <v>16511</v>
      </c>
      <c r="E8813" t="s">
        <v>16513</v>
      </c>
      <c r="G8813">
        <v>18</v>
      </c>
      <c r="H8813">
        <v>0</v>
      </c>
      <c r="I8813" t="s">
        <v>276</v>
      </c>
    </row>
    <row r="8814" spans="1:9" x14ac:dyDescent="0.25">
      <c r="A8814">
        <v>3</v>
      </c>
      <c r="B8814" t="s">
        <v>271</v>
      </c>
      <c r="C8814" t="s">
        <v>52</v>
      </c>
      <c r="D8814" t="s">
        <v>16511</v>
      </c>
      <c r="E8814" t="s">
        <v>16514</v>
      </c>
      <c r="G8814">
        <v>18</v>
      </c>
      <c r="H8814">
        <v>0</v>
      </c>
      <c r="I8814" t="s">
        <v>276</v>
      </c>
    </row>
    <row r="8815" spans="1:9" x14ac:dyDescent="0.25">
      <c r="A8815">
        <v>6</v>
      </c>
      <c r="B8815" t="s">
        <v>277</v>
      </c>
      <c r="C8815" t="s">
        <v>89</v>
      </c>
      <c r="D8815" t="s">
        <v>16515</v>
      </c>
      <c r="E8815" t="s">
        <v>16516</v>
      </c>
      <c r="G8815">
        <v>6</v>
      </c>
      <c r="H8815">
        <v>0</v>
      </c>
      <c r="I8815" t="s">
        <v>276</v>
      </c>
    </row>
    <row r="8816" spans="1:9" x14ac:dyDescent="0.25">
      <c r="A8816">
        <v>9</v>
      </c>
      <c r="B8816" t="s">
        <v>271</v>
      </c>
      <c r="C8816" t="s">
        <v>99</v>
      </c>
      <c r="D8816" t="s">
        <v>16517</v>
      </c>
      <c r="E8816" t="s">
        <v>16518</v>
      </c>
      <c r="G8816">
        <v>6</v>
      </c>
      <c r="H8816">
        <v>1</v>
      </c>
      <c r="I8816" t="s">
        <v>276</v>
      </c>
    </row>
    <row r="8817" spans="1:9" x14ac:dyDescent="0.25">
      <c r="A8817">
        <v>35</v>
      </c>
      <c r="B8817" t="s">
        <v>271</v>
      </c>
      <c r="C8817" t="s">
        <v>52</v>
      </c>
      <c r="D8817" t="s">
        <v>16519</v>
      </c>
      <c r="E8817" t="s">
        <v>16520</v>
      </c>
      <c r="G8817">
        <v>6</v>
      </c>
      <c r="H8817">
        <v>0</v>
      </c>
      <c r="I8817" t="s">
        <v>276</v>
      </c>
    </row>
    <row r="8818" spans="1:9" x14ac:dyDescent="0.25">
      <c r="A8818">
        <v>7</v>
      </c>
      <c r="B8818" t="s">
        <v>271</v>
      </c>
      <c r="C8818" t="s">
        <v>99</v>
      </c>
      <c r="D8818" t="s">
        <v>16517</v>
      </c>
      <c r="E8818" t="s">
        <v>16521</v>
      </c>
      <c r="G8818">
        <v>6</v>
      </c>
      <c r="H8818">
        <v>0</v>
      </c>
      <c r="I8818" t="s">
        <v>276</v>
      </c>
    </row>
    <row r="8819" spans="1:9" x14ac:dyDescent="0.25">
      <c r="A8819">
        <v>7</v>
      </c>
      <c r="B8819" t="s">
        <v>277</v>
      </c>
      <c r="C8819" t="s">
        <v>51</v>
      </c>
      <c r="D8819" t="s">
        <v>16522</v>
      </c>
      <c r="E8819" t="s">
        <v>16523</v>
      </c>
      <c r="G8819">
        <v>6</v>
      </c>
      <c r="H8819">
        <v>0</v>
      </c>
      <c r="I8819" t="s">
        <v>276</v>
      </c>
    </row>
    <row r="8820" spans="1:9" x14ac:dyDescent="0.25">
      <c r="A8820">
        <v>47</v>
      </c>
      <c r="B8820" t="s">
        <v>271</v>
      </c>
      <c r="C8820" t="s">
        <v>193</v>
      </c>
      <c r="D8820" t="s">
        <v>16524</v>
      </c>
      <c r="E8820" t="s">
        <v>16525</v>
      </c>
      <c r="G8820">
        <v>6</v>
      </c>
      <c r="H8820">
        <v>0</v>
      </c>
      <c r="I8820" t="s">
        <v>276</v>
      </c>
    </row>
    <row r="8821" spans="1:9" x14ac:dyDescent="0.25">
      <c r="A8821">
        <v>46</v>
      </c>
      <c r="B8821" t="s">
        <v>271</v>
      </c>
      <c r="C8821" t="s">
        <v>123</v>
      </c>
      <c r="D8821" t="s">
        <v>15972</v>
      </c>
      <c r="E8821" t="s">
        <v>16526</v>
      </c>
      <c r="G8821">
        <v>6</v>
      </c>
      <c r="H8821">
        <v>0</v>
      </c>
      <c r="I8821" t="s">
        <v>276</v>
      </c>
    </row>
    <row r="8822" spans="1:9" x14ac:dyDescent="0.25">
      <c r="A8822">
        <v>35</v>
      </c>
      <c r="B8822" t="s">
        <v>271</v>
      </c>
      <c r="C8822" t="s">
        <v>121</v>
      </c>
      <c r="D8822" t="s">
        <v>16527</v>
      </c>
      <c r="E8822" t="s">
        <v>16528</v>
      </c>
      <c r="F8822" t="s">
        <v>16529</v>
      </c>
      <c r="G8822">
        <v>6</v>
      </c>
      <c r="H8822">
        <v>6</v>
      </c>
      <c r="I8822" t="s">
        <v>299</v>
      </c>
    </row>
    <row r="8823" spans="1:9" x14ac:dyDescent="0.25">
      <c r="A8823">
        <v>7</v>
      </c>
      <c r="B8823" t="s">
        <v>271</v>
      </c>
      <c r="C8823" t="s">
        <v>73</v>
      </c>
      <c r="D8823" t="s">
        <v>7402</v>
      </c>
      <c r="E8823" t="s">
        <v>16530</v>
      </c>
      <c r="G8823">
        <v>10</v>
      </c>
      <c r="H8823">
        <v>2</v>
      </c>
      <c r="I8823" t="s">
        <v>276</v>
      </c>
    </row>
    <row r="8824" spans="1:9" x14ac:dyDescent="0.25">
      <c r="A8824">
        <v>6</v>
      </c>
      <c r="B8824" t="s">
        <v>271</v>
      </c>
      <c r="D8824">
        <v>852</v>
      </c>
      <c r="E8824" t="s">
        <v>16531</v>
      </c>
      <c r="F8824" t="s">
        <v>16532</v>
      </c>
      <c r="G8824">
        <v>3</v>
      </c>
      <c r="H8824">
        <v>4</v>
      </c>
      <c r="I8824" t="s">
        <v>299</v>
      </c>
    </row>
    <row r="8825" spans="1:9" x14ac:dyDescent="0.25">
      <c r="A8825">
        <v>8</v>
      </c>
      <c r="B8825" t="s">
        <v>271</v>
      </c>
      <c r="C8825" t="s">
        <v>121</v>
      </c>
      <c r="D8825" t="s">
        <v>16533</v>
      </c>
      <c r="E8825" t="s">
        <v>16534</v>
      </c>
      <c r="G8825">
        <v>6</v>
      </c>
      <c r="H8825">
        <v>0</v>
      </c>
      <c r="I8825" t="s">
        <v>276</v>
      </c>
    </row>
    <row r="8826" spans="1:9" x14ac:dyDescent="0.25">
      <c r="A8826">
        <v>5</v>
      </c>
      <c r="B8826" t="s">
        <v>271</v>
      </c>
      <c r="C8826" t="s">
        <v>251</v>
      </c>
      <c r="D8826" t="s">
        <v>16535</v>
      </c>
      <c r="E8826" t="s">
        <v>16536</v>
      </c>
      <c r="G8826">
        <v>6</v>
      </c>
      <c r="H8826">
        <v>0</v>
      </c>
      <c r="I8826" t="s">
        <v>276</v>
      </c>
    </row>
    <row r="8827" spans="1:9" x14ac:dyDescent="0.25">
      <c r="A8827">
        <v>44</v>
      </c>
      <c r="B8827" t="s">
        <v>271</v>
      </c>
      <c r="C8827" t="s">
        <v>228</v>
      </c>
      <c r="D8827" t="s">
        <v>16537</v>
      </c>
      <c r="E8827" t="s">
        <v>16538</v>
      </c>
      <c r="F8827" t="s">
        <v>16539</v>
      </c>
      <c r="G8827">
        <v>6</v>
      </c>
      <c r="H8827">
        <v>8</v>
      </c>
      <c r="I8827" t="s">
        <v>299</v>
      </c>
    </row>
    <row r="8828" spans="1:9" x14ac:dyDescent="0.25">
      <c r="A8828">
        <v>4</v>
      </c>
      <c r="B8828" t="s">
        <v>277</v>
      </c>
      <c r="C8828" t="s">
        <v>253</v>
      </c>
      <c r="D8828" t="s">
        <v>16540</v>
      </c>
      <c r="E8828" t="s">
        <v>16541</v>
      </c>
      <c r="G8828">
        <v>6</v>
      </c>
      <c r="H8828">
        <v>0</v>
      </c>
      <c r="I8828" t="s">
        <v>276</v>
      </c>
    </row>
    <row r="8829" spans="1:9" x14ac:dyDescent="0.25">
      <c r="A8829">
        <v>5</v>
      </c>
      <c r="B8829" t="s">
        <v>271</v>
      </c>
      <c r="C8829" t="s">
        <v>100</v>
      </c>
      <c r="D8829" t="s">
        <v>16542</v>
      </c>
      <c r="E8829" t="s">
        <v>16543</v>
      </c>
      <c r="G8829">
        <v>6</v>
      </c>
      <c r="H8829">
        <v>0</v>
      </c>
      <c r="I8829" t="s">
        <v>276</v>
      </c>
    </row>
    <row r="8830" spans="1:9" x14ac:dyDescent="0.25">
      <c r="A8830">
        <v>28</v>
      </c>
      <c r="B8830" t="s">
        <v>271</v>
      </c>
      <c r="C8830" t="s">
        <v>150</v>
      </c>
      <c r="D8830" t="s">
        <v>6006</v>
      </c>
      <c r="E8830" t="s">
        <v>16544</v>
      </c>
      <c r="G8830">
        <v>15</v>
      </c>
      <c r="H8830">
        <v>0</v>
      </c>
      <c r="I8830" t="s">
        <v>276</v>
      </c>
    </row>
    <row r="8831" spans="1:9" x14ac:dyDescent="0.25">
      <c r="A8831">
        <v>41</v>
      </c>
      <c r="B8831" t="s">
        <v>271</v>
      </c>
      <c r="C8831" t="s">
        <v>191</v>
      </c>
      <c r="D8831" t="s">
        <v>16545</v>
      </c>
      <c r="E8831" t="s">
        <v>16546</v>
      </c>
      <c r="G8831">
        <v>6</v>
      </c>
      <c r="H8831">
        <v>0</v>
      </c>
      <c r="I8831" t="s">
        <v>276</v>
      </c>
    </row>
    <row r="8832" spans="1:9" x14ac:dyDescent="0.25">
      <c r="A8832">
        <v>5</v>
      </c>
      <c r="B8832" t="s">
        <v>277</v>
      </c>
      <c r="C8832" t="s">
        <v>106</v>
      </c>
      <c r="D8832" t="s">
        <v>16547</v>
      </c>
      <c r="E8832" t="s">
        <v>16548</v>
      </c>
      <c r="G8832">
        <v>6</v>
      </c>
      <c r="H8832">
        <v>0</v>
      </c>
      <c r="I8832" t="s">
        <v>276</v>
      </c>
    </row>
    <row r="8833" spans="1:9" x14ac:dyDescent="0.25">
      <c r="A8833">
        <v>7</v>
      </c>
      <c r="B8833" t="s">
        <v>271</v>
      </c>
      <c r="C8833" t="s">
        <v>250</v>
      </c>
      <c r="D8833" t="s">
        <v>16549</v>
      </c>
      <c r="E8833" t="s">
        <v>16550</v>
      </c>
      <c r="G8833">
        <v>8</v>
      </c>
      <c r="H8833">
        <v>1</v>
      </c>
      <c r="I8833" t="s">
        <v>276</v>
      </c>
    </row>
    <row r="8834" spans="1:9" x14ac:dyDescent="0.25">
      <c r="A8834">
        <v>38</v>
      </c>
      <c r="B8834" t="s">
        <v>271</v>
      </c>
      <c r="C8834" t="s">
        <v>57</v>
      </c>
      <c r="D8834" t="s">
        <v>16551</v>
      </c>
      <c r="E8834" t="s">
        <v>16552</v>
      </c>
      <c r="G8834">
        <v>7</v>
      </c>
      <c r="H8834">
        <v>0</v>
      </c>
      <c r="I8834" t="s">
        <v>276</v>
      </c>
    </row>
    <row r="8835" spans="1:9" x14ac:dyDescent="0.25">
      <c r="A8835">
        <v>35</v>
      </c>
      <c r="B8835" t="s">
        <v>271</v>
      </c>
      <c r="C8835" t="s">
        <v>106</v>
      </c>
      <c r="D8835" t="s">
        <v>16553</v>
      </c>
      <c r="E8835" t="s">
        <v>16554</v>
      </c>
      <c r="G8835">
        <v>6</v>
      </c>
      <c r="H8835">
        <v>0</v>
      </c>
      <c r="I8835" t="s">
        <v>276</v>
      </c>
    </row>
    <row r="8836" spans="1:9" x14ac:dyDescent="0.25">
      <c r="A8836">
        <v>6</v>
      </c>
      <c r="B8836" t="s">
        <v>271</v>
      </c>
      <c r="C8836" t="s">
        <v>83</v>
      </c>
      <c r="D8836" t="s">
        <v>16555</v>
      </c>
      <c r="E8836" t="s">
        <v>16556</v>
      </c>
      <c r="G8836">
        <v>6</v>
      </c>
      <c r="H8836">
        <v>0</v>
      </c>
      <c r="I8836" t="s">
        <v>276</v>
      </c>
    </row>
    <row r="8837" spans="1:9" x14ac:dyDescent="0.25">
      <c r="A8837">
        <v>51</v>
      </c>
      <c r="B8837" t="s">
        <v>277</v>
      </c>
      <c r="C8837" t="s">
        <v>106</v>
      </c>
      <c r="D8837" t="s">
        <v>16557</v>
      </c>
      <c r="E8837" t="s">
        <v>16558</v>
      </c>
      <c r="G8837">
        <v>6</v>
      </c>
      <c r="H8837">
        <v>0</v>
      </c>
      <c r="I8837" t="s">
        <v>276</v>
      </c>
    </row>
    <row r="8838" spans="1:9" x14ac:dyDescent="0.25">
      <c r="A8838">
        <v>37</v>
      </c>
      <c r="B8838" t="s">
        <v>271</v>
      </c>
      <c r="C8838" t="s">
        <v>209</v>
      </c>
      <c r="D8838" t="s">
        <v>16559</v>
      </c>
      <c r="E8838" t="s">
        <v>16560</v>
      </c>
      <c r="G8838">
        <v>2</v>
      </c>
      <c r="H8838">
        <v>0</v>
      </c>
      <c r="I8838" t="s">
        <v>276</v>
      </c>
    </row>
    <row r="8839" spans="1:9" x14ac:dyDescent="0.25">
      <c r="A8839">
        <v>8</v>
      </c>
      <c r="B8839" t="s">
        <v>277</v>
      </c>
      <c r="C8839" t="s">
        <v>58</v>
      </c>
      <c r="D8839" t="s">
        <v>16561</v>
      </c>
      <c r="E8839" t="s">
        <v>16562</v>
      </c>
      <c r="G8839">
        <v>6</v>
      </c>
      <c r="H8839">
        <v>0</v>
      </c>
      <c r="I8839" t="s">
        <v>276</v>
      </c>
    </row>
    <row r="8840" spans="1:9" x14ac:dyDescent="0.25">
      <c r="A8840">
        <v>44</v>
      </c>
      <c r="B8840" t="s">
        <v>271</v>
      </c>
      <c r="C8840" t="s">
        <v>153</v>
      </c>
      <c r="D8840" t="s">
        <v>16563</v>
      </c>
      <c r="E8840" t="s">
        <v>16564</v>
      </c>
      <c r="G8840">
        <v>6</v>
      </c>
      <c r="H8840">
        <v>0</v>
      </c>
      <c r="I8840" t="s">
        <v>276</v>
      </c>
    </row>
    <row r="8841" spans="1:9" x14ac:dyDescent="0.25">
      <c r="A8841">
        <v>38</v>
      </c>
      <c r="B8841" t="s">
        <v>271</v>
      </c>
      <c r="C8841" t="s">
        <v>250</v>
      </c>
      <c r="D8841" t="s">
        <v>16549</v>
      </c>
      <c r="E8841" t="s">
        <v>16565</v>
      </c>
      <c r="G8841">
        <v>2</v>
      </c>
      <c r="H8841">
        <v>0</v>
      </c>
      <c r="I8841" t="s">
        <v>276</v>
      </c>
    </row>
    <row r="8842" spans="1:9" x14ac:dyDescent="0.25">
      <c r="A8842">
        <v>42</v>
      </c>
      <c r="B8842" t="s">
        <v>271</v>
      </c>
      <c r="C8842" t="s">
        <v>79</v>
      </c>
      <c r="D8842" t="s">
        <v>16566</v>
      </c>
      <c r="E8842" t="s">
        <v>16567</v>
      </c>
      <c r="G8842">
        <v>6</v>
      </c>
      <c r="H8842">
        <v>0</v>
      </c>
      <c r="I8842" t="s">
        <v>276</v>
      </c>
    </row>
    <row r="8843" spans="1:9" x14ac:dyDescent="0.25">
      <c r="A8843">
        <v>38</v>
      </c>
      <c r="B8843" t="s">
        <v>271</v>
      </c>
      <c r="C8843" t="s">
        <v>198</v>
      </c>
      <c r="D8843" t="s">
        <v>16568</v>
      </c>
      <c r="E8843" t="s">
        <v>16569</v>
      </c>
      <c r="G8843">
        <v>8</v>
      </c>
      <c r="H8843">
        <v>0</v>
      </c>
      <c r="I8843" t="s">
        <v>276</v>
      </c>
    </row>
    <row r="8844" spans="1:9" x14ac:dyDescent="0.25">
      <c r="A8844">
        <v>32</v>
      </c>
      <c r="B8844" t="s">
        <v>271</v>
      </c>
      <c r="C8844" t="s">
        <v>79</v>
      </c>
      <c r="D8844" t="s">
        <v>16570</v>
      </c>
      <c r="E8844" t="s">
        <v>16571</v>
      </c>
      <c r="G8844">
        <v>12</v>
      </c>
      <c r="H8844">
        <v>0</v>
      </c>
      <c r="I8844" t="s">
        <v>276</v>
      </c>
    </row>
    <row r="8845" spans="1:9" x14ac:dyDescent="0.25">
      <c r="A8845">
        <v>51</v>
      </c>
      <c r="B8845" t="s">
        <v>271</v>
      </c>
      <c r="C8845" t="s">
        <v>126</v>
      </c>
      <c r="D8845" t="s">
        <v>16572</v>
      </c>
      <c r="E8845" t="s">
        <v>16573</v>
      </c>
      <c r="G8845">
        <v>6</v>
      </c>
      <c r="H8845">
        <v>0</v>
      </c>
      <c r="I8845" t="s">
        <v>276</v>
      </c>
    </row>
    <row r="8846" spans="1:9" x14ac:dyDescent="0.25">
      <c r="A8846">
        <v>3</v>
      </c>
      <c r="B8846" t="s">
        <v>271</v>
      </c>
      <c r="C8846" t="s">
        <v>126</v>
      </c>
      <c r="D8846" t="s">
        <v>16574</v>
      </c>
      <c r="E8846" t="s">
        <v>16575</v>
      </c>
      <c r="G8846">
        <v>6</v>
      </c>
      <c r="H8846">
        <v>0</v>
      </c>
      <c r="I8846" t="s">
        <v>276</v>
      </c>
    </row>
    <row r="8847" spans="1:9" x14ac:dyDescent="0.25">
      <c r="A8847">
        <v>8</v>
      </c>
      <c r="B8847" t="s">
        <v>277</v>
      </c>
      <c r="C8847" t="s">
        <v>99</v>
      </c>
      <c r="D8847" t="s">
        <v>16576</v>
      </c>
      <c r="E8847" t="s">
        <v>16577</v>
      </c>
      <c r="G8847">
        <v>6</v>
      </c>
      <c r="H8847">
        <v>0</v>
      </c>
      <c r="I8847" t="s">
        <v>276</v>
      </c>
    </row>
    <row r="8848" spans="1:9" x14ac:dyDescent="0.25">
      <c r="A8848">
        <v>28</v>
      </c>
      <c r="B8848" t="s">
        <v>271</v>
      </c>
      <c r="C8848" t="s">
        <v>204</v>
      </c>
      <c r="D8848" t="s">
        <v>16578</v>
      </c>
      <c r="E8848" t="s">
        <v>16579</v>
      </c>
      <c r="G8848">
        <v>10</v>
      </c>
      <c r="H8848">
        <v>1</v>
      </c>
      <c r="I8848" t="s">
        <v>276</v>
      </c>
    </row>
    <row r="8849" spans="1:9" x14ac:dyDescent="0.25">
      <c r="A8849">
        <v>31</v>
      </c>
      <c r="B8849" t="s">
        <v>271</v>
      </c>
      <c r="C8849" t="s">
        <v>82</v>
      </c>
      <c r="D8849" t="s">
        <v>16580</v>
      </c>
      <c r="E8849" t="s">
        <v>16581</v>
      </c>
      <c r="G8849">
        <v>6</v>
      </c>
      <c r="H8849">
        <v>0</v>
      </c>
      <c r="I8849" t="s">
        <v>276</v>
      </c>
    </row>
    <row r="8850" spans="1:9" x14ac:dyDescent="0.25">
      <c r="A8850">
        <v>4</v>
      </c>
      <c r="B8850" t="s">
        <v>277</v>
      </c>
      <c r="C8850" t="s">
        <v>99</v>
      </c>
      <c r="D8850" t="s">
        <v>16576</v>
      </c>
      <c r="E8850" t="s">
        <v>16582</v>
      </c>
      <c r="G8850">
        <v>6</v>
      </c>
      <c r="H8850">
        <v>0</v>
      </c>
      <c r="I8850" t="s">
        <v>276</v>
      </c>
    </row>
    <row r="8851" spans="1:9" x14ac:dyDescent="0.25">
      <c r="A8851">
        <v>4</v>
      </c>
      <c r="B8851" t="s">
        <v>277</v>
      </c>
      <c r="C8851" t="s">
        <v>82</v>
      </c>
      <c r="D8851" t="s">
        <v>16583</v>
      </c>
      <c r="E8851" t="s">
        <v>16584</v>
      </c>
      <c r="G8851">
        <v>6</v>
      </c>
      <c r="H8851">
        <v>0</v>
      </c>
      <c r="I8851" t="s">
        <v>276</v>
      </c>
    </row>
    <row r="8852" spans="1:9" x14ac:dyDescent="0.25">
      <c r="A8852">
        <v>7</v>
      </c>
      <c r="B8852" t="s">
        <v>271</v>
      </c>
      <c r="C8852" t="s">
        <v>135</v>
      </c>
      <c r="D8852" t="s">
        <v>16585</v>
      </c>
      <c r="E8852" t="s">
        <v>16586</v>
      </c>
      <c r="G8852">
        <v>15</v>
      </c>
      <c r="H8852">
        <v>0</v>
      </c>
      <c r="I8852" t="s">
        <v>276</v>
      </c>
    </row>
    <row r="8853" spans="1:9" x14ac:dyDescent="0.25">
      <c r="A8853">
        <v>10</v>
      </c>
      <c r="B8853" t="s">
        <v>271</v>
      </c>
      <c r="C8853" t="s">
        <v>241</v>
      </c>
      <c r="D8853" t="s">
        <v>16587</v>
      </c>
      <c r="E8853" t="s">
        <v>16588</v>
      </c>
      <c r="G8853">
        <v>10</v>
      </c>
      <c r="H8853">
        <v>1</v>
      </c>
      <c r="I8853" t="s">
        <v>276</v>
      </c>
    </row>
    <row r="8854" spans="1:9" x14ac:dyDescent="0.25">
      <c r="A8854">
        <v>6</v>
      </c>
      <c r="B8854" t="s">
        <v>271</v>
      </c>
      <c r="C8854" t="s">
        <v>241</v>
      </c>
      <c r="D8854" t="s">
        <v>16587</v>
      </c>
      <c r="E8854" t="s">
        <v>16589</v>
      </c>
      <c r="G8854">
        <v>6</v>
      </c>
      <c r="H8854">
        <v>2</v>
      </c>
      <c r="I8854" t="s">
        <v>276</v>
      </c>
    </row>
    <row r="8855" spans="1:9" x14ac:dyDescent="0.25">
      <c r="A8855">
        <v>6</v>
      </c>
      <c r="B8855" t="s">
        <v>277</v>
      </c>
      <c r="C8855" t="s">
        <v>110</v>
      </c>
      <c r="D8855" t="s">
        <v>16590</v>
      </c>
      <c r="E8855" t="s">
        <v>16591</v>
      </c>
      <c r="G8855">
        <v>6</v>
      </c>
      <c r="H8855">
        <v>0</v>
      </c>
      <c r="I8855" t="s">
        <v>276</v>
      </c>
    </row>
    <row r="8856" spans="1:9" x14ac:dyDescent="0.25">
      <c r="A8856">
        <v>9</v>
      </c>
      <c r="B8856" t="s">
        <v>271</v>
      </c>
      <c r="C8856" t="s">
        <v>241</v>
      </c>
      <c r="D8856" t="s">
        <v>16587</v>
      </c>
      <c r="E8856" t="s">
        <v>16592</v>
      </c>
      <c r="G8856">
        <v>6</v>
      </c>
      <c r="H8856">
        <v>3</v>
      </c>
      <c r="I8856" t="s">
        <v>276</v>
      </c>
    </row>
    <row r="8857" spans="1:9" x14ac:dyDescent="0.25">
      <c r="A8857">
        <v>9</v>
      </c>
      <c r="B8857" t="s">
        <v>277</v>
      </c>
      <c r="C8857" t="s">
        <v>168</v>
      </c>
      <c r="D8857" t="s">
        <v>16593</v>
      </c>
      <c r="E8857" t="s">
        <v>16594</v>
      </c>
      <c r="G8857">
        <v>6</v>
      </c>
      <c r="H8857">
        <v>0</v>
      </c>
      <c r="I8857" t="s">
        <v>276</v>
      </c>
    </row>
    <row r="8858" spans="1:9" x14ac:dyDescent="0.25">
      <c r="A8858">
        <v>40</v>
      </c>
      <c r="B8858" t="s">
        <v>271</v>
      </c>
      <c r="C8858" t="s">
        <v>81</v>
      </c>
      <c r="D8858" t="s">
        <v>16595</v>
      </c>
      <c r="E8858" t="s">
        <v>16596</v>
      </c>
      <c r="G8858">
        <v>6</v>
      </c>
      <c r="H8858">
        <v>0</v>
      </c>
      <c r="I8858" t="s">
        <v>276</v>
      </c>
    </row>
    <row r="8859" spans="1:9" x14ac:dyDescent="0.25">
      <c r="A8859">
        <v>11</v>
      </c>
      <c r="B8859" t="s">
        <v>271</v>
      </c>
      <c r="C8859" t="s">
        <v>228</v>
      </c>
      <c r="D8859" t="s">
        <v>16597</v>
      </c>
      <c r="E8859" t="s">
        <v>16598</v>
      </c>
      <c r="G8859">
        <v>6</v>
      </c>
      <c r="H8859">
        <v>0</v>
      </c>
      <c r="I8859" t="s">
        <v>276</v>
      </c>
    </row>
    <row r="8860" spans="1:9" x14ac:dyDescent="0.25">
      <c r="A8860">
        <v>6</v>
      </c>
      <c r="B8860" t="s">
        <v>277</v>
      </c>
      <c r="C8860" t="s">
        <v>113</v>
      </c>
      <c r="D8860" t="s">
        <v>16599</v>
      </c>
      <c r="E8860" t="s">
        <v>16600</v>
      </c>
      <c r="G8860">
        <v>6</v>
      </c>
      <c r="H8860">
        <v>0</v>
      </c>
      <c r="I8860" t="s">
        <v>276</v>
      </c>
    </row>
    <row r="8861" spans="1:9" x14ac:dyDescent="0.25">
      <c r="A8861">
        <v>10</v>
      </c>
      <c r="B8861" t="s">
        <v>271</v>
      </c>
      <c r="C8861" t="s">
        <v>15</v>
      </c>
      <c r="D8861" t="s">
        <v>16601</v>
      </c>
      <c r="E8861" t="s">
        <v>16602</v>
      </c>
      <c r="G8861">
        <v>4</v>
      </c>
      <c r="H8861">
        <v>0</v>
      </c>
      <c r="I8861" t="s">
        <v>276</v>
      </c>
    </row>
    <row r="8862" spans="1:9" x14ac:dyDescent="0.25">
      <c r="A8862">
        <v>37</v>
      </c>
      <c r="B8862" t="s">
        <v>271</v>
      </c>
      <c r="C8862" t="s">
        <v>243</v>
      </c>
      <c r="D8862" t="s">
        <v>16603</v>
      </c>
      <c r="E8862" t="s">
        <v>16604</v>
      </c>
      <c r="G8862">
        <v>6</v>
      </c>
      <c r="H8862">
        <v>0</v>
      </c>
      <c r="I8862" t="s">
        <v>276</v>
      </c>
    </row>
    <row r="8863" spans="1:9" x14ac:dyDescent="0.25">
      <c r="A8863">
        <v>38</v>
      </c>
      <c r="B8863" t="s">
        <v>277</v>
      </c>
      <c r="C8863" t="s">
        <v>226</v>
      </c>
      <c r="D8863" t="s">
        <v>16605</v>
      </c>
      <c r="E8863" t="s">
        <v>16606</v>
      </c>
      <c r="G8863">
        <v>6</v>
      </c>
      <c r="H8863">
        <v>0</v>
      </c>
      <c r="I8863" t="s">
        <v>276</v>
      </c>
    </row>
    <row r="8864" spans="1:9" x14ac:dyDescent="0.25">
      <c r="A8864">
        <v>2</v>
      </c>
      <c r="B8864" t="s">
        <v>271</v>
      </c>
      <c r="C8864" t="s">
        <v>100</v>
      </c>
      <c r="D8864" t="s">
        <v>16607</v>
      </c>
      <c r="E8864" t="s">
        <v>16608</v>
      </c>
      <c r="G8864">
        <v>10</v>
      </c>
      <c r="H8864">
        <v>3</v>
      </c>
      <c r="I8864" t="s">
        <v>276</v>
      </c>
    </row>
    <row r="8865" spans="1:9" x14ac:dyDescent="0.25">
      <c r="A8865">
        <v>13</v>
      </c>
      <c r="B8865" t="s">
        <v>277</v>
      </c>
      <c r="C8865" t="s">
        <v>243</v>
      </c>
      <c r="D8865" t="s">
        <v>16603</v>
      </c>
      <c r="E8865" t="s">
        <v>16609</v>
      </c>
      <c r="G8865">
        <v>6</v>
      </c>
      <c r="H8865">
        <v>0</v>
      </c>
      <c r="I8865" t="s">
        <v>276</v>
      </c>
    </row>
    <row r="8866" spans="1:9" x14ac:dyDescent="0.25">
      <c r="A8866">
        <v>6</v>
      </c>
      <c r="B8866" t="s">
        <v>271</v>
      </c>
      <c r="C8866" t="s">
        <v>56</v>
      </c>
      <c r="D8866" t="s">
        <v>16610</v>
      </c>
      <c r="E8866" t="s">
        <v>16611</v>
      </c>
      <c r="G8866">
        <v>6</v>
      </c>
      <c r="H8866">
        <v>0</v>
      </c>
      <c r="I8866" t="s">
        <v>276</v>
      </c>
    </row>
    <row r="8867" spans="1:9" x14ac:dyDescent="0.25">
      <c r="A8867">
        <v>44</v>
      </c>
      <c r="B8867" t="s">
        <v>271</v>
      </c>
      <c r="C8867" t="s">
        <v>139</v>
      </c>
      <c r="D8867" t="s">
        <v>16612</v>
      </c>
      <c r="E8867" t="s">
        <v>16613</v>
      </c>
      <c r="G8867">
        <v>6</v>
      </c>
      <c r="H8867">
        <v>1</v>
      </c>
      <c r="I8867" t="s">
        <v>276</v>
      </c>
    </row>
    <row r="8868" spans="1:9" x14ac:dyDescent="0.25">
      <c r="A8868">
        <v>6</v>
      </c>
      <c r="B8868" t="s">
        <v>271</v>
      </c>
      <c r="C8868" t="s">
        <v>71</v>
      </c>
      <c r="D8868" t="s">
        <v>16614</v>
      </c>
      <c r="E8868" t="s">
        <v>16615</v>
      </c>
      <c r="G8868">
        <v>6</v>
      </c>
      <c r="H8868">
        <v>0</v>
      </c>
      <c r="I8868" t="s">
        <v>276</v>
      </c>
    </row>
    <row r="8869" spans="1:9" x14ac:dyDescent="0.25">
      <c r="A8869">
        <v>7</v>
      </c>
      <c r="B8869" t="s">
        <v>277</v>
      </c>
      <c r="C8869" t="s">
        <v>67</v>
      </c>
      <c r="D8869" t="s">
        <v>16616</v>
      </c>
      <c r="E8869" t="s">
        <v>16617</v>
      </c>
      <c r="G8869">
        <v>6</v>
      </c>
      <c r="H8869">
        <v>0</v>
      </c>
      <c r="I8869" t="s">
        <v>276</v>
      </c>
    </row>
    <row r="8870" spans="1:9" x14ac:dyDescent="0.25">
      <c r="A8870">
        <v>26</v>
      </c>
      <c r="B8870" t="s">
        <v>271</v>
      </c>
      <c r="D8870" t="s">
        <v>16618</v>
      </c>
      <c r="E8870" t="s">
        <v>16619</v>
      </c>
      <c r="G8870">
        <v>6</v>
      </c>
      <c r="H8870">
        <v>0</v>
      </c>
      <c r="I8870" t="s">
        <v>276</v>
      </c>
    </row>
    <row r="8871" spans="1:9" x14ac:dyDescent="0.25">
      <c r="A8871">
        <v>39</v>
      </c>
      <c r="B8871" t="s">
        <v>271</v>
      </c>
      <c r="C8871" t="s">
        <v>252</v>
      </c>
      <c r="D8871" t="s">
        <v>16620</v>
      </c>
      <c r="E8871" t="s">
        <v>16621</v>
      </c>
      <c r="G8871">
        <v>6</v>
      </c>
      <c r="H8871">
        <v>0</v>
      </c>
      <c r="I8871" t="s">
        <v>276</v>
      </c>
    </row>
    <row r="8872" spans="1:9" x14ac:dyDescent="0.25">
      <c r="A8872">
        <v>36</v>
      </c>
      <c r="B8872" t="s">
        <v>271</v>
      </c>
      <c r="C8872" t="s">
        <v>226</v>
      </c>
      <c r="D8872" t="s">
        <v>16622</v>
      </c>
      <c r="E8872" t="s">
        <v>16623</v>
      </c>
      <c r="G8872">
        <v>6</v>
      </c>
      <c r="H8872">
        <v>0</v>
      </c>
      <c r="I8872" t="s">
        <v>276</v>
      </c>
    </row>
    <row r="8873" spans="1:9" x14ac:dyDescent="0.25">
      <c r="A8873">
        <v>40</v>
      </c>
      <c r="B8873" t="s">
        <v>310</v>
      </c>
      <c r="C8873" t="s">
        <v>121</v>
      </c>
      <c r="D8873" t="s">
        <v>16624</v>
      </c>
      <c r="E8873" t="s">
        <v>16625</v>
      </c>
      <c r="G8873">
        <v>6</v>
      </c>
      <c r="H8873">
        <v>0</v>
      </c>
      <c r="I8873" t="s">
        <v>276</v>
      </c>
    </row>
    <row r="8874" spans="1:9" x14ac:dyDescent="0.25">
      <c r="A8874">
        <v>5</v>
      </c>
      <c r="B8874" t="s">
        <v>277</v>
      </c>
      <c r="C8874" t="s">
        <v>250</v>
      </c>
      <c r="D8874" t="s">
        <v>16626</v>
      </c>
      <c r="E8874" t="s">
        <v>16627</v>
      </c>
      <c r="G8874">
        <v>10</v>
      </c>
      <c r="H8874">
        <v>0</v>
      </c>
      <c r="I8874" t="s">
        <v>276</v>
      </c>
    </row>
    <row r="8875" spans="1:9" x14ac:dyDescent="0.25">
      <c r="A8875">
        <v>8</v>
      </c>
      <c r="B8875" t="s">
        <v>277</v>
      </c>
      <c r="C8875" t="s">
        <v>75</v>
      </c>
      <c r="D8875" t="s">
        <v>16628</v>
      </c>
      <c r="E8875" t="s">
        <v>16629</v>
      </c>
      <c r="G8875">
        <v>6</v>
      </c>
      <c r="H8875">
        <v>0</v>
      </c>
      <c r="I8875" t="s">
        <v>276</v>
      </c>
    </row>
    <row r="8876" spans="1:9" x14ac:dyDescent="0.25">
      <c r="A8876">
        <v>7</v>
      </c>
      <c r="B8876" t="s">
        <v>277</v>
      </c>
      <c r="C8876" t="s">
        <v>121</v>
      </c>
      <c r="D8876" t="s">
        <v>16630</v>
      </c>
      <c r="E8876" t="s">
        <v>16631</v>
      </c>
      <c r="G8876">
        <v>6</v>
      </c>
      <c r="H8876">
        <v>0</v>
      </c>
      <c r="I8876" t="s">
        <v>276</v>
      </c>
    </row>
    <row r="8877" spans="1:9" x14ac:dyDescent="0.25">
      <c r="A8877">
        <v>7</v>
      </c>
      <c r="B8877" t="s">
        <v>271</v>
      </c>
      <c r="C8877" t="s">
        <v>236</v>
      </c>
      <c r="D8877" t="s">
        <v>16632</v>
      </c>
      <c r="E8877" t="s">
        <v>16633</v>
      </c>
      <c r="G8877">
        <v>6</v>
      </c>
      <c r="H8877">
        <v>0</v>
      </c>
      <c r="I8877" t="s">
        <v>276</v>
      </c>
    </row>
    <row r="8878" spans="1:9" x14ac:dyDescent="0.25">
      <c r="A8878">
        <v>7</v>
      </c>
      <c r="B8878" t="s">
        <v>271</v>
      </c>
      <c r="C8878" t="s">
        <v>57</v>
      </c>
      <c r="D8878" t="s">
        <v>16634</v>
      </c>
      <c r="E8878" t="s">
        <v>16635</v>
      </c>
      <c r="G8878">
        <v>6</v>
      </c>
      <c r="H8878">
        <v>0</v>
      </c>
      <c r="I8878" t="s">
        <v>276</v>
      </c>
    </row>
    <row r="8879" spans="1:9" x14ac:dyDescent="0.25">
      <c r="A8879">
        <v>8</v>
      </c>
      <c r="B8879" t="s">
        <v>271</v>
      </c>
      <c r="C8879" t="s">
        <v>73</v>
      </c>
      <c r="D8879" t="s">
        <v>16636</v>
      </c>
      <c r="E8879" t="s">
        <v>16637</v>
      </c>
      <c r="G8879">
        <v>8</v>
      </c>
      <c r="H8879">
        <v>0</v>
      </c>
      <c r="I8879" t="s">
        <v>276</v>
      </c>
    </row>
    <row r="8880" spans="1:9" x14ac:dyDescent="0.25">
      <c r="A8880">
        <v>39</v>
      </c>
      <c r="B8880" t="s">
        <v>271</v>
      </c>
      <c r="C8880" t="s">
        <v>152</v>
      </c>
      <c r="D8880" t="s">
        <v>16638</v>
      </c>
      <c r="E8880" t="s">
        <v>16639</v>
      </c>
      <c r="G8880">
        <v>6</v>
      </c>
      <c r="H8880">
        <v>0</v>
      </c>
      <c r="I8880" t="s">
        <v>276</v>
      </c>
    </row>
    <row r="8881" spans="1:9" x14ac:dyDescent="0.25">
      <c r="A8881">
        <v>35</v>
      </c>
      <c r="B8881" t="s">
        <v>271</v>
      </c>
      <c r="C8881" t="s">
        <v>63</v>
      </c>
      <c r="D8881" t="s">
        <v>16640</v>
      </c>
      <c r="E8881" t="s">
        <v>16641</v>
      </c>
      <c r="G8881">
        <v>2</v>
      </c>
      <c r="H8881">
        <v>0</v>
      </c>
      <c r="I8881" t="s">
        <v>276</v>
      </c>
    </row>
    <row r="8882" spans="1:9" x14ac:dyDescent="0.25">
      <c r="A8882">
        <v>7</v>
      </c>
      <c r="B8882" t="s">
        <v>277</v>
      </c>
      <c r="C8882" t="s">
        <v>63</v>
      </c>
      <c r="D8882" t="s">
        <v>16642</v>
      </c>
      <c r="E8882" t="s">
        <v>16643</v>
      </c>
      <c r="G8882">
        <v>6</v>
      </c>
      <c r="H8882">
        <v>0</v>
      </c>
      <c r="I8882" t="s">
        <v>276</v>
      </c>
    </row>
    <row r="8883" spans="1:9" x14ac:dyDescent="0.25">
      <c r="A8883">
        <v>37</v>
      </c>
      <c r="B8883" t="s">
        <v>271</v>
      </c>
      <c r="C8883" t="s">
        <v>85</v>
      </c>
      <c r="D8883" t="s">
        <v>16644</v>
      </c>
      <c r="E8883" t="s">
        <v>16645</v>
      </c>
      <c r="G8883">
        <v>9</v>
      </c>
      <c r="H8883">
        <v>2</v>
      </c>
      <c r="I8883" t="s">
        <v>276</v>
      </c>
    </row>
    <row r="8884" spans="1:9" x14ac:dyDescent="0.25">
      <c r="A8884">
        <v>31</v>
      </c>
      <c r="B8884" t="s">
        <v>271</v>
      </c>
      <c r="C8884" t="s">
        <v>81</v>
      </c>
      <c r="D8884" t="s">
        <v>16646</v>
      </c>
      <c r="E8884" t="s">
        <v>16647</v>
      </c>
      <c r="G8884">
        <v>6</v>
      </c>
      <c r="H8884">
        <v>0</v>
      </c>
      <c r="I8884" t="s">
        <v>276</v>
      </c>
    </row>
    <row r="8885" spans="1:9" x14ac:dyDescent="0.25">
      <c r="A8885">
        <v>8</v>
      </c>
      <c r="B8885" t="s">
        <v>271</v>
      </c>
      <c r="C8885" t="s">
        <v>146</v>
      </c>
      <c r="D8885" t="s">
        <v>16648</v>
      </c>
      <c r="E8885" t="s">
        <v>16649</v>
      </c>
      <c r="G8885">
        <v>6</v>
      </c>
      <c r="H8885">
        <v>0</v>
      </c>
      <c r="I8885" t="s">
        <v>276</v>
      </c>
    </row>
    <row r="8886" spans="1:9" x14ac:dyDescent="0.25">
      <c r="A8886">
        <v>9</v>
      </c>
      <c r="B8886" t="s">
        <v>277</v>
      </c>
      <c r="C8886" t="s">
        <v>127</v>
      </c>
      <c r="D8886" t="s">
        <v>16650</v>
      </c>
      <c r="E8886" t="s">
        <v>16651</v>
      </c>
      <c r="G8886">
        <v>20</v>
      </c>
      <c r="H8886">
        <v>2</v>
      </c>
      <c r="I8886" t="s">
        <v>276</v>
      </c>
    </row>
    <row r="8887" spans="1:9" x14ac:dyDescent="0.25">
      <c r="A8887">
        <v>39</v>
      </c>
      <c r="B8887" t="s">
        <v>271</v>
      </c>
      <c r="C8887" t="s">
        <v>160</v>
      </c>
      <c r="D8887" t="s">
        <v>16652</v>
      </c>
      <c r="E8887" t="s">
        <v>16653</v>
      </c>
      <c r="G8887">
        <v>6</v>
      </c>
      <c r="H8887">
        <v>0</v>
      </c>
      <c r="I8887" t="s">
        <v>276</v>
      </c>
    </row>
    <row r="8888" spans="1:9" x14ac:dyDescent="0.25">
      <c r="A8888">
        <v>8</v>
      </c>
      <c r="B8888" t="s">
        <v>277</v>
      </c>
      <c r="C8888" t="s">
        <v>146</v>
      </c>
      <c r="D8888" t="s">
        <v>16648</v>
      </c>
      <c r="E8888" t="s">
        <v>16654</v>
      </c>
      <c r="G8888">
        <v>6</v>
      </c>
      <c r="H8888">
        <v>0</v>
      </c>
      <c r="I8888" t="s">
        <v>276</v>
      </c>
    </row>
    <row r="8889" spans="1:9" x14ac:dyDescent="0.25">
      <c r="A8889">
        <v>35</v>
      </c>
      <c r="B8889" t="s">
        <v>271</v>
      </c>
      <c r="C8889" t="s">
        <v>121</v>
      </c>
      <c r="D8889" t="s">
        <v>16655</v>
      </c>
      <c r="E8889" t="s">
        <v>16656</v>
      </c>
      <c r="G8889">
        <v>8</v>
      </c>
      <c r="H8889">
        <v>0</v>
      </c>
      <c r="I8889" t="s">
        <v>276</v>
      </c>
    </row>
    <row r="8890" spans="1:9" x14ac:dyDescent="0.25">
      <c r="A8890">
        <v>6</v>
      </c>
      <c r="B8890" t="s">
        <v>271</v>
      </c>
      <c r="C8890" t="s">
        <v>121</v>
      </c>
      <c r="D8890" t="s">
        <v>16657</v>
      </c>
      <c r="E8890" t="s">
        <v>16658</v>
      </c>
      <c r="G8890">
        <v>6</v>
      </c>
      <c r="H8890">
        <v>1</v>
      </c>
      <c r="I8890" t="s">
        <v>276</v>
      </c>
    </row>
    <row r="8891" spans="1:9" x14ac:dyDescent="0.25">
      <c r="A8891">
        <v>26</v>
      </c>
      <c r="B8891" t="s">
        <v>271</v>
      </c>
      <c r="C8891" t="s">
        <v>75</v>
      </c>
      <c r="D8891" t="s">
        <v>16659</v>
      </c>
      <c r="E8891" t="s">
        <v>16660</v>
      </c>
      <c r="G8891">
        <v>6</v>
      </c>
      <c r="H8891">
        <v>0</v>
      </c>
      <c r="I8891" t="s">
        <v>276</v>
      </c>
    </row>
    <row r="8892" spans="1:9" x14ac:dyDescent="0.25">
      <c r="A8892">
        <v>35</v>
      </c>
      <c r="B8892" t="s">
        <v>271</v>
      </c>
      <c r="C8892" t="s">
        <v>126</v>
      </c>
      <c r="D8892" t="s">
        <v>16661</v>
      </c>
      <c r="E8892" t="s">
        <v>16662</v>
      </c>
      <c r="G8892">
        <v>6</v>
      </c>
      <c r="H8892">
        <v>0</v>
      </c>
      <c r="I8892" t="s">
        <v>276</v>
      </c>
    </row>
    <row r="8893" spans="1:9" x14ac:dyDescent="0.25">
      <c r="A8893">
        <v>6</v>
      </c>
      <c r="B8893" t="s">
        <v>271</v>
      </c>
      <c r="C8893" t="s">
        <v>67</v>
      </c>
      <c r="D8893" t="s">
        <v>16663</v>
      </c>
      <c r="E8893" t="s">
        <v>16664</v>
      </c>
      <c r="G8893">
        <v>6</v>
      </c>
      <c r="H8893">
        <v>0</v>
      </c>
      <c r="I8893" t="s">
        <v>276</v>
      </c>
    </row>
    <row r="8894" spans="1:9" x14ac:dyDescent="0.25">
      <c r="A8894">
        <v>7</v>
      </c>
      <c r="B8894" t="s">
        <v>277</v>
      </c>
      <c r="C8894" t="s">
        <v>125</v>
      </c>
      <c r="D8894" t="s">
        <v>16665</v>
      </c>
      <c r="E8894" t="s">
        <v>16666</v>
      </c>
      <c r="G8894">
        <v>6</v>
      </c>
      <c r="H8894">
        <v>0</v>
      </c>
      <c r="I8894" t="s">
        <v>276</v>
      </c>
    </row>
    <row r="8895" spans="1:9" x14ac:dyDescent="0.25">
      <c r="A8895">
        <v>35</v>
      </c>
      <c r="B8895" t="s">
        <v>271</v>
      </c>
      <c r="C8895" t="s">
        <v>125</v>
      </c>
      <c r="D8895" t="s">
        <v>16665</v>
      </c>
      <c r="E8895" t="s">
        <v>16667</v>
      </c>
      <c r="G8895">
        <v>6</v>
      </c>
      <c r="H8895">
        <v>0</v>
      </c>
      <c r="I8895" t="s">
        <v>276</v>
      </c>
    </row>
    <row r="8896" spans="1:9" x14ac:dyDescent="0.25">
      <c r="A8896">
        <v>39</v>
      </c>
      <c r="B8896" t="s">
        <v>271</v>
      </c>
      <c r="C8896" t="s">
        <v>59</v>
      </c>
      <c r="D8896" t="s">
        <v>16668</v>
      </c>
      <c r="E8896" t="s">
        <v>16669</v>
      </c>
      <c r="G8896">
        <v>6</v>
      </c>
      <c r="H8896">
        <v>0</v>
      </c>
      <c r="I8896" t="s">
        <v>276</v>
      </c>
    </row>
    <row r="8897" spans="1:9" x14ac:dyDescent="0.25">
      <c r="A8897">
        <v>40</v>
      </c>
      <c r="B8897" t="s">
        <v>271</v>
      </c>
      <c r="D8897" t="s">
        <v>16670</v>
      </c>
      <c r="E8897" t="s">
        <v>16671</v>
      </c>
      <c r="G8897">
        <v>6</v>
      </c>
      <c r="H8897">
        <v>0</v>
      </c>
      <c r="I8897" t="s">
        <v>276</v>
      </c>
    </row>
    <row r="8898" spans="1:9" x14ac:dyDescent="0.25">
      <c r="A8898">
        <v>37</v>
      </c>
      <c r="B8898" t="s">
        <v>271</v>
      </c>
      <c r="C8898" t="s">
        <v>106</v>
      </c>
      <c r="D8898" t="s">
        <v>16672</v>
      </c>
      <c r="E8898" t="s">
        <v>16673</v>
      </c>
      <c r="G8898">
        <v>6</v>
      </c>
      <c r="H8898">
        <v>0</v>
      </c>
      <c r="I8898" t="s">
        <v>276</v>
      </c>
    </row>
    <row r="8899" spans="1:9" x14ac:dyDescent="0.25">
      <c r="A8899">
        <v>38</v>
      </c>
      <c r="B8899" t="s">
        <v>271</v>
      </c>
      <c r="C8899" t="s">
        <v>196</v>
      </c>
      <c r="D8899" t="s">
        <v>16674</v>
      </c>
      <c r="E8899" t="s">
        <v>16675</v>
      </c>
      <c r="G8899">
        <v>6</v>
      </c>
      <c r="H8899">
        <v>0</v>
      </c>
      <c r="I8899" t="s">
        <v>276</v>
      </c>
    </row>
    <row r="8900" spans="1:9" x14ac:dyDescent="0.25">
      <c r="A8900">
        <v>10</v>
      </c>
      <c r="B8900" t="s">
        <v>277</v>
      </c>
      <c r="C8900" t="s">
        <v>215</v>
      </c>
      <c r="D8900" t="s">
        <v>16676</v>
      </c>
      <c r="E8900" t="s">
        <v>16677</v>
      </c>
      <c r="G8900">
        <v>6</v>
      </c>
      <c r="H8900">
        <v>0</v>
      </c>
      <c r="I8900" t="s">
        <v>276</v>
      </c>
    </row>
    <row r="8901" spans="1:9" x14ac:dyDescent="0.25">
      <c r="A8901">
        <v>34</v>
      </c>
      <c r="B8901" t="s">
        <v>277</v>
      </c>
      <c r="C8901" t="s">
        <v>62</v>
      </c>
      <c r="D8901" t="s">
        <v>16678</v>
      </c>
      <c r="E8901" t="s">
        <v>16679</v>
      </c>
      <c r="G8901">
        <v>6</v>
      </c>
      <c r="H8901">
        <v>0</v>
      </c>
      <c r="I8901" t="s">
        <v>276</v>
      </c>
    </row>
    <row r="8902" spans="1:9" x14ac:dyDescent="0.25">
      <c r="A8902">
        <v>7</v>
      </c>
      <c r="B8902" t="s">
        <v>271</v>
      </c>
      <c r="C8902" t="s">
        <v>234</v>
      </c>
      <c r="D8902" t="s">
        <v>16680</v>
      </c>
      <c r="E8902" t="s">
        <v>16681</v>
      </c>
      <c r="G8902">
        <v>10</v>
      </c>
      <c r="H8902">
        <v>0</v>
      </c>
      <c r="I8902" t="s">
        <v>276</v>
      </c>
    </row>
    <row r="8903" spans="1:9" x14ac:dyDescent="0.25">
      <c r="A8903">
        <v>7</v>
      </c>
      <c r="B8903" t="s">
        <v>271</v>
      </c>
      <c r="C8903" t="s">
        <v>196</v>
      </c>
      <c r="D8903" t="s">
        <v>16682</v>
      </c>
      <c r="E8903" t="s">
        <v>16683</v>
      </c>
      <c r="G8903">
        <v>8</v>
      </c>
      <c r="H8903">
        <v>0</v>
      </c>
      <c r="I8903" t="s">
        <v>276</v>
      </c>
    </row>
    <row r="8904" spans="1:9" x14ac:dyDescent="0.25">
      <c r="A8904">
        <v>7</v>
      </c>
      <c r="B8904" t="s">
        <v>271</v>
      </c>
      <c r="C8904" t="s">
        <v>196</v>
      </c>
      <c r="D8904" t="s">
        <v>16684</v>
      </c>
      <c r="E8904" t="s">
        <v>16685</v>
      </c>
      <c r="G8904">
        <v>9</v>
      </c>
      <c r="H8904">
        <v>0</v>
      </c>
      <c r="I8904" t="s">
        <v>276</v>
      </c>
    </row>
    <row r="8905" spans="1:9" x14ac:dyDescent="0.25">
      <c r="A8905">
        <v>0</v>
      </c>
      <c r="B8905" t="s">
        <v>277</v>
      </c>
      <c r="C8905" t="s">
        <v>228</v>
      </c>
      <c r="D8905" t="s">
        <v>16686</v>
      </c>
      <c r="E8905" t="s">
        <v>16687</v>
      </c>
      <c r="G8905">
        <v>6</v>
      </c>
      <c r="H8905">
        <v>0</v>
      </c>
      <c r="I8905" t="s">
        <v>276</v>
      </c>
    </row>
    <row r="8906" spans="1:9" x14ac:dyDescent="0.25">
      <c r="A8906">
        <v>27</v>
      </c>
      <c r="B8906" t="s">
        <v>271</v>
      </c>
      <c r="C8906" t="s">
        <v>206</v>
      </c>
      <c r="D8906" t="s">
        <v>16688</v>
      </c>
      <c r="E8906" t="s">
        <v>16689</v>
      </c>
      <c r="G8906">
        <v>6</v>
      </c>
      <c r="H8906">
        <v>0</v>
      </c>
      <c r="I8906" t="s">
        <v>276</v>
      </c>
    </row>
    <row r="8907" spans="1:9" x14ac:dyDescent="0.25">
      <c r="A8907">
        <v>36</v>
      </c>
      <c r="B8907" t="s">
        <v>271</v>
      </c>
      <c r="C8907" t="s">
        <v>180</v>
      </c>
      <c r="D8907" t="s">
        <v>16690</v>
      </c>
      <c r="E8907" t="s">
        <v>16691</v>
      </c>
      <c r="G8907">
        <v>6</v>
      </c>
      <c r="H8907">
        <v>0</v>
      </c>
      <c r="I8907" t="s">
        <v>276</v>
      </c>
    </row>
    <row r="8908" spans="1:9" x14ac:dyDescent="0.25">
      <c r="A8908">
        <v>38</v>
      </c>
      <c r="B8908" t="s">
        <v>271</v>
      </c>
      <c r="C8908" t="s">
        <v>134</v>
      </c>
      <c r="D8908" t="s">
        <v>16692</v>
      </c>
      <c r="E8908" t="s">
        <v>16693</v>
      </c>
      <c r="G8908">
        <v>6</v>
      </c>
      <c r="H8908">
        <v>0</v>
      </c>
      <c r="I8908" t="s">
        <v>276</v>
      </c>
    </row>
    <row r="8909" spans="1:9" x14ac:dyDescent="0.25">
      <c r="A8909">
        <v>5</v>
      </c>
      <c r="B8909" t="s">
        <v>277</v>
      </c>
      <c r="C8909" t="s">
        <v>130</v>
      </c>
      <c r="D8909" t="s">
        <v>16694</v>
      </c>
      <c r="E8909" t="s">
        <v>16695</v>
      </c>
      <c r="G8909">
        <v>6</v>
      </c>
      <c r="H8909">
        <v>0</v>
      </c>
      <c r="I8909" t="s">
        <v>276</v>
      </c>
    </row>
    <row r="8910" spans="1:9" x14ac:dyDescent="0.25">
      <c r="A8910">
        <v>5</v>
      </c>
      <c r="B8910" t="s">
        <v>271</v>
      </c>
      <c r="C8910" t="s">
        <v>190</v>
      </c>
      <c r="D8910" t="s">
        <v>16696</v>
      </c>
      <c r="E8910" t="s">
        <v>16697</v>
      </c>
      <c r="G8910">
        <v>10</v>
      </c>
      <c r="H8910">
        <v>0</v>
      </c>
      <c r="I8910" t="s">
        <v>276</v>
      </c>
    </row>
    <row r="8911" spans="1:9" x14ac:dyDescent="0.25">
      <c r="A8911">
        <v>6</v>
      </c>
      <c r="B8911" t="s">
        <v>271</v>
      </c>
      <c r="C8911" t="s">
        <v>52</v>
      </c>
      <c r="D8911" t="s">
        <v>16698</v>
      </c>
      <c r="E8911" t="s">
        <v>16699</v>
      </c>
      <c r="G8911">
        <v>4</v>
      </c>
      <c r="H8911">
        <v>0</v>
      </c>
      <c r="I8911" t="s">
        <v>276</v>
      </c>
    </row>
    <row r="8912" spans="1:9" x14ac:dyDescent="0.25">
      <c r="A8912">
        <v>9</v>
      </c>
      <c r="B8912" t="s">
        <v>277</v>
      </c>
      <c r="C8912" t="s">
        <v>212</v>
      </c>
      <c r="D8912" t="s">
        <v>16700</v>
      </c>
      <c r="E8912" t="s">
        <v>16701</v>
      </c>
      <c r="G8912">
        <v>10</v>
      </c>
      <c r="H8912">
        <v>0</v>
      </c>
      <c r="I8912" t="s">
        <v>276</v>
      </c>
    </row>
    <row r="8913" spans="1:9" x14ac:dyDescent="0.25">
      <c r="A8913">
        <v>4</v>
      </c>
      <c r="B8913" t="s">
        <v>271</v>
      </c>
      <c r="C8913" t="s">
        <v>73</v>
      </c>
      <c r="D8913" t="s">
        <v>16702</v>
      </c>
      <c r="E8913" t="s">
        <v>16703</v>
      </c>
      <c r="G8913">
        <v>6</v>
      </c>
      <c r="H8913">
        <v>2</v>
      </c>
      <c r="I8913" t="s">
        <v>276</v>
      </c>
    </row>
    <row r="8914" spans="1:9" x14ac:dyDescent="0.25">
      <c r="A8914">
        <v>4</v>
      </c>
      <c r="B8914" t="s">
        <v>277</v>
      </c>
      <c r="C8914" t="s">
        <v>49</v>
      </c>
      <c r="D8914" t="s">
        <v>16704</v>
      </c>
      <c r="E8914" t="s">
        <v>16705</v>
      </c>
      <c r="G8914">
        <v>6</v>
      </c>
      <c r="H8914">
        <v>0</v>
      </c>
      <c r="I8914" t="s">
        <v>276</v>
      </c>
    </row>
    <row r="8915" spans="1:9" x14ac:dyDescent="0.25">
      <c r="A8915">
        <v>8</v>
      </c>
      <c r="B8915" t="s">
        <v>271</v>
      </c>
      <c r="C8915" t="s">
        <v>130</v>
      </c>
      <c r="D8915" t="s">
        <v>16694</v>
      </c>
      <c r="E8915" t="s">
        <v>16706</v>
      </c>
      <c r="G8915">
        <v>6</v>
      </c>
      <c r="H8915">
        <v>0</v>
      </c>
      <c r="I8915" t="s">
        <v>276</v>
      </c>
    </row>
    <row r="8916" spans="1:9" x14ac:dyDescent="0.25">
      <c r="A8916">
        <v>1</v>
      </c>
      <c r="B8916" t="s">
        <v>271</v>
      </c>
      <c r="C8916" t="s">
        <v>64</v>
      </c>
      <c r="D8916" t="s">
        <v>16707</v>
      </c>
      <c r="E8916" t="s">
        <v>16708</v>
      </c>
      <c r="G8916">
        <v>10</v>
      </c>
      <c r="H8916">
        <v>2</v>
      </c>
      <c r="I8916" t="s">
        <v>276</v>
      </c>
    </row>
    <row r="8917" spans="1:9" x14ac:dyDescent="0.25">
      <c r="A8917">
        <v>3</v>
      </c>
      <c r="B8917" t="s">
        <v>271</v>
      </c>
      <c r="C8917" t="s">
        <v>49</v>
      </c>
      <c r="D8917" t="s">
        <v>16704</v>
      </c>
      <c r="E8917" t="s">
        <v>16709</v>
      </c>
      <c r="G8917">
        <v>6</v>
      </c>
      <c r="H8917">
        <v>0</v>
      </c>
      <c r="I8917" t="s">
        <v>276</v>
      </c>
    </row>
    <row r="8918" spans="1:9" x14ac:dyDescent="0.25">
      <c r="A8918">
        <v>33</v>
      </c>
      <c r="B8918" t="s">
        <v>271</v>
      </c>
      <c r="C8918" t="s">
        <v>52</v>
      </c>
      <c r="D8918" t="s">
        <v>16710</v>
      </c>
      <c r="E8918" t="s">
        <v>16711</v>
      </c>
      <c r="G8918">
        <v>6</v>
      </c>
      <c r="H8918">
        <v>0</v>
      </c>
      <c r="I8918" t="s">
        <v>276</v>
      </c>
    </row>
    <row r="8919" spans="1:9" x14ac:dyDescent="0.25">
      <c r="A8919">
        <v>4</v>
      </c>
      <c r="B8919" t="s">
        <v>271</v>
      </c>
      <c r="C8919" t="s">
        <v>67</v>
      </c>
      <c r="D8919" t="s">
        <v>16712</v>
      </c>
      <c r="E8919" t="s">
        <v>16713</v>
      </c>
      <c r="G8919">
        <v>6</v>
      </c>
      <c r="H8919">
        <v>0</v>
      </c>
      <c r="I8919" t="s">
        <v>276</v>
      </c>
    </row>
    <row r="8920" spans="1:9" x14ac:dyDescent="0.25">
      <c r="A8920">
        <v>9</v>
      </c>
      <c r="B8920" t="s">
        <v>277</v>
      </c>
      <c r="C8920" t="s">
        <v>63</v>
      </c>
      <c r="D8920" t="s">
        <v>16714</v>
      </c>
      <c r="E8920" t="s">
        <v>16715</v>
      </c>
      <c r="G8920">
        <v>6</v>
      </c>
      <c r="H8920">
        <v>1</v>
      </c>
      <c r="I8920" t="s">
        <v>276</v>
      </c>
    </row>
    <row r="8921" spans="1:9" x14ac:dyDescent="0.25">
      <c r="A8921">
        <v>32</v>
      </c>
      <c r="B8921" t="s">
        <v>271</v>
      </c>
      <c r="C8921" t="s">
        <v>132</v>
      </c>
      <c r="D8921" t="s">
        <v>16716</v>
      </c>
      <c r="E8921" t="s">
        <v>16717</v>
      </c>
      <c r="G8921">
        <v>5</v>
      </c>
      <c r="H8921">
        <v>0</v>
      </c>
      <c r="I8921" t="s">
        <v>276</v>
      </c>
    </row>
    <row r="8922" spans="1:9" x14ac:dyDescent="0.25">
      <c r="A8922">
        <v>4</v>
      </c>
      <c r="B8922" t="s">
        <v>277</v>
      </c>
      <c r="C8922" t="s">
        <v>63</v>
      </c>
      <c r="D8922" t="s">
        <v>16714</v>
      </c>
      <c r="E8922" t="s">
        <v>16718</v>
      </c>
      <c r="G8922">
        <v>6</v>
      </c>
      <c r="H8922">
        <v>1</v>
      </c>
      <c r="I8922" t="s">
        <v>276</v>
      </c>
    </row>
    <row r="8923" spans="1:9" x14ac:dyDescent="0.25">
      <c r="A8923">
        <v>33</v>
      </c>
      <c r="B8923" t="s">
        <v>271</v>
      </c>
      <c r="C8923" t="s">
        <v>106</v>
      </c>
      <c r="D8923" t="s">
        <v>16719</v>
      </c>
      <c r="E8923" t="s">
        <v>16720</v>
      </c>
      <c r="G8923">
        <v>6</v>
      </c>
      <c r="H8923">
        <v>0</v>
      </c>
      <c r="I8923" t="s">
        <v>276</v>
      </c>
    </row>
    <row r="8924" spans="1:9" x14ac:dyDescent="0.25">
      <c r="A8924">
        <v>35</v>
      </c>
      <c r="B8924" t="s">
        <v>271</v>
      </c>
      <c r="C8924" t="s">
        <v>251</v>
      </c>
      <c r="D8924" t="s">
        <v>16721</v>
      </c>
      <c r="E8924" t="s">
        <v>16722</v>
      </c>
      <c r="G8924">
        <v>6</v>
      </c>
      <c r="H8924">
        <v>0</v>
      </c>
      <c r="I8924" t="s">
        <v>276</v>
      </c>
    </row>
    <row r="8925" spans="1:9" x14ac:dyDescent="0.25">
      <c r="A8925">
        <v>9</v>
      </c>
      <c r="B8925" t="s">
        <v>277</v>
      </c>
      <c r="C8925" t="s">
        <v>121</v>
      </c>
      <c r="D8925" t="s">
        <v>16723</v>
      </c>
      <c r="E8925" t="s">
        <v>16724</v>
      </c>
      <c r="G8925">
        <v>6</v>
      </c>
      <c r="H8925">
        <v>0</v>
      </c>
      <c r="I8925" t="s">
        <v>276</v>
      </c>
    </row>
    <row r="8926" spans="1:9" x14ac:dyDescent="0.25">
      <c r="A8926">
        <v>9</v>
      </c>
      <c r="B8926" t="s">
        <v>271</v>
      </c>
      <c r="C8926" t="s">
        <v>59</v>
      </c>
      <c r="D8926" t="s">
        <v>16725</v>
      </c>
      <c r="E8926" t="s">
        <v>16726</v>
      </c>
      <c r="G8926">
        <v>4</v>
      </c>
      <c r="H8926">
        <v>0</v>
      </c>
      <c r="I8926" t="s">
        <v>276</v>
      </c>
    </row>
    <row r="8927" spans="1:9" x14ac:dyDescent="0.25">
      <c r="A8927">
        <v>38</v>
      </c>
      <c r="B8927" t="s">
        <v>271</v>
      </c>
      <c r="C8927" t="s">
        <v>59</v>
      </c>
      <c r="D8927" t="s">
        <v>16727</v>
      </c>
      <c r="E8927" t="s">
        <v>16728</v>
      </c>
      <c r="G8927">
        <v>6</v>
      </c>
      <c r="H8927">
        <v>0</v>
      </c>
      <c r="I8927" t="s">
        <v>276</v>
      </c>
    </row>
    <row r="8928" spans="1:9" x14ac:dyDescent="0.25">
      <c r="A8928">
        <v>7</v>
      </c>
      <c r="B8928" t="s">
        <v>277</v>
      </c>
      <c r="C8928" t="s">
        <v>110</v>
      </c>
      <c r="D8928" t="s">
        <v>16729</v>
      </c>
      <c r="E8928" t="s">
        <v>16730</v>
      </c>
      <c r="G8928">
        <v>6</v>
      </c>
      <c r="H8928">
        <v>0</v>
      </c>
      <c r="I8928" t="s">
        <v>276</v>
      </c>
    </row>
    <row r="8929" spans="1:9" x14ac:dyDescent="0.25">
      <c r="A8929">
        <v>10</v>
      </c>
      <c r="B8929" t="s">
        <v>277</v>
      </c>
      <c r="C8929" t="s">
        <v>199</v>
      </c>
      <c r="D8929" t="s">
        <v>16731</v>
      </c>
      <c r="E8929" t="s">
        <v>16732</v>
      </c>
      <c r="G8929">
        <v>12</v>
      </c>
      <c r="H8929">
        <v>0</v>
      </c>
      <c r="I8929" t="s">
        <v>276</v>
      </c>
    </row>
    <row r="8930" spans="1:9" x14ac:dyDescent="0.25">
      <c r="A8930">
        <v>12</v>
      </c>
      <c r="B8930" t="s">
        <v>271</v>
      </c>
      <c r="C8930" t="s">
        <v>110</v>
      </c>
      <c r="D8930" t="s">
        <v>16733</v>
      </c>
      <c r="E8930" t="s">
        <v>16734</v>
      </c>
      <c r="G8930">
        <v>20</v>
      </c>
      <c r="H8930">
        <v>0</v>
      </c>
      <c r="I8930" t="s">
        <v>276</v>
      </c>
    </row>
    <row r="8931" spans="1:9" x14ac:dyDescent="0.25">
      <c r="A8931">
        <v>46</v>
      </c>
      <c r="B8931" t="s">
        <v>277</v>
      </c>
      <c r="C8931" t="s">
        <v>121</v>
      </c>
      <c r="D8931" t="s">
        <v>16735</v>
      </c>
      <c r="E8931" t="s">
        <v>16736</v>
      </c>
      <c r="G8931">
        <v>23</v>
      </c>
      <c r="H8931">
        <v>3</v>
      </c>
      <c r="I8931" t="s">
        <v>276</v>
      </c>
    </row>
    <row r="8932" spans="1:9" x14ac:dyDescent="0.25">
      <c r="A8932">
        <v>30</v>
      </c>
      <c r="B8932" t="s">
        <v>271</v>
      </c>
      <c r="C8932" t="s">
        <v>163</v>
      </c>
      <c r="D8932" t="s">
        <v>16737</v>
      </c>
      <c r="E8932" t="s">
        <v>16738</v>
      </c>
      <c r="G8932">
        <v>6</v>
      </c>
      <c r="H8932">
        <v>0</v>
      </c>
      <c r="I8932" t="s">
        <v>276</v>
      </c>
    </row>
    <row r="8933" spans="1:9" x14ac:dyDescent="0.25">
      <c r="A8933">
        <v>35</v>
      </c>
      <c r="B8933" t="s">
        <v>271</v>
      </c>
      <c r="C8933" t="s">
        <v>166</v>
      </c>
      <c r="D8933" t="s">
        <v>16739</v>
      </c>
      <c r="E8933" t="s">
        <v>16740</v>
      </c>
      <c r="G8933">
        <v>6</v>
      </c>
      <c r="H8933">
        <v>0</v>
      </c>
      <c r="I8933" t="s">
        <v>276</v>
      </c>
    </row>
    <row r="8934" spans="1:9" x14ac:dyDescent="0.25">
      <c r="A8934">
        <v>55</v>
      </c>
      <c r="B8934" t="s">
        <v>271</v>
      </c>
      <c r="C8934" t="s">
        <v>72</v>
      </c>
      <c r="D8934" t="s">
        <v>16741</v>
      </c>
      <c r="E8934" t="s">
        <v>16742</v>
      </c>
      <c r="G8934">
        <v>10</v>
      </c>
      <c r="H8934">
        <v>0</v>
      </c>
      <c r="I8934" t="s">
        <v>276</v>
      </c>
    </row>
    <row r="8935" spans="1:9" x14ac:dyDescent="0.25">
      <c r="A8935">
        <v>8</v>
      </c>
      <c r="B8935" t="s">
        <v>277</v>
      </c>
      <c r="C8935" t="s">
        <v>170</v>
      </c>
      <c r="D8935" t="s">
        <v>16743</v>
      </c>
      <c r="E8935" t="s">
        <v>16744</v>
      </c>
      <c r="G8935">
        <v>7</v>
      </c>
      <c r="H8935">
        <v>3</v>
      </c>
      <c r="I8935" t="s">
        <v>276</v>
      </c>
    </row>
    <row r="8936" spans="1:9" x14ac:dyDescent="0.25">
      <c r="A8936">
        <v>3</v>
      </c>
      <c r="B8936" t="s">
        <v>271</v>
      </c>
      <c r="C8936" t="s">
        <v>50</v>
      </c>
      <c r="D8936" t="s">
        <v>16745</v>
      </c>
      <c r="E8936" t="s">
        <v>16746</v>
      </c>
      <c r="G8936">
        <v>30</v>
      </c>
      <c r="H8936">
        <v>0</v>
      </c>
      <c r="I8936" t="s">
        <v>276</v>
      </c>
    </row>
    <row r="8937" spans="1:9" x14ac:dyDescent="0.25">
      <c r="A8937">
        <v>5</v>
      </c>
      <c r="B8937" t="s">
        <v>277</v>
      </c>
      <c r="C8937" t="s">
        <v>100</v>
      </c>
      <c r="D8937" t="s">
        <v>16747</v>
      </c>
      <c r="E8937" t="s">
        <v>16748</v>
      </c>
      <c r="G8937">
        <v>6</v>
      </c>
      <c r="H8937">
        <v>0</v>
      </c>
      <c r="I8937" t="s">
        <v>276</v>
      </c>
    </row>
    <row r="8938" spans="1:9" x14ac:dyDescent="0.25">
      <c r="A8938">
        <v>31</v>
      </c>
      <c r="B8938" t="s">
        <v>271</v>
      </c>
      <c r="C8938" t="s">
        <v>126</v>
      </c>
      <c r="D8938" t="s">
        <v>16749</v>
      </c>
      <c r="E8938" t="s">
        <v>16750</v>
      </c>
      <c r="G8938">
        <v>10</v>
      </c>
      <c r="H8938">
        <v>0</v>
      </c>
      <c r="I8938" t="s">
        <v>276</v>
      </c>
    </row>
    <row r="8939" spans="1:9" x14ac:dyDescent="0.25">
      <c r="A8939">
        <v>31</v>
      </c>
      <c r="B8939" t="s">
        <v>271</v>
      </c>
      <c r="C8939" t="s">
        <v>174</v>
      </c>
      <c r="D8939" t="s">
        <v>16751</v>
      </c>
      <c r="E8939" t="s">
        <v>16752</v>
      </c>
      <c r="G8939">
        <v>6</v>
      </c>
      <c r="H8939">
        <v>0</v>
      </c>
      <c r="I8939" t="s">
        <v>276</v>
      </c>
    </row>
    <row r="8940" spans="1:9" x14ac:dyDescent="0.25">
      <c r="A8940">
        <v>8</v>
      </c>
      <c r="B8940" t="s">
        <v>271</v>
      </c>
      <c r="C8940" t="s">
        <v>249</v>
      </c>
      <c r="D8940" t="s">
        <v>16753</v>
      </c>
      <c r="E8940" t="s">
        <v>16754</v>
      </c>
      <c r="G8940">
        <v>6</v>
      </c>
      <c r="H8940">
        <v>1</v>
      </c>
      <c r="I8940" t="s">
        <v>276</v>
      </c>
    </row>
    <row r="8941" spans="1:9" x14ac:dyDescent="0.25">
      <c r="A8941">
        <v>5</v>
      </c>
      <c r="B8941" t="s">
        <v>271</v>
      </c>
      <c r="C8941" t="s">
        <v>97</v>
      </c>
      <c r="D8941" t="s">
        <v>950</v>
      </c>
      <c r="E8941" t="s">
        <v>16755</v>
      </c>
      <c r="G8941">
        <v>6</v>
      </c>
      <c r="H8941">
        <v>1</v>
      </c>
      <c r="I8941" t="s">
        <v>276</v>
      </c>
    </row>
    <row r="8942" spans="1:9" x14ac:dyDescent="0.25">
      <c r="A8942">
        <v>38</v>
      </c>
      <c r="B8942" t="s">
        <v>271</v>
      </c>
      <c r="C8942" t="s">
        <v>121</v>
      </c>
      <c r="D8942" t="s">
        <v>16756</v>
      </c>
      <c r="E8942" t="s">
        <v>16757</v>
      </c>
      <c r="G8942">
        <v>8</v>
      </c>
      <c r="H8942">
        <v>2</v>
      </c>
      <c r="I8942" t="s">
        <v>276</v>
      </c>
    </row>
    <row r="8943" spans="1:9" x14ac:dyDescent="0.25">
      <c r="A8943">
        <v>5</v>
      </c>
      <c r="B8943" t="s">
        <v>277</v>
      </c>
      <c r="C8943" t="s">
        <v>224</v>
      </c>
      <c r="D8943" t="s">
        <v>16758</v>
      </c>
      <c r="E8943" t="s">
        <v>16759</v>
      </c>
      <c r="G8943">
        <v>6</v>
      </c>
      <c r="H8943">
        <v>1</v>
      </c>
      <c r="I8943" t="s">
        <v>276</v>
      </c>
    </row>
    <row r="8944" spans="1:9" x14ac:dyDescent="0.25">
      <c r="A8944">
        <v>34</v>
      </c>
      <c r="B8944" t="s">
        <v>271</v>
      </c>
      <c r="C8944" t="s">
        <v>81</v>
      </c>
      <c r="D8944" t="s">
        <v>16760</v>
      </c>
      <c r="E8944" t="s">
        <v>16761</v>
      </c>
      <c r="G8944">
        <v>6</v>
      </c>
      <c r="H8944">
        <v>0</v>
      </c>
      <c r="I8944" t="s">
        <v>276</v>
      </c>
    </row>
    <row r="8945" spans="1:9" x14ac:dyDescent="0.25">
      <c r="A8945">
        <v>17</v>
      </c>
      <c r="B8945" t="s">
        <v>271</v>
      </c>
      <c r="C8945" t="s">
        <v>75</v>
      </c>
      <c r="D8945">
        <v>810000</v>
      </c>
      <c r="E8945" t="s">
        <v>16762</v>
      </c>
      <c r="G8945">
        <v>5</v>
      </c>
      <c r="H8945">
        <v>0</v>
      </c>
      <c r="I8945" t="s">
        <v>276</v>
      </c>
    </row>
    <row r="8946" spans="1:9" x14ac:dyDescent="0.25">
      <c r="A8946">
        <v>39</v>
      </c>
      <c r="B8946" t="s">
        <v>271</v>
      </c>
      <c r="C8946" t="s">
        <v>67</v>
      </c>
      <c r="D8946" t="s">
        <v>16763</v>
      </c>
      <c r="E8946" t="s">
        <v>16764</v>
      </c>
      <c r="G8946">
        <v>6</v>
      </c>
      <c r="H8946">
        <v>0</v>
      </c>
      <c r="I8946" t="s">
        <v>276</v>
      </c>
    </row>
    <row r="8947" spans="1:9" x14ac:dyDescent="0.25">
      <c r="A8947">
        <v>31</v>
      </c>
      <c r="B8947" t="s">
        <v>271</v>
      </c>
      <c r="C8947" t="s">
        <v>99</v>
      </c>
      <c r="D8947" t="s">
        <v>16765</v>
      </c>
      <c r="E8947" t="s">
        <v>16766</v>
      </c>
      <c r="G8947">
        <v>6</v>
      </c>
      <c r="H8947">
        <v>0</v>
      </c>
      <c r="I8947" t="s">
        <v>276</v>
      </c>
    </row>
    <row r="8948" spans="1:9" x14ac:dyDescent="0.25">
      <c r="A8948">
        <v>11</v>
      </c>
      <c r="B8948" t="s">
        <v>277</v>
      </c>
      <c r="C8948" t="s">
        <v>67</v>
      </c>
      <c r="D8948" t="s">
        <v>16763</v>
      </c>
      <c r="E8948" t="s">
        <v>16767</v>
      </c>
      <c r="G8948">
        <v>8</v>
      </c>
      <c r="H8948">
        <v>0</v>
      </c>
      <c r="I8948" t="s">
        <v>276</v>
      </c>
    </row>
    <row r="8949" spans="1:9" x14ac:dyDescent="0.25">
      <c r="A8949">
        <v>2</v>
      </c>
      <c r="B8949" t="s">
        <v>277</v>
      </c>
      <c r="C8949" t="s">
        <v>99</v>
      </c>
      <c r="D8949" t="s">
        <v>16768</v>
      </c>
      <c r="E8949" t="s">
        <v>16769</v>
      </c>
      <c r="F8949" t="s">
        <v>16770</v>
      </c>
      <c r="G8949">
        <v>6</v>
      </c>
      <c r="H8949">
        <v>6</v>
      </c>
      <c r="I8949" t="s">
        <v>299</v>
      </c>
    </row>
    <row r="8950" spans="1:9" x14ac:dyDescent="0.25">
      <c r="A8950">
        <v>37</v>
      </c>
      <c r="B8950" t="s">
        <v>271</v>
      </c>
      <c r="C8950" t="s">
        <v>137</v>
      </c>
      <c r="D8950" t="s">
        <v>16771</v>
      </c>
      <c r="E8950" t="s">
        <v>16772</v>
      </c>
      <c r="G8950">
        <v>6</v>
      </c>
      <c r="H8950">
        <v>0</v>
      </c>
      <c r="I8950" t="s">
        <v>276</v>
      </c>
    </row>
    <row r="8951" spans="1:9" x14ac:dyDescent="0.25">
      <c r="A8951">
        <v>8</v>
      </c>
      <c r="B8951" t="s">
        <v>271</v>
      </c>
      <c r="C8951" t="s">
        <v>81</v>
      </c>
      <c r="D8951" t="s">
        <v>16773</v>
      </c>
      <c r="E8951" t="s">
        <v>16774</v>
      </c>
      <c r="G8951">
        <v>30</v>
      </c>
      <c r="H8951">
        <v>4</v>
      </c>
      <c r="I8951" t="s">
        <v>276</v>
      </c>
    </row>
    <row r="8952" spans="1:9" x14ac:dyDescent="0.25">
      <c r="A8952">
        <v>40</v>
      </c>
      <c r="B8952" t="s">
        <v>271</v>
      </c>
      <c r="C8952" t="s">
        <v>151</v>
      </c>
      <c r="D8952" t="s">
        <v>16775</v>
      </c>
      <c r="E8952" t="s">
        <v>16776</v>
      </c>
      <c r="G8952">
        <v>6</v>
      </c>
      <c r="H8952">
        <v>0</v>
      </c>
      <c r="I8952" t="s">
        <v>276</v>
      </c>
    </row>
    <row r="8953" spans="1:9" x14ac:dyDescent="0.25">
      <c r="A8953">
        <v>45</v>
      </c>
      <c r="B8953" t="s">
        <v>271</v>
      </c>
      <c r="C8953" t="s">
        <v>223</v>
      </c>
      <c r="D8953" t="s">
        <v>16777</v>
      </c>
      <c r="E8953" t="s">
        <v>16778</v>
      </c>
      <c r="G8953">
        <v>6</v>
      </c>
      <c r="H8953">
        <v>0</v>
      </c>
      <c r="I8953" t="s">
        <v>276</v>
      </c>
    </row>
    <row r="8954" spans="1:9" x14ac:dyDescent="0.25">
      <c r="A8954">
        <v>47</v>
      </c>
      <c r="B8954" t="s">
        <v>271</v>
      </c>
      <c r="D8954">
        <v>107</v>
      </c>
      <c r="E8954" t="s">
        <v>16779</v>
      </c>
      <c r="G8954">
        <v>6</v>
      </c>
      <c r="H8954">
        <v>0</v>
      </c>
      <c r="I8954" t="s">
        <v>276</v>
      </c>
    </row>
    <row r="8955" spans="1:9" x14ac:dyDescent="0.25">
      <c r="A8955">
        <v>10</v>
      </c>
      <c r="B8955" t="s">
        <v>277</v>
      </c>
      <c r="C8955" t="s">
        <v>121</v>
      </c>
      <c r="D8955" t="s">
        <v>16780</v>
      </c>
      <c r="E8955" t="s">
        <v>16781</v>
      </c>
      <c r="G8955">
        <v>6</v>
      </c>
      <c r="H8955">
        <v>2</v>
      </c>
      <c r="I8955" t="s">
        <v>276</v>
      </c>
    </row>
    <row r="8956" spans="1:9" x14ac:dyDescent="0.25">
      <c r="A8956">
        <v>6</v>
      </c>
      <c r="B8956" t="s">
        <v>271</v>
      </c>
      <c r="C8956" t="s">
        <v>247</v>
      </c>
      <c r="D8956" t="s">
        <v>16782</v>
      </c>
      <c r="E8956" t="s">
        <v>16783</v>
      </c>
      <c r="G8956">
        <v>6</v>
      </c>
      <c r="H8956">
        <v>0</v>
      </c>
      <c r="I8956" t="s">
        <v>276</v>
      </c>
    </row>
    <row r="8957" spans="1:9" x14ac:dyDescent="0.25">
      <c r="A8957">
        <v>7</v>
      </c>
      <c r="B8957" t="s">
        <v>271</v>
      </c>
      <c r="C8957" t="s">
        <v>130</v>
      </c>
      <c r="D8957" t="s">
        <v>16784</v>
      </c>
      <c r="E8957" t="s">
        <v>16785</v>
      </c>
      <c r="G8957">
        <v>7</v>
      </c>
      <c r="H8957">
        <v>0</v>
      </c>
      <c r="I8957" t="s">
        <v>276</v>
      </c>
    </row>
    <row r="8958" spans="1:9" x14ac:dyDescent="0.25">
      <c r="A8958">
        <v>12</v>
      </c>
      <c r="B8958" t="s">
        <v>271</v>
      </c>
      <c r="D8958" t="s">
        <v>16786</v>
      </c>
      <c r="E8958" t="s">
        <v>16787</v>
      </c>
      <c r="G8958">
        <v>6</v>
      </c>
      <c r="H8958">
        <v>0</v>
      </c>
      <c r="I8958" t="s">
        <v>276</v>
      </c>
    </row>
    <row r="8959" spans="1:9" x14ac:dyDescent="0.25">
      <c r="A8959">
        <v>41</v>
      </c>
      <c r="B8959" t="s">
        <v>271</v>
      </c>
      <c r="D8959" t="s">
        <v>16786</v>
      </c>
      <c r="E8959" t="s">
        <v>16788</v>
      </c>
      <c r="G8959">
        <v>6</v>
      </c>
      <c r="H8959">
        <v>0</v>
      </c>
      <c r="I8959" t="s">
        <v>276</v>
      </c>
    </row>
    <row r="8960" spans="1:9" x14ac:dyDescent="0.25">
      <c r="A8960">
        <v>41</v>
      </c>
      <c r="B8960" t="s">
        <v>271</v>
      </c>
      <c r="C8960" t="s">
        <v>212</v>
      </c>
      <c r="D8960" t="s">
        <v>16789</v>
      </c>
      <c r="E8960" t="s">
        <v>16790</v>
      </c>
      <c r="G8960">
        <v>6</v>
      </c>
      <c r="H8960">
        <v>0</v>
      </c>
      <c r="I8960" t="s">
        <v>276</v>
      </c>
    </row>
    <row r="8961" spans="1:9" x14ac:dyDescent="0.25">
      <c r="A8961">
        <v>31</v>
      </c>
      <c r="B8961" t="s">
        <v>271</v>
      </c>
      <c r="C8961" t="s">
        <v>206</v>
      </c>
      <c r="D8961" t="s">
        <v>16791</v>
      </c>
      <c r="E8961" t="s">
        <v>16792</v>
      </c>
      <c r="G8961">
        <v>6</v>
      </c>
      <c r="H8961">
        <v>0</v>
      </c>
      <c r="I8961" t="s">
        <v>276</v>
      </c>
    </row>
    <row r="8962" spans="1:9" x14ac:dyDescent="0.25">
      <c r="A8962">
        <v>37</v>
      </c>
      <c r="B8962" t="s">
        <v>271</v>
      </c>
      <c r="C8962" t="s">
        <v>81</v>
      </c>
      <c r="D8962" t="s">
        <v>16793</v>
      </c>
      <c r="E8962" t="s">
        <v>16794</v>
      </c>
      <c r="G8962">
        <v>6</v>
      </c>
      <c r="H8962">
        <v>0</v>
      </c>
      <c r="I8962" t="s">
        <v>276</v>
      </c>
    </row>
    <row r="8963" spans="1:9" x14ac:dyDescent="0.25">
      <c r="A8963">
        <v>39</v>
      </c>
      <c r="B8963" t="s">
        <v>271</v>
      </c>
      <c r="C8963" t="s">
        <v>228</v>
      </c>
      <c r="D8963" t="s">
        <v>16795</v>
      </c>
      <c r="E8963" t="s">
        <v>16796</v>
      </c>
      <c r="G8963">
        <v>6</v>
      </c>
      <c r="H8963">
        <v>0</v>
      </c>
      <c r="I8963" t="s">
        <v>276</v>
      </c>
    </row>
    <row r="8964" spans="1:9" x14ac:dyDescent="0.25">
      <c r="A8964">
        <v>9</v>
      </c>
      <c r="B8964" t="s">
        <v>271</v>
      </c>
      <c r="C8964" t="s">
        <v>121</v>
      </c>
      <c r="D8964" t="s">
        <v>16797</v>
      </c>
      <c r="E8964" t="s">
        <v>16798</v>
      </c>
      <c r="G8964">
        <v>6</v>
      </c>
      <c r="H8964">
        <v>0</v>
      </c>
      <c r="I8964" t="s">
        <v>276</v>
      </c>
    </row>
    <row r="8965" spans="1:9" x14ac:dyDescent="0.25">
      <c r="A8965">
        <v>33</v>
      </c>
      <c r="B8965" t="s">
        <v>271</v>
      </c>
      <c r="C8965" t="s">
        <v>99</v>
      </c>
      <c r="D8965" t="s">
        <v>16799</v>
      </c>
      <c r="E8965" t="s">
        <v>16800</v>
      </c>
      <c r="G8965">
        <v>20</v>
      </c>
      <c r="H8965">
        <v>0</v>
      </c>
      <c r="I8965" t="s">
        <v>276</v>
      </c>
    </row>
    <row r="8966" spans="1:9" x14ac:dyDescent="0.25">
      <c r="A8966">
        <v>46</v>
      </c>
      <c r="B8966" t="s">
        <v>277</v>
      </c>
      <c r="C8966" t="s">
        <v>127</v>
      </c>
      <c r="D8966" t="s">
        <v>9008</v>
      </c>
      <c r="E8966" t="s">
        <v>16801</v>
      </c>
      <c r="G8966">
        <v>6</v>
      </c>
      <c r="H8966">
        <v>2</v>
      </c>
      <c r="I8966" t="s">
        <v>276</v>
      </c>
    </row>
    <row r="8967" spans="1:9" x14ac:dyDescent="0.25">
      <c r="A8967">
        <v>4</v>
      </c>
      <c r="B8967" t="s">
        <v>277</v>
      </c>
      <c r="C8967" t="s">
        <v>130</v>
      </c>
      <c r="D8967" t="s">
        <v>16802</v>
      </c>
      <c r="E8967" t="s">
        <v>16803</v>
      </c>
      <c r="G8967">
        <v>6</v>
      </c>
      <c r="H8967">
        <v>4</v>
      </c>
      <c r="I8967" t="s">
        <v>276</v>
      </c>
    </row>
    <row r="8968" spans="1:9" x14ac:dyDescent="0.25">
      <c r="A8968">
        <v>0</v>
      </c>
      <c r="B8968" t="s">
        <v>277</v>
      </c>
      <c r="C8968" t="s">
        <v>212</v>
      </c>
      <c r="D8968" t="s">
        <v>16789</v>
      </c>
      <c r="E8968" t="s">
        <v>16804</v>
      </c>
      <c r="G8968">
        <v>6</v>
      </c>
      <c r="H8968">
        <v>0</v>
      </c>
      <c r="I8968" t="s">
        <v>276</v>
      </c>
    </row>
    <row r="8969" spans="1:9" x14ac:dyDescent="0.25">
      <c r="A8969">
        <v>6</v>
      </c>
      <c r="B8969" t="s">
        <v>271</v>
      </c>
      <c r="C8969" t="s">
        <v>63</v>
      </c>
      <c r="D8969" t="s">
        <v>16805</v>
      </c>
      <c r="E8969" t="s">
        <v>16806</v>
      </c>
      <c r="G8969">
        <v>6</v>
      </c>
      <c r="H8969">
        <v>0</v>
      </c>
      <c r="I8969" t="s">
        <v>276</v>
      </c>
    </row>
    <row r="8970" spans="1:9" x14ac:dyDescent="0.25">
      <c r="A8970">
        <v>7</v>
      </c>
      <c r="B8970" t="s">
        <v>277</v>
      </c>
      <c r="C8970" t="s">
        <v>220</v>
      </c>
      <c r="D8970" t="s">
        <v>16807</v>
      </c>
      <c r="E8970" t="s">
        <v>16808</v>
      </c>
      <c r="G8970">
        <v>6</v>
      </c>
      <c r="H8970">
        <v>0</v>
      </c>
      <c r="I8970" t="s">
        <v>276</v>
      </c>
    </row>
    <row r="8971" spans="1:9" x14ac:dyDescent="0.25">
      <c r="A8971">
        <v>34</v>
      </c>
      <c r="B8971" t="s">
        <v>277</v>
      </c>
      <c r="C8971" t="s">
        <v>167</v>
      </c>
      <c r="D8971" t="s">
        <v>16809</v>
      </c>
      <c r="E8971" t="s">
        <v>16810</v>
      </c>
      <c r="G8971">
        <v>2</v>
      </c>
      <c r="H8971">
        <v>0</v>
      </c>
      <c r="I8971" t="s">
        <v>276</v>
      </c>
    </row>
    <row r="8972" spans="1:9" x14ac:dyDescent="0.25">
      <c r="A8972">
        <v>30</v>
      </c>
      <c r="B8972" t="s">
        <v>271</v>
      </c>
      <c r="C8972" t="s">
        <v>59</v>
      </c>
      <c r="D8972" t="s">
        <v>16811</v>
      </c>
      <c r="E8972" t="s">
        <v>16812</v>
      </c>
      <c r="G8972">
        <v>5</v>
      </c>
      <c r="H8972">
        <v>0</v>
      </c>
      <c r="I8972" t="s">
        <v>276</v>
      </c>
    </row>
    <row r="8973" spans="1:9" x14ac:dyDescent="0.25">
      <c r="A8973">
        <v>6</v>
      </c>
      <c r="B8973" t="s">
        <v>277</v>
      </c>
      <c r="C8973" t="s">
        <v>221</v>
      </c>
      <c r="D8973" t="s">
        <v>16813</v>
      </c>
      <c r="E8973" t="s">
        <v>16814</v>
      </c>
      <c r="G8973">
        <v>6</v>
      </c>
      <c r="H8973">
        <v>0</v>
      </c>
      <c r="I8973" t="s">
        <v>276</v>
      </c>
    </row>
    <row r="8974" spans="1:9" x14ac:dyDescent="0.25">
      <c r="A8974">
        <v>5</v>
      </c>
      <c r="B8974" t="s">
        <v>271</v>
      </c>
      <c r="C8974" t="s">
        <v>99</v>
      </c>
      <c r="D8974" t="s">
        <v>16799</v>
      </c>
      <c r="E8974" t="s">
        <v>16815</v>
      </c>
      <c r="G8974">
        <v>20</v>
      </c>
      <c r="H8974">
        <v>0</v>
      </c>
      <c r="I8974" t="s">
        <v>276</v>
      </c>
    </row>
    <row r="8975" spans="1:9" x14ac:dyDescent="0.25">
      <c r="A8975">
        <v>16</v>
      </c>
      <c r="B8975" t="s">
        <v>271</v>
      </c>
      <c r="C8975" t="s">
        <v>100</v>
      </c>
      <c r="D8975" t="s">
        <v>16816</v>
      </c>
      <c r="E8975" t="s">
        <v>16817</v>
      </c>
      <c r="G8975">
        <v>6</v>
      </c>
      <c r="H8975">
        <v>2</v>
      </c>
      <c r="I8975" t="s">
        <v>276</v>
      </c>
    </row>
    <row r="8976" spans="1:9" x14ac:dyDescent="0.25">
      <c r="A8976">
        <v>6</v>
      </c>
      <c r="B8976" t="s">
        <v>271</v>
      </c>
      <c r="C8976" t="s">
        <v>173</v>
      </c>
      <c r="D8976" t="s">
        <v>16818</v>
      </c>
      <c r="E8976" t="s">
        <v>16819</v>
      </c>
      <c r="G8976">
        <v>30</v>
      </c>
      <c r="H8976">
        <v>2</v>
      </c>
      <c r="I8976" t="s">
        <v>276</v>
      </c>
    </row>
    <row r="8977" spans="1:9" x14ac:dyDescent="0.25">
      <c r="A8977">
        <v>52</v>
      </c>
      <c r="B8977" t="s">
        <v>277</v>
      </c>
      <c r="C8977" t="s">
        <v>52</v>
      </c>
      <c r="D8977" t="s">
        <v>16820</v>
      </c>
      <c r="E8977" t="s">
        <v>16821</v>
      </c>
      <c r="G8977">
        <v>10</v>
      </c>
      <c r="H8977">
        <v>0</v>
      </c>
      <c r="I8977" t="s">
        <v>276</v>
      </c>
    </row>
    <row r="8978" spans="1:9" x14ac:dyDescent="0.25">
      <c r="A8978">
        <v>7</v>
      </c>
      <c r="B8978" t="s">
        <v>277</v>
      </c>
      <c r="C8978" t="s">
        <v>75</v>
      </c>
      <c r="D8978" t="s">
        <v>16822</v>
      </c>
      <c r="E8978" t="s">
        <v>16823</v>
      </c>
      <c r="G8978">
        <v>6</v>
      </c>
      <c r="H8978">
        <v>0</v>
      </c>
      <c r="I8978" t="s">
        <v>276</v>
      </c>
    </row>
    <row r="8979" spans="1:9" x14ac:dyDescent="0.25">
      <c r="A8979">
        <v>35</v>
      </c>
      <c r="B8979" t="s">
        <v>271</v>
      </c>
      <c r="C8979" t="s">
        <v>97</v>
      </c>
      <c r="D8979" t="s">
        <v>16824</v>
      </c>
      <c r="E8979" t="s">
        <v>16825</v>
      </c>
      <c r="G8979">
        <v>6</v>
      </c>
      <c r="H8979">
        <v>0</v>
      </c>
      <c r="I8979" t="s">
        <v>276</v>
      </c>
    </row>
    <row r="8980" spans="1:9" x14ac:dyDescent="0.25">
      <c r="A8980">
        <v>43</v>
      </c>
      <c r="B8980" t="s">
        <v>271</v>
      </c>
      <c r="C8980" t="s">
        <v>126</v>
      </c>
      <c r="D8980" t="s">
        <v>16826</v>
      </c>
      <c r="E8980" t="s">
        <v>16827</v>
      </c>
      <c r="G8980">
        <v>6</v>
      </c>
      <c r="H8980">
        <v>0</v>
      </c>
      <c r="I8980" t="s">
        <v>276</v>
      </c>
    </row>
    <row r="8981" spans="1:9" x14ac:dyDescent="0.25">
      <c r="A8981">
        <v>31</v>
      </c>
      <c r="B8981" t="s">
        <v>271</v>
      </c>
      <c r="C8981" t="s">
        <v>233</v>
      </c>
      <c r="D8981" t="s">
        <v>16828</v>
      </c>
      <c r="E8981" t="s">
        <v>16829</v>
      </c>
      <c r="G8981">
        <v>6</v>
      </c>
      <c r="H8981">
        <v>0</v>
      </c>
      <c r="I8981" t="s">
        <v>276</v>
      </c>
    </row>
    <row r="8982" spans="1:9" x14ac:dyDescent="0.25">
      <c r="A8982">
        <v>7</v>
      </c>
      <c r="B8982" t="s">
        <v>271</v>
      </c>
      <c r="C8982" t="s">
        <v>123</v>
      </c>
      <c r="D8982" t="s">
        <v>16830</v>
      </c>
      <c r="E8982" t="s">
        <v>16831</v>
      </c>
      <c r="G8982">
        <v>7</v>
      </c>
      <c r="H8982">
        <v>0</v>
      </c>
      <c r="I8982" t="s">
        <v>276</v>
      </c>
    </row>
    <row r="8983" spans="1:9" x14ac:dyDescent="0.25">
      <c r="A8983">
        <v>8</v>
      </c>
      <c r="B8983" t="s">
        <v>271</v>
      </c>
      <c r="C8983" t="s">
        <v>191</v>
      </c>
      <c r="D8983" t="s">
        <v>16832</v>
      </c>
      <c r="E8983" t="s">
        <v>16833</v>
      </c>
      <c r="G8983">
        <v>10</v>
      </c>
      <c r="H8983">
        <v>4</v>
      </c>
      <c r="I8983" t="s">
        <v>276</v>
      </c>
    </row>
    <row r="8984" spans="1:9" x14ac:dyDescent="0.25">
      <c r="A8984">
        <v>35</v>
      </c>
      <c r="B8984" t="s">
        <v>271</v>
      </c>
      <c r="C8984" t="s">
        <v>224</v>
      </c>
      <c r="D8984" t="s">
        <v>16834</v>
      </c>
      <c r="E8984" t="s">
        <v>16835</v>
      </c>
      <c r="G8984">
        <v>6</v>
      </c>
      <c r="H8984">
        <v>1</v>
      </c>
      <c r="I8984" t="s">
        <v>276</v>
      </c>
    </row>
    <row r="8985" spans="1:9" x14ac:dyDescent="0.25">
      <c r="A8985">
        <v>5</v>
      </c>
      <c r="B8985" t="s">
        <v>271</v>
      </c>
      <c r="C8985" t="s">
        <v>73</v>
      </c>
      <c r="D8985" t="s">
        <v>16836</v>
      </c>
      <c r="E8985" t="s">
        <v>16837</v>
      </c>
      <c r="G8985">
        <v>6</v>
      </c>
      <c r="H8985">
        <v>0</v>
      </c>
      <c r="I8985" t="s">
        <v>276</v>
      </c>
    </row>
    <row r="8986" spans="1:9" x14ac:dyDescent="0.25">
      <c r="A8986">
        <v>4</v>
      </c>
      <c r="B8986" t="s">
        <v>277</v>
      </c>
      <c r="C8986" t="s">
        <v>247</v>
      </c>
      <c r="D8986" t="s">
        <v>16782</v>
      </c>
      <c r="E8986" t="s">
        <v>16838</v>
      </c>
      <c r="G8986">
        <v>6</v>
      </c>
      <c r="H8986">
        <v>0</v>
      </c>
      <c r="I8986" t="s">
        <v>276</v>
      </c>
    </row>
    <row r="8987" spans="1:9" x14ac:dyDescent="0.25">
      <c r="A8987">
        <v>9</v>
      </c>
      <c r="B8987" t="s">
        <v>277</v>
      </c>
      <c r="C8987" t="s">
        <v>50</v>
      </c>
      <c r="D8987" t="s">
        <v>16745</v>
      </c>
      <c r="E8987" t="s">
        <v>16839</v>
      </c>
      <c r="G8987">
        <v>30</v>
      </c>
      <c r="H8987">
        <v>0</v>
      </c>
      <c r="I8987" t="s">
        <v>276</v>
      </c>
    </row>
    <row r="8988" spans="1:9" x14ac:dyDescent="0.25">
      <c r="A8988">
        <v>6</v>
      </c>
      <c r="B8988" t="s">
        <v>271</v>
      </c>
      <c r="C8988" t="s">
        <v>174</v>
      </c>
      <c r="D8988" t="s">
        <v>16840</v>
      </c>
      <c r="E8988" t="s">
        <v>16841</v>
      </c>
      <c r="G8988">
        <v>1000</v>
      </c>
      <c r="H8988">
        <v>10</v>
      </c>
      <c r="I8988" t="s">
        <v>276</v>
      </c>
    </row>
    <row r="8989" spans="1:9" x14ac:dyDescent="0.25">
      <c r="A8989">
        <v>29</v>
      </c>
      <c r="B8989" t="s">
        <v>271</v>
      </c>
      <c r="C8989" t="s">
        <v>50</v>
      </c>
      <c r="D8989" t="s">
        <v>16745</v>
      </c>
      <c r="E8989" t="s">
        <v>16842</v>
      </c>
      <c r="G8989">
        <v>6</v>
      </c>
      <c r="H8989">
        <v>0</v>
      </c>
      <c r="I8989" t="s">
        <v>276</v>
      </c>
    </row>
    <row r="8990" spans="1:9" x14ac:dyDescent="0.25">
      <c r="A8990">
        <v>5</v>
      </c>
      <c r="B8990" t="s">
        <v>271</v>
      </c>
      <c r="C8990" t="s">
        <v>99</v>
      </c>
      <c r="D8990" t="s">
        <v>16843</v>
      </c>
      <c r="E8990" t="s">
        <v>16844</v>
      </c>
      <c r="G8990">
        <v>6</v>
      </c>
      <c r="H8990">
        <v>0</v>
      </c>
      <c r="I8990" t="s">
        <v>276</v>
      </c>
    </row>
    <row r="8991" spans="1:9" x14ac:dyDescent="0.25">
      <c r="A8991">
        <v>6</v>
      </c>
      <c r="B8991" t="s">
        <v>271</v>
      </c>
      <c r="C8991" t="s">
        <v>100</v>
      </c>
      <c r="D8991" t="s">
        <v>16845</v>
      </c>
      <c r="E8991" t="s">
        <v>16846</v>
      </c>
      <c r="G8991">
        <v>7</v>
      </c>
      <c r="H8991">
        <v>0</v>
      </c>
      <c r="I8991" t="s">
        <v>276</v>
      </c>
    </row>
    <row r="8992" spans="1:9" x14ac:dyDescent="0.25">
      <c r="A8992">
        <v>32</v>
      </c>
      <c r="B8992" t="s">
        <v>277</v>
      </c>
      <c r="C8992" t="s">
        <v>110</v>
      </c>
      <c r="D8992" t="s">
        <v>16847</v>
      </c>
      <c r="E8992" t="s">
        <v>16848</v>
      </c>
      <c r="G8992">
        <v>4</v>
      </c>
      <c r="H8992">
        <v>0</v>
      </c>
      <c r="I8992" t="s">
        <v>276</v>
      </c>
    </row>
    <row r="8993" spans="1:9" x14ac:dyDescent="0.25">
      <c r="A8993">
        <v>5</v>
      </c>
      <c r="B8993" t="s">
        <v>277</v>
      </c>
      <c r="C8993" t="s">
        <v>110</v>
      </c>
      <c r="D8993" t="s">
        <v>16847</v>
      </c>
      <c r="E8993" t="s">
        <v>16849</v>
      </c>
      <c r="G8993">
        <v>6</v>
      </c>
      <c r="H8993">
        <v>0</v>
      </c>
      <c r="I8993" t="s">
        <v>276</v>
      </c>
    </row>
    <row r="8994" spans="1:9" x14ac:dyDescent="0.25">
      <c r="A8994">
        <v>8</v>
      </c>
      <c r="B8994" t="s">
        <v>271</v>
      </c>
      <c r="C8994" t="s">
        <v>196</v>
      </c>
      <c r="D8994" t="s">
        <v>16850</v>
      </c>
      <c r="E8994" t="s">
        <v>16851</v>
      </c>
      <c r="G8994">
        <v>6</v>
      </c>
      <c r="H8994">
        <v>0</v>
      </c>
      <c r="I8994" t="s">
        <v>276</v>
      </c>
    </row>
    <row r="8995" spans="1:9" x14ac:dyDescent="0.25">
      <c r="A8995">
        <v>28</v>
      </c>
      <c r="B8995" t="s">
        <v>271</v>
      </c>
      <c r="C8995" t="s">
        <v>174</v>
      </c>
      <c r="D8995" t="s">
        <v>11231</v>
      </c>
      <c r="E8995" t="s">
        <v>16852</v>
      </c>
      <c r="G8995">
        <v>6</v>
      </c>
      <c r="H8995">
        <v>0</v>
      </c>
      <c r="I8995" t="s">
        <v>276</v>
      </c>
    </row>
    <row r="8996" spans="1:9" x14ac:dyDescent="0.25">
      <c r="A8996">
        <v>30</v>
      </c>
      <c r="B8996" t="s">
        <v>277</v>
      </c>
      <c r="C8996" t="s">
        <v>225</v>
      </c>
      <c r="D8996" t="s">
        <v>16853</v>
      </c>
      <c r="E8996" t="s">
        <v>16854</v>
      </c>
      <c r="G8996">
        <v>10</v>
      </c>
      <c r="H8996">
        <v>3</v>
      </c>
      <c r="I8996" t="s">
        <v>276</v>
      </c>
    </row>
    <row r="8997" spans="1:9" x14ac:dyDescent="0.25">
      <c r="A8997">
        <v>39</v>
      </c>
      <c r="B8997" t="s">
        <v>271</v>
      </c>
      <c r="C8997" t="s">
        <v>190</v>
      </c>
      <c r="D8997" t="s">
        <v>16855</v>
      </c>
      <c r="E8997" t="s">
        <v>16856</v>
      </c>
      <c r="G8997">
        <v>6</v>
      </c>
      <c r="H8997">
        <v>0</v>
      </c>
      <c r="I8997" t="s">
        <v>276</v>
      </c>
    </row>
    <row r="8998" spans="1:9" x14ac:dyDescent="0.25">
      <c r="A8998">
        <v>36</v>
      </c>
      <c r="B8998" t="s">
        <v>277</v>
      </c>
      <c r="D8998" t="s">
        <v>16857</v>
      </c>
      <c r="E8998" t="s">
        <v>16858</v>
      </c>
      <c r="G8998">
        <v>20</v>
      </c>
      <c r="H8998">
        <v>1</v>
      </c>
      <c r="I8998" t="s">
        <v>276</v>
      </c>
    </row>
    <row r="8999" spans="1:9" x14ac:dyDescent="0.25">
      <c r="A8999">
        <v>60</v>
      </c>
      <c r="B8999" t="s">
        <v>271</v>
      </c>
      <c r="C8999" t="s">
        <v>217</v>
      </c>
      <c r="D8999" t="s">
        <v>16859</v>
      </c>
      <c r="E8999" t="s">
        <v>16860</v>
      </c>
      <c r="G8999">
        <v>6</v>
      </c>
      <c r="H8999">
        <v>1</v>
      </c>
      <c r="I8999" t="s">
        <v>276</v>
      </c>
    </row>
    <row r="9000" spans="1:9" x14ac:dyDescent="0.25">
      <c r="A9000">
        <v>8</v>
      </c>
      <c r="B9000" t="s">
        <v>271</v>
      </c>
      <c r="C9000" t="s">
        <v>52</v>
      </c>
      <c r="D9000" t="s">
        <v>16861</v>
      </c>
      <c r="E9000" t="s">
        <v>16862</v>
      </c>
      <c r="F9000" t="s">
        <v>16863</v>
      </c>
      <c r="G9000">
        <v>6</v>
      </c>
      <c r="H9000">
        <v>9</v>
      </c>
      <c r="I9000" t="s">
        <v>299</v>
      </c>
    </row>
    <row r="9001" spans="1:9" x14ac:dyDescent="0.25">
      <c r="A9001">
        <v>10</v>
      </c>
      <c r="B9001" t="s">
        <v>277</v>
      </c>
      <c r="C9001" t="s">
        <v>182</v>
      </c>
      <c r="D9001" t="s">
        <v>16864</v>
      </c>
      <c r="E9001" t="s">
        <v>16865</v>
      </c>
      <c r="G9001">
        <v>10</v>
      </c>
      <c r="H9001">
        <v>0</v>
      </c>
      <c r="I9001" t="s">
        <v>276</v>
      </c>
    </row>
    <row r="9002" spans="1:9" x14ac:dyDescent="0.25">
      <c r="A9002">
        <v>44</v>
      </c>
      <c r="B9002" t="s">
        <v>271</v>
      </c>
      <c r="C9002" t="s">
        <v>247</v>
      </c>
      <c r="D9002" t="s">
        <v>16782</v>
      </c>
      <c r="E9002" t="s">
        <v>16866</v>
      </c>
      <c r="G9002">
        <v>6</v>
      </c>
      <c r="H9002">
        <v>0</v>
      </c>
      <c r="I9002" t="s">
        <v>276</v>
      </c>
    </row>
    <row r="9003" spans="1:9" x14ac:dyDescent="0.25">
      <c r="A9003">
        <v>48</v>
      </c>
      <c r="B9003" t="s">
        <v>271</v>
      </c>
      <c r="D9003" t="s">
        <v>16867</v>
      </c>
      <c r="E9003" t="s">
        <v>16868</v>
      </c>
      <c r="G9003">
        <v>2</v>
      </c>
      <c r="H9003">
        <v>0</v>
      </c>
      <c r="I9003" t="s">
        <v>276</v>
      </c>
    </row>
    <row r="9004" spans="1:9" x14ac:dyDescent="0.25">
      <c r="A9004">
        <v>34</v>
      </c>
      <c r="B9004" t="s">
        <v>271</v>
      </c>
      <c r="C9004" t="s">
        <v>62</v>
      </c>
      <c r="D9004" t="s">
        <v>16869</v>
      </c>
      <c r="E9004" t="s">
        <v>16870</v>
      </c>
      <c r="G9004">
        <v>2</v>
      </c>
      <c r="H9004">
        <v>0</v>
      </c>
      <c r="I9004" t="s">
        <v>276</v>
      </c>
    </row>
    <row r="9005" spans="1:9" x14ac:dyDescent="0.25">
      <c r="A9005">
        <v>41</v>
      </c>
      <c r="B9005" t="s">
        <v>271</v>
      </c>
      <c r="C9005" t="s">
        <v>182</v>
      </c>
      <c r="D9005" t="s">
        <v>16871</v>
      </c>
      <c r="E9005" t="s">
        <v>16872</v>
      </c>
      <c r="G9005">
        <v>6</v>
      </c>
      <c r="H9005">
        <v>0</v>
      </c>
      <c r="I9005" t="s">
        <v>276</v>
      </c>
    </row>
    <row r="9006" spans="1:9" x14ac:dyDescent="0.25">
      <c r="A9006">
        <v>49</v>
      </c>
      <c r="B9006" t="s">
        <v>271</v>
      </c>
      <c r="C9006" t="s">
        <v>112</v>
      </c>
      <c r="D9006" t="s">
        <v>16873</v>
      </c>
      <c r="E9006" t="s">
        <v>16874</v>
      </c>
      <c r="G9006">
        <v>10</v>
      </c>
      <c r="H9006">
        <v>0</v>
      </c>
      <c r="I9006" t="s">
        <v>276</v>
      </c>
    </row>
    <row r="9007" spans="1:9" x14ac:dyDescent="0.25">
      <c r="A9007">
        <v>6</v>
      </c>
      <c r="B9007" t="s">
        <v>277</v>
      </c>
      <c r="C9007" t="s">
        <v>86</v>
      </c>
      <c r="D9007" t="s">
        <v>16875</v>
      </c>
      <c r="E9007" t="s">
        <v>16876</v>
      </c>
      <c r="G9007">
        <v>6</v>
      </c>
      <c r="H9007">
        <v>0</v>
      </c>
      <c r="I9007" t="s">
        <v>276</v>
      </c>
    </row>
    <row r="9008" spans="1:9" x14ac:dyDescent="0.25">
      <c r="A9008">
        <v>39</v>
      </c>
      <c r="B9008" t="s">
        <v>271</v>
      </c>
      <c r="C9008" t="s">
        <v>190</v>
      </c>
      <c r="D9008" t="s">
        <v>16877</v>
      </c>
      <c r="E9008" t="s">
        <v>16878</v>
      </c>
      <c r="G9008">
        <v>8</v>
      </c>
      <c r="H9008">
        <v>0</v>
      </c>
      <c r="I9008" t="s">
        <v>276</v>
      </c>
    </row>
    <row r="9009" spans="1:9" x14ac:dyDescent="0.25">
      <c r="A9009">
        <v>9</v>
      </c>
      <c r="B9009" t="s">
        <v>271</v>
      </c>
      <c r="C9009" t="s">
        <v>228</v>
      </c>
      <c r="D9009" t="s">
        <v>16879</v>
      </c>
      <c r="E9009" t="s">
        <v>16880</v>
      </c>
      <c r="G9009">
        <v>6</v>
      </c>
      <c r="H9009">
        <v>0</v>
      </c>
      <c r="I9009" t="s">
        <v>276</v>
      </c>
    </row>
    <row r="9010" spans="1:9" x14ac:dyDescent="0.25">
      <c r="A9010">
        <v>34</v>
      </c>
      <c r="B9010" t="s">
        <v>271</v>
      </c>
      <c r="C9010" t="s">
        <v>113</v>
      </c>
      <c r="D9010" t="s">
        <v>16881</v>
      </c>
      <c r="E9010" t="s">
        <v>16882</v>
      </c>
      <c r="G9010">
        <v>6</v>
      </c>
      <c r="H9010">
        <v>0</v>
      </c>
      <c r="I9010" t="s">
        <v>276</v>
      </c>
    </row>
    <row r="9011" spans="1:9" x14ac:dyDescent="0.25">
      <c r="A9011">
        <v>34</v>
      </c>
      <c r="B9011" t="s">
        <v>271</v>
      </c>
      <c r="C9011" t="s">
        <v>68</v>
      </c>
      <c r="D9011" t="s">
        <v>16883</v>
      </c>
      <c r="E9011" t="s">
        <v>16884</v>
      </c>
      <c r="G9011">
        <v>6</v>
      </c>
      <c r="H9011">
        <v>0</v>
      </c>
      <c r="I9011" t="s">
        <v>276</v>
      </c>
    </row>
    <row r="9012" spans="1:9" x14ac:dyDescent="0.25">
      <c r="A9012">
        <v>27</v>
      </c>
      <c r="B9012" t="s">
        <v>271</v>
      </c>
      <c r="C9012" t="s">
        <v>121</v>
      </c>
      <c r="D9012" t="s">
        <v>16885</v>
      </c>
      <c r="E9012" t="s">
        <v>16886</v>
      </c>
      <c r="G9012">
        <v>100</v>
      </c>
      <c r="H9012">
        <v>0</v>
      </c>
      <c r="I9012" t="s">
        <v>276</v>
      </c>
    </row>
    <row r="9013" spans="1:9" x14ac:dyDescent="0.25">
      <c r="A9013">
        <v>40</v>
      </c>
      <c r="B9013" t="s">
        <v>271</v>
      </c>
      <c r="C9013" t="s">
        <v>126</v>
      </c>
      <c r="D9013" t="s">
        <v>16887</v>
      </c>
      <c r="E9013" t="s">
        <v>16888</v>
      </c>
      <c r="G9013">
        <v>6</v>
      </c>
      <c r="H9013">
        <v>0</v>
      </c>
      <c r="I9013" t="s">
        <v>276</v>
      </c>
    </row>
    <row r="9014" spans="1:9" x14ac:dyDescent="0.25">
      <c r="A9014">
        <v>42</v>
      </c>
      <c r="B9014" t="s">
        <v>271</v>
      </c>
      <c r="C9014" t="s">
        <v>135</v>
      </c>
      <c r="D9014" t="s">
        <v>16889</v>
      </c>
      <c r="E9014" t="s">
        <v>16890</v>
      </c>
      <c r="G9014">
        <v>5</v>
      </c>
      <c r="H9014">
        <v>0</v>
      </c>
      <c r="I9014" t="s">
        <v>276</v>
      </c>
    </row>
    <row r="9015" spans="1:9" x14ac:dyDescent="0.25">
      <c r="A9015">
        <v>44</v>
      </c>
      <c r="B9015" t="s">
        <v>271</v>
      </c>
      <c r="C9015" t="s">
        <v>179</v>
      </c>
      <c r="D9015" t="s">
        <v>16891</v>
      </c>
      <c r="E9015" t="s">
        <v>16892</v>
      </c>
      <c r="G9015">
        <v>3</v>
      </c>
      <c r="H9015">
        <v>0</v>
      </c>
      <c r="I9015" t="s">
        <v>276</v>
      </c>
    </row>
    <row r="9016" spans="1:9" x14ac:dyDescent="0.25">
      <c r="A9016">
        <v>6</v>
      </c>
      <c r="B9016" t="s">
        <v>277</v>
      </c>
      <c r="C9016" t="s">
        <v>113</v>
      </c>
      <c r="D9016" t="s">
        <v>16893</v>
      </c>
      <c r="E9016" t="s">
        <v>16894</v>
      </c>
      <c r="G9016">
        <v>20</v>
      </c>
      <c r="H9016">
        <v>0</v>
      </c>
      <c r="I9016" t="s">
        <v>276</v>
      </c>
    </row>
    <row r="9017" spans="1:9" x14ac:dyDescent="0.25">
      <c r="A9017">
        <v>46</v>
      </c>
      <c r="B9017" t="s">
        <v>271</v>
      </c>
      <c r="C9017" t="s">
        <v>228</v>
      </c>
      <c r="D9017" t="s">
        <v>16879</v>
      </c>
      <c r="E9017" t="s">
        <v>16895</v>
      </c>
      <c r="G9017">
        <v>3</v>
      </c>
      <c r="H9017">
        <v>0</v>
      </c>
      <c r="I9017" t="s">
        <v>276</v>
      </c>
    </row>
    <row r="9018" spans="1:9" x14ac:dyDescent="0.25">
      <c r="A9018">
        <v>42</v>
      </c>
      <c r="B9018" t="s">
        <v>277</v>
      </c>
      <c r="D9018" t="s">
        <v>16896</v>
      </c>
      <c r="E9018" t="s">
        <v>16897</v>
      </c>
      <c r="G9018">
        <v>4</v>
      </c>
      <c r="H9018">
        <v>0</v>
      </c>
      <c r="I9018" t="s">
        <v>276</v>
      </c>
    </row>
    <row r="9019" spans="1:9" x14ac:dyDescent="0.25">
      <c r="A9019">
        <v>28</v>
      </c>
      <c r="B9019" t="s">
        <v>271</v>
      </c>
      <c r="C9019" t="s">
        <v>191</v>
      </c>
      <c r="D9019" t="s">
        <v>16898</v>
      </c>
      <c r="E9019" t="s">
        <v>16899</v>
      </c>
      <c r="G9019">
        <v>6</v>
      </c>
      <c r="H9019">
        <v>0</v>
      </c>
      <c r="I9019" t="s">
        <v>276</v>
      </c>
    </row>
    <row r="9020" spans="1:9" x14ac:dyDescent="0.25">
      <c r="A9020">
        <v>4</v>
      </c>
      <c r="B9020" t="s">
        <v>277</v>
      </c>
      <c r="C9020" t="s">
        <v>62</v>
      </c>
      <c r="D9020" t="s">
        <v>16900</v>
      </c>
      <c r="E9020" t="s">
        <v>16901</v>
      </c>
      <c r="G9020">
        <v>6</v>
      </c>
      <c r="H9020">
        <v>1</v>
      </c>
      <c r="I9020" t="s">
        <v>276</v>
      </c>
    </row>
    <row r="9021" spans="1:9" x14ac:dyDescent="0.25">
      <c r="A9021">
        <v>9</v>
      </c>
      <c r="B9021" t="s">
        <v>271</v>
      </c>
      <c r="C9021" t="s">
        <v>225</v>
      </c>
      <c r="D9021" t="s">
        <v>16902</v>
      </c>
      <c r="E9021" t="s">
        <v>16903</v>
      </c>
      <c r="F9021" t="s">
        <v>16904</v>
      </c>
      <c r="G9021">
        <v>8</v>
      </c>
      <c r="H9021">
        <v>8</v>
      </c>
      <c r="I9021" t="s">
        <v>299</v>
      </c>
    </row>
    <row r="9022" spans="1:9" x14ac:dyDescent="0.25">
      <c r="A9022">
        <v>7</v>
      </c>
      <c r="B9022" t="s">
        <v>271</v>
      </c>
      <c r="C9022" t="s">
        <v>220</v>
      </c>
      <c r="D9022" t="s">
        <v>16905</v>
      </c>
      <c r="E9022" t="s">
        <v>16906</v>
      </c>
      <c r="G9022">
        <v>10</v>
      </c>
      <c r="H9022">
        <v>0</v>
      </c>
      <c r="I9022" t="s">
        <v>276</v>
      </c>
    </row>
    <row r="9023" spans="1:9" x14ac:dyDescent="0.25">
      <c r="A9023">
        <v>48</v>
      </c>
      <c r="B9023" t="s">
        <v>271</v>
      </c>
      <c r="C9023" t="s">
        <v>243</v>
      </c>
      <c r="D9023" t="s">
        <v>16907</v>
      </c>
      <c r="E9023" t="s">
        <v>16908</v>
      </c>
      <c r="G9023">
        <v>6</v>
      </c>
      <c r="H9023">
        <v>0</v>
      </c>
      <c r="I9023" t="s">
        <v>276</v>
      </c>
    </row>
    <row r="9024" spans="1:9" x14ac:dyDescent="0.25">
      <c r="A9024">
        <v>6</v>
      </c>
      <c r="B9024" t="s">
        <v>271</v>
      </c>
      <c r="C9024" t="s">
        <v>198</v>
      </c>
      <c r="D9024" t="s">
        <v>16909</v>
      </c>
      <c r="E9024" t="s">
        <v>16910</v>
      </c>
      <c r="G9024">
        <v>6</v>
      </c>
      <c r="H9024">
        <v>1</v>
      </c>
      <c r="I9024" t="s">
        <v>276</v>
      </c>
    </row>
    <row r="9025" spans="1:9" x14ac:dyDescent="0.25">
      <c r="A9025">
        <v>45</v>
      </c>
      <c r="B9025" t="s">
        <v>271</v>
      </c>
      <c r="C9025" t="s">
        <v>198</v>
      </c>
      <c r="D9025" t="s">
        <v>16911</v>
      </c>
      <c r="E9025" t="s">
        <v>16912</v>
      </c>
      <c r="G9025">
        <v>6</v>
      </c>
      <c r="H9025">
        <v>0</v>
      </c>
      <c r="I9025" t="s">
        <v>276</v>
      </c>
    </row>
    <row r="9026" spans="1:9" x14ac:dyDescent="0.25">
      <c r="A9026">
        <v>41</v>
      </c>
      <c r="B9026" t="s">
        <v>271</v>
      </c>
      <c r="C9026" t="s">
        <v>220</v>
      </c>
      <c r="D9026" t="s">
        <v>16905</v>
      </c>
      <c r="E9026" t="s">
        <v>16913</v>
      </c>
      <c r="G9026">
        <v>10</v>
      </c>
      <c r="H9026">
        <v>0</v>
      </c>
      <c r="I9026" t="s">
        <v>276</v>
      </c>
    </row>
    <row r="9027" spans="1:9" x14ac:dyDescent="0.25">
      <c r="A9027">
        <v>45</v>
      </c>
      <c r="B9027" t="s">
        <v>271</v>
      </c>
      <c r="C9027" t="s">
        <v>247</v>
      </c>
      <c r="D9027" t="s">
        <v>16914</v>
      </c>
      <c r="E9027" t="s">
        <v>16915</v>
      </c>
      <c r="G9027">
        <v>6</v>
      </c>
      <c r="H9027">
        <v>0</v>
      </c>
      <c r="I9027" t="s">
        <v>276</v>
      </c>
    </row>
    <row r="9028" spans="1:9" x14ac:dyDescent="0.25">
      <c r="A9028">
        <v>3</v>
      </c>
      <c r="B9028" t="s">
        <v>277</v>
      </c>
      <c r="C9028" t="s">
        <v>172</v>
      </c>
      <c r="D9028" t="s">
        <v>16916</v>
      </c>
      <c r="E9028" t="s">
        <v>16917</v>
      </c>
      <c r="G9028">
        <v>6</v>
      </c>
      <c r="H9028">
        <v>0</v>
      </c>
      <c r="I9028" t="s">
        <v>276</v>
      </c>
    </row>
    <row r="9029" spans="1:9" x14ac:dyDescent="0.25">
      <c r="A9029">
        <v>4</v>
      </c>
      <c r="B9029" t="s">
        <v>271</v>
      </c>
      <c r="C9029" t="s">
        <v>174</v>
      </c>
      <c r="D9029" t="s">
        <v>16918</v>
      </c>
      <c r="E9029" t="s">
        <v>16919</v>
      </c>
      <c r="G9029">
        <v>6</v>
      </c>
      <c r="H9029">
        <v>0</v>
      </c>
      <c r="I9029" t="s">
        <v>276</v>
      </c>
    </row>
    <row r="9030" spans="1:9" x14ac:dyDescent="0.25">
      <c r="A9030">
        <v>36</v>
      </c>
      <c r="B9030" t="s">
        <v>271</v>
      </c>
      <c r="C9030" t="s">
        <v>163</v>
      </c>
      <c r="D9030" t="s">
        <v>16920</v>
      </c>
      <c r="E9030" t="s">
        <v>16921</v>
      </c>
      <c r="G9030">
        <v>8</v>
      </c>
      <c r="H9030">
        <v>0</v>
      </c>
      <c r="I9030" t="s">
        <v>276</v>
      </c>
    </row>
    <row r="9031" spans="1:9" x14ac:dyDescent="0.25">
      <c r="A9031">
        <v>33</v>
      </c>
      <c r="B9031" t="s">
        <v>271</v>
      </c>
      <c r="C9031" t="s">
        <v>57</v>
      </c>
      <c r="D9031" t="s">
        <v>16922</v>
      </c>
      <c r="E9031" t="s">
        <v>16923</v>
      </c>
      <c r="G9031">
        <v>4</v>
      </c>
      <c r="H9031">
        <v>0</v>
      </c>
      <c r="I9031" t="s">
        <v>276</v>
      </c>
    </row>
    <row r="9032" spans="1:9" x14ac:dyDescent="0.25">
      <c r="A9032">
        <v>34</v>
      </c>
      <c r="B9032" t="s">
        <v>271</v>
      </c>
      <c r="C9032" t="s">
        <v>62</v>
      </c>
      <c r="D9032" t="s">
        <v>16924</v>
      </c>
      <c r="E9032" t="s">
        <v>16925</v>
      </c>
      <c r="G9032">
        <v>6</v>
      </c>
      <c r="H9032">
        <v>0</v>
      </c>
      <c r="I9032" t="s">
        <v>276</v>
      </c>
    </row>
    <row r="9033" spans="1:9" x14ac:dyDescent="0.25">
      <c r="A9033">
        <v>40</v>
      </c>
      <c r="B9033" t="s">
        <v>271</v>
      </c>
      <c r="C9033" t="s">
        <v>67</v>
      </c>
      <c r="D9033" t="s">
        <v>16926</v>
      </c>
      <c r="E9033" t="s">
        <v>16927</v>
      </c>
      <c r="G9033">
        <v>6</v>
      </c>
      <c r="H9033">
        <v>0</v>
      </c>
      <c r="I9033" t="s">
        <v>276</v>
      </c>
    </row>
    <row r="9034" spans="1:9" x14ac:dyDescent="0.25">
      <c r="A9034">
        <v>36</v>
      </c>
      <c r="B9034" t="s">
        <v>271</v>
      </c>
      <c r="C9034" t="s">
        <v>62</v>
      </c>
      <c r="D9034" t="s">
        <v>16928</v>
      </c>
      <c r="E9034" t="s">
        <v>16929</v>
      </c>
      <c r="G9034">
        <v>10</v>
      </c>
      <c r="H9034">
        <v>8</v>
      </c>
      <c r="I9034" t="s">
        <v>276</v>
      </c>
    </row>
    <row r="9035" spans="1:9" x14ac:dyDescent="0.25">
      <c r="A9035">
        <v>40</v>
      </c>
      <c r="B9035" t="s">
        <v>277</v>
      </c>
      <c r="C9035" t="s">
        <v>156</v>
      </c>
      <c r="D9035" t="s">
        <v>16930</v>
      </c>
      <c r="E9035" t="s">
        <v>16931</v>
      </c>
      <c r="G9035">
        <v>10</v>
      </c>
      <c r="H9035">
        <v>0</v>
      </c>
      <c r="I9035" t="s">
        <v>276</v>
      </c>
    </row>
    <row r="9036" spans="1:9" x14ac:dyDescent="0.25">
      <c r="A9036">
        <v>36</v>
      </c>
      <c r="B9036" t="s">
        <v>271</v>
      </c>
      <c r="C9036" t="s">
        <v>115</v>
      </c>
      <c r="D9036" t="s">
        <v>16932</v>
      </c>
      <c r="E9036" t="s">
        <v>16933</v>
      </c>
      <c r="G9036">
        <v>20</v>
      </c>
      <c r="H9036">
        <v>4</v>
      </c>
      <c r="I9036" t="s">
        <v>276</v>
      </c>
    </row>
    <row r="9037" spans="1:9" x14ac:dyDescent="0.25">
      <c r="A9037">
        <v>6</v>
      </c>
      <c r="B9037" t="s">
        <v>277</v>
      </c>
      <c r="C9037" t="s">
        <v>186</v>
      </c>
      <c r="D9037" t="s">
        <v>16934</v>
      </c>
      <c r="E9037" t="s">
        <v>16935</v>
      </c>
      <c r="G9037">
        <v>6</v>
      </c>
      <c r="H9037">
        <v>0</v>
      </c>
      <c r="I9037" t="s">
        <v>276</v>
      </c>
    </row>
    <row r="9038" spans="1:9" x14ac:dyDescent="0.25">
      <c r="A9038">
        <v>31</v>
      </c>
      <c r="B9038" t="s">
        <v>277</v>
      </c>
      <c r="C9038" t="s">
        <v>145</v>
      </c>
      <c r="D9038" t="s">
        <v>16936</v>
      </c>
      <c r="E9038" t="s">
        <v>16937</v>
      </c>
      <c r="G9038">
        <v>5</v>
      </c>
      <c r="H9038">
        <v>0</v>
      </c>
      <c r="I9038" t="s">
        <v>276</v>
      </c>
    </row>
    <row r="9039" spans="1:9" x14ac:dyDescent="0.25">
      <c r="A9039">
        <v>6</v>
      </c>
      <c r="B9039" t="s">
        <v>277</v>
      </c>
      <c r="C9039" t="s">
        <v>100</v>
      </c>
      <c r="D9039" t="s">
        <v>16938</v>
      </c>
      <c r="E9039" t="s">
        <v>16939</v>
      </c>
      <c r="F9039" t="s">
        <v>16940</v>
      </c>
      <c r="G9039">
        <v>20</v>
      </c>
      <c r="H9039">
        <v>20</v>
      </c>
      <c r="I9039" t="s">
        <v>299</v>
      </c>
    </row>
    <row r="9040" spans="1:9" x14ac:dyDescent="0.25">
      <c r="A9040">
        <v>8</v>
      </c>
      <c r="B9040" t="s">
        <v>277</v>
      </c>
      <c r="C9040" t="s">
        <v>126</v>
      </c>
      <c r="D9040" t="s">
        <v>16941</v>
      </c>
      <c r="E9040" t="s">
        <v>16942</v>
      </c>
      <c r="G9040">
        <v>6</v>
      </c>
      <c r="H9040">
        <v>0</v>
      </c>
      <c r="I9040" t="s">
        <v>276</v>
      </c>
    </row>
    <row r="9041" spans="1:9" x14ac:dyDescent="0.25">
      <c r="A9041">
        <v>31</v>
      </c>
      <c r="B9041" t="s">
        <v>277</v>
      </c>
      <c r="C9041" t="s">
        <v>62</v>
      </c>
      <c r="D9041" t="s">
        <v>16943</v>
      </c>
      <c r="E9041" t="s">
        <v>16944</v>
      </c>
      <c r="G9041">
        <v>4</v>
      </c>
      <c r="H9041">
        <v>0</v>
      </c>
      <c r="I9041" t="s">
        <v>276</v>
      </c>
    </row>
    <row r="9042" spans="1:9" x14ac:dyDescent="0.25">
      <c r="A9042">
        <v>1</v>
      </c>
      <c r="B9042" t="s">
        <v>277</v>
      </c>
      <c r="C9042" t="s">
        <v>110</v>
      </c>
      <c r="D9042" t="s">
        <v>16945</v>
      </c>
      <c r="E9042" t="s">
        <v>16946</v>
      </c>
      <c r="G9042">
        <v>6</v>
      </c>
      <c r="H9042">
        <v>0</v>
      </c>
      <c r="I9042" t="s">
        <v>276</v>
      </c>
    </row>
    <row r="9043" spans="1:9" x14ac:dyDescent="0.25">
      <c r="A9043">
        <v>5</v>
      </c>
      <c r="B9043" t="s">
        <v>277</v>
      </c>
      <c r="C9043" t="s">
        <v>81</v>
      </c>
      <c r="D9043" t="s">
        <v>16947</v>
      </c>
      <c r="E9043" t="s">
        <v>16948</v>
      </c>
      <c r="G9043">
        <v>6</v>
      </c>
      <c r="H9043">
        <v>0</v>
      </c>
      <c r="I9043" t="s">
        <v>276</v>
      </c>
    </row>
    <row r="9044" spans="1:9" x14ac:dyDescent="0.25">
      <c r="A9044">
        <v>10</v>
      </c>
      <c r="B9044" t="s">
        <v>271</v>
      </c>
      <c r="C9044" t="s">
        <v>67</v>
      </c>
      <c r="D9044" t="s">
        <v>16949</v>
      </c>
      <c r="E9044" t="s">
        <v>16950</v>
      </c>
      <c r="G9044">
        <v>6</v>
      </c>
      <c r="H9044">
        <v>0</v>
      </c>
      <c r="I9044" t="s">
        <v>276</v>
      </c>
    </row>
    <row r="9045" spans="1:9" x14ac:dyDescent="0.25">
      <c r="A9045">
        <v>7</v>
      </c>
      <c r="B9045" t="s">
        <v>271</v>
      </c>
      <c r="C9045" t="s">
        <v>162</v>
      </c>
      <c r="D9045" t="s">
        <v>16951</v>
      </c>
      <c r="E9045" t="s">
        <v>16952</v>
      </c>
      <c r="G9045">
        <v>3</v>
      </c>
      <c r="H9045">
        <v>0</v>
      </c>
      <c r="I9045" t="s">
        <v>276</v>
      </c>
    </row>
    <row r="9046" spans="1:9" x14ac:dyDescent="0.25">
      <c r="A9046">
        <v>39</v>
      </c>
      <c r="B9046" t="s">
        <v>277</v>
      </c>
      <c r="C9046" t="s">
        <v>121</v>
      </c>
      <c r="D9046" t="s">
        <v>16953</v>
      </c>
      <c r="E9046" t="s">
        <v>16954</v>
      </c>
      <c r="G9046">
        <v>6</v>
      </c>
      <c r="H9046">
        <v>0</v>
      </c>
      <c r="I9046" t="s">
        <v>276</v>
      </c>
    </row>
    <row r="9047" spans="1:9" x14ac:dyDescent="0.25">
      <c r="A9047">
        <v>25</v>
      </c>
      <c r="B9047" t="s">
        <v>271</v>
      </c>
      <c r="C9047" t="s">
        <v>190</v>
      </c>
      <c r="D9047" t="s">
        <v>16955</v>
      </c>
      <c r="E9047" t="s">
        <v>16956</v>
      </c>
      <c r="G9047">
        <v>6</v>
      </c>
      <c r="H9047">
        <v>0</v>
      </c>
      <c r="I9047" t="s">
        <v>276</v>
      </c>
    </row>
    <row r="9048" spans="1:9" x14ac:dyDescent="0.25">
      <c r="A9048">
        <v>13</v>
      </c>
      <c r="B9048" t="s">
        <v>271</v>
      </c>
      <c r="C9048" t="s">
        <v>67</v>
      </c>
      <c r="D9048" t="s">
        <v>16926</v>
      </c>
      <c r="E9048" t="s">
        <v>16957</v>
      </c>
      <c r="G9048">
        <v>4</v>
      </c>
      <c r="H9048">
        <v>0</v>
      </c>
      <c r="I9048" t="s">
        <v>276</v>
      </c>
    </row>
    <row r="9049" spans="1:9" x14ac:dyDescent="0.25">
      <c r="A9049">
        <v>28</v>
      </c>
      <c r="B9049" t="s">
        <v>271</v>
      </c>
      <c r="C9049" t="s">
        <v>72</v>
      </c>
      <c r="D9049" t="s">
        <v>16958</v>
      </c>
      <c r="E9049" t="s">
        <v>16959</v>
      </c>
      <c r="G9049">
        <v>6</v>
      </c>
      <c r="H9049">
        <v>0</v>
      </c>
      <c r="I9049" t="s">
        <v>276</v>
      </c>
    </row>
    <row r="9050" spans="1:9" x14ac:dyDescent="0.25">
      <c r="A9050">
        <v>8</v>
      </c>
      <c r="B9050" t="s">
        <v>271</v>
      </c>
      <c r="C9050" t="s">
        <v>161</v>
      </c>
      <c r="D9050" t="s">
        <v>16960</v>
      </c>
      <c r="E9050" t="s">
        <v>16961</v>
      </c>
      <c r="G9050">
        <v>6</v>
      </c>
      <c r="H9050">
        <v>1</v>
      </c>
      <c r="I9050" t="s">
        <v>276</v>
      </c>
    </row>
    <row r="9051" spans="1:9" x14ac:dyDescent="0.25">
      <c r="A9051">
        <v>10</v>
      </c>
      <c r="B9051" t="s">
        <v>271</v>
      </c>
      <c r="C9051" t="s">
        <v>45</v>
      </c>
      <c r="D9051" t="s">
        <v>16962</v>
      </c>
      <c r="E9051" t="s">
        <v>16963</v>
      </c>
      <c r="G9051">
        <v>6</v>
      </c>
      <c r="H9051">
        <v>0</v>
      </c>
      <c r="I9051" t="s">
        <v>276</v>
      </c>
    </row>
    <row r="9052" spans="1:9" x14ac:dyDescent="0.25">
      <c r="A9052">
        <v>5</v>
      </c>
      <c r="B9052" t="s">
        <v>277</v>
      </c>
      <c r="C9052" t="s">
        <v>198</v>
      </c>
      <c r="D9052" t="s">
        <v>16964</v>
      </c>
      <c r="E9052" t="s">
        <v>16965</v>
      </c>
      <c r="G9052">
        <v>6</v>
      </c>
      <c r="H9052">
        <v>0</v>
      </c>
      <c r="I9052" t="s">
        <v>276</v>
      </c>
    </row>
    <row r="9053" spans="1:9" x14ac:dyDescent="0.25">
      <c r="A9053">
        <v>11</v>
      </c>
      <c r="B9053" t="s">
        <v>271</v>
      </c>
      <c r="C9053" t="s">
        <v>145</v>
      </c>
      <c r="D9053" t="s">
        <v>16966</v>
      </c>
      <c r="E9053" t="s">
        <v>16967</v>
      </c>
      <c r="G9053">
        <v>5</v>
      </c>
      <c r="H9053">
        <v>2</v>
      </c>
      <c r="I9053" t="s">
        <v>276</v>
      </c>
    </row>
    <row r="9054" spans="1:9" x14ac:dyDescent="0.25">
      <c r="A9054">
        <v>10</v>
      </c>
      <c r="B9054" t="s">
        <v>277</v>
      </c>
      <c r="C9054" t="s">
        <v>213</v>
      </c>
      <c r="D9054" t="s">
        <v>16968</v>
      </c>
      <c r="E9054" t="s">
        <v>16969</v>
      </c>
      <c r="G9054">
        <v>6</v>
      </c>
      <c r="H9054">
        <v>4</v>
      </c>
      <c r="I9054" t="s">
        <v>276</v>
      </c>
    </row>
    <row r="9055" spans="1:9" x14ac:dyDescent="0.25">
      <c r="A9055">
        <v>36</v>
      </c>
      <c r="B9055" t="s">
        <v>271</v>
      </c>
      <c r="C9055" t="s">
        <v>115</v>
      </c>
      <c r="D9055" t="s">
        <v>16970</v>
      </c>
      <c r="E9055" t="s">
        <v>16971</v>
      </c>
      <c r="G9055">
        <v>40</v>
      </c>
      <c r="H9055">
        <v>0</v>
      </c>
      <c r="I9055" t="s">
        <v>276</v>
      </c>
    </row>
    <row r="9056" spans="1:9" x14ac:dyDescent="0.25">
      <c r="A9056">
        <v>5</v>
      </c>
      <c r="B9056" t="s">
        <v>277</v>
      </c>
      <c r="C9056" t="s">
        <v>110</v>
      </c>
      <c r="D9056" t="s">
        <v>16972</v>
      </c>
      <c r="E9056" t="s">
        <v>16973</v>
      </c>
      <c r="G9056">
        <v>20</v>
      </c>
      <c r="H9056">
        <v>4</v>
      </c>
      <c r="I9056" t="s">
        <v>276</v>
      </c>
    </row>
    <row r="9057" spans="1:9" x14ac:dyDescent="0.25">
      <c r="A9057">
        <v>37</v>
      </c>
      <c r="B9057" t="s">
        <v>277</v>
      </c>
      <c r="C9057" t="s">
        <v>121</v>
      </c>
      <c r="D9057" t="s">
        <v>16974</v>
      </c>
      <c r="E9057" t="s">
        <v>16975</v>
      </c>
      <c r="G9057">
        <v>10</v>
      </c>
      <c r="H9057">
        <v>0</v>
      </c>
      <c r="I9057" t="s">
        <v>276</v>
      </c>
    </row>
    <row r="9058" spans="1:9" x14ac:dyDescent="0.25">
      <c r="A9058">
        <v>5</v>
      </c>
      <c r="B9058" t="s">
        <v>271</v>
      </c>
      <c r="C9058" t="s">
        <v>174</v>
      </c>
      <c r="D9058" t="s">
        <v>16976</v>
      </c>
      <c r="E9058" t="s">
        <v>16977</v>
      </c>
      <c r="G9058">
        <v>10</v>
      </c>
      <c r="H9058">
        <v>0</v>
      </c>
      <c r="I9058" t="s">
        <v>276</v>
      </c>
    </row>
    <row r="9059" spans="1:9" x14ac:dyDescent="0.25">
      <c r="A9059">
        <v>7</v>
      </c>
      <c r="B9059" t="s">
        <v>277</v>
      </c>
      <c r="C9059" t="s">
        <v>89</v>
      </c>
      <c r="D9059" t="s">
        <v>16978</v>
      </c>
      <c r="E9059" t="s">
        <v>16979</v>
      </c>
      <c r="G9059">
        <v>6</v>
      </c>
      <c r="H9059">
        <v>0</v>
      </c>
      <c r="I9059" t="s">
        <v>276</v>
      </c>
    </row>
    <row r="9060" spans="1:9" x14ac:dyDescent="0.25">
      <c r="A9060">
        <v>10</v>
      </c>
      <c r="B9060" t="s">
        <v>277</v>
      </c>
      <c r="C9060" t="s">
        <v>72</v>
      </c>
      <c r="D9060" t="s">
        <v>16980</v>
      </c>
      <c r="E9060" t="s">
        <v>16981</v>
      </c>
      <c r="G9060">
        <v>12</v>
      </c>
      <c r="H9060">
        <v>0</v>
      </c>
      <c r="I9060" t="s">
        <v>276</v>
      </c>
    </row>
    <row r="9061" spans="1:9" x14ac:dyDescent="0.25">
      <c r="A9061">
        <v>7</v>
      </c>
      <c r="B9061" t="s">
        <v>271</v>
      </c>
      <c r="C9061" t="s">
        <v>145</v>
      </c>
      <c r="D9061" t="s">
        <v>16966</v>
      </c>
      <c r="E9061" t="s">
        <v>16982</v>
      </c>
      <c r="G9061">
        <v>4</v>
      </c>
      <c r="H9061">
        <v>1</v>
      </c>
      <c r="I9061" t="s">
        <v>276</v>
      </c>
    </row>
    <row r="9062" spans="1:9" x14ac:dyDescent="0.25">
      <c r="A9062">
        <v>6</v>
      </c>
      <c r="B9062" t="s">
        <v>271</v>
      </c>
      <c r="C9062" t="s">
        <v>93</v>
      </c>
      <c r="D9062" t="s">
        <v>16983</v>
      </c>
      <c r="E9062" t="s">
        <v>16984</v>
      </c>
      <c r="G9062">
        <v>6</v>
      </c>
      <c r="H9062">
        <v>0</v>
      </c>
      <c r="I9062" t="s">
        <v>276</v>
      </c>
    </row>
    <row r="9063" spans="1:9" x14ac:dyDescent="0.25">
      <c r="A9063">
        <v>7</v>
      </c>
      <c r="B9063" t="s">
        <v>277</v>
      </c>
      <c r="C9063" t="s">
        <v>126</v>
      </c>
      <c r="D9063" t="s">
        <v>16985</v>
      </c>
      <c r="E9063" t="s">
        <v>16986</v>
      </c>
      <c r="G9063">
        <v>30</v>
      </c>
      <c r="H9063">
        <v>1</v>
      </c>
      <c r="I9063" t="s">
        <v>276</v>
      </c>
    </row>
    <row r="9064" spans="1:9" x14ac:dyDescent="0.25">
      <c r="A9064">
        <v>7</v>
      </c>
      <c r="B9064" t="s">
        <v>271</v>
      </c>
      <c r="C9064" t="s">
        <v>187</v>
      </c>
      <c r="D9064" t="s">
        <v>16987</v>
      </c>
      <c r="E9064" t="s">
        <v>16988</v>
      </c>
      <c r="G9064">
        <v>7</v>
      </c>
      <c r="H9064">
        <v>0</v>
      </c>
      <c r="I9064" t="s">
        <v>276</v>
      </c>
    </row>
    <row r="9065" spans="1:9" x14ac:dyDescent="0.25">
      <c r="A9065">
        <v>10</v>
      </c>
      <c r="B9065" t="s">
        <v>277</v>
      </c>
      <c r="D9065" t="s">
        <v>16989</v>
      </c>
      <c r="E9065" t="s">
        <v>16990</v>
      </c>
      <c r="G9065">
        <v>6</v>
      </c>
      <c r="H9065">
        <v>1</v>
      </c>
      <c r="I9065" t="s">
        <v>276</v>
      </c>
    </row>
    <row r="9066" spans="1:9" x14ac:dyDescent="0.25">
      <c r="A9066">
        <v>40</v>
      </c>
      <c r="B9066" t="s">
        <v>271</v>
      </c>
      <c r="C9066" t="s">
        <v>67</v>
      </c>
      <c r="D9066" t="s">
        <v>6782</v>
      </c>
      <c r="E9066" t="s">
        <v>16991</v>
      </c>
      <c r="G9066">
        <v>6</v>
      </c>
      <c r="H9066">
        <v>0</v>
      </c>
      <c r="I9066" t="s">
        <v>276</v>
      </c>
    </row>
    <row r="9067" spans="1:9" x14ac:dyDescent="0.25">
      <c r="A9067">
        <v>36</v>
      </c>
      <c r="B9067" t="s">
        <v>271</v>
      </c>
      <c r="C9067" t="s">
        <v>225</v>
      </c>
      <c r="D9067" t="s">
        <v>16992</v>
      </c>
      <c r="E9067" t="s">
        <v>16993</v>
      </c>
      <c r="G9067">
        <v>3</v>
      </c>
      <c r="H9067">
        <v>2</v>
      </c>
      <c r="I9067" t="s">
        <v>276</v>
      </c>
    </row>
    <row r="9068" spans="1:9" x14ac:dyDescent="0.25">
      <c r="A9068">
        <v>9</v>
      </c>
      <c r="B9068" t="s">
        <v>277</v>
      </c>
      <c r="C9068" t="s">
        <v>225</v>
      </c>
      <c r="D9068" t="s">
        <v>16994</v>
      </c>
      <c r="E9068" t="s">
        <v>16995</v>
      </c>
      <c r="G9068">
        <v>20</v>
      </c>
      <c r="H9068">
        <v>4</v>
      </c>
      <c r="I9068" t="s">
        <v>276</v>
      </c>
    </row>
    <row r="9069" spans="1:9" x14ac:dyDescent="0.25">
      <c r="A9069">
        <v>7</v>
      </c>
      <c r="B9069" t="s">
        <v>277</v>
      </c>
      <c r="C9069" t="s">
        <v>72</v>
      </c>
      <c r="D9069" t="s">
        <v>16980</v>
      </c>
      <c r="E9069" t="s">
        <v>16996</v>
      </c>
      <c r="G9069">
        <v>6</v>
      </c>
      <c r="H9069">
        <v>0</v>
      </c>
      <c r="I9069" t="s">
        <v>276</v>
      </c>
    </row>
    <row r="9070" spans="1:9" x14ac:dyDescent="0.25">
      <c r="A9070">
        <v>6</v>
      </c>
      <c r="B9070" t="s">
        <v>277</v>
      </c>
      <c r="C9070" t="s">
        <v>182</v>
      </c>
      <c r="D9070" t="s">
        <v>16997</v>
      </c>
      <c r="E9070" t="s">
        <v>16998</v>
      </c>
      <c r="G9070">
        <v>4</v>
      </c>
      <c r="H9070">
        <v>0</v>
      </c>
      <c r="I9070" t="s">
        <v>276</v>
      </c>
    </row>
    <row r="9071" spans="1:9" x14ac:dyDescent="0.25">
      <c r="A9071">
        <v>6</v>
      </c>
      <c r="B9071" t="s">
        <v>277</v>
      </c>
      <c r="C9071" t="s">
        <v>113</v>
      </c>
      <c r="D9071" t="s">
        <v>16999</v>
      </c>
      <c r="E9071" t="s">
        <v>17000</v>
      </c>
      <c r="G9071">
        <v>6</v>
      </c>
      <c r="H9071">
        <v>0</v>
      </c>
      <c r="I9071" t="s">
        <v>276</v>
      </c>
    </row>
    <row r="9072" spans="1:9" x14ac:dyDescent="0.25">
      <c r="A9072">
        <v>41</v>
      </c>
      <c r="B9072" t="s">
        <v>880</v>
      </c>
      <c r="C9072" t="s">
        <v>60</v>
      </c>
      <c r="D9072" t="s">
        <v>17001</v>
      </c>
      <c r="E9072" t="s">
        <v>17002</v>
      </c>
      <c r="G9072">
        <v>7</v>
      </c>
      <c r="H9072">
        <v>0</v>
      </c>
      <c r="I9072" t="s">
        <v>276</v>
      </c>
    </row>
    <row r="9073" spans="1:9" x14ac:dyDescent="0.25">
      <c r="A9073">
        <v>19</v>
      </c>
      <c r="B9073" t="s">
        <v>271</v>
      </c>
      <c r="C9073" t="s">
        <v>45</v>
      </c>
      <c r="D9073" t="s">
        <v>17003</v>
      </c>
      <c r="E9073" t="s">
        <v>17004</v>
      </c>
      <c r="G9073">
        <v>6</v>
      </c>
      <c r="H9073">
        <v>0</v>
      </c>
      <c r="I9073" t="s">
        <v>276</v>
      </c>
    </row>
    <row r="9074" spans="1:9" x14ac:dyDescent="0.25">
      <c r="A9074">
        <v>9</v>
      </c>
      <c r="B9074" t="s">
        <v>271</v>
      </c>
      <c r="C9074" t="s">
        <v>191</v>
      </c>
      <c r="D9074" t="s">
        <v>17005</v>
      </c>
      <c r="E9074" t="s">
        <v>17006</v>
      </c>
      <c r="G9074">
        <v>6</v>
      </c>
      <c r="H9074">
        <v>0</v>
      </c>
      <c r="I9074" t="s">
        <v>276</v>
      </c>
    </row>
    <row r="9075" spans="1:9" x14ac:dyDescent="0.25">
      <c r="A9075">
        <v>5</v>
      </c>
      <c r="B9075" t="s">
        <v>271</v>
      </c>
      <c r="C9075" t="s">
        <v>113</v>
      </c>
      <c r="D9075" t="s">
        <v>17007</v>
      </c>
      <c r="E9075" t="s">
        <v>17008</v>
      </c>
      <c r="G9075">
        <v>6</v>
      </c>
      <c r="H9075">
        <v>0</v>
      </c>
      <c r="I9075" t="s">
        <v>276</v>
      </c>
    </row>
    <row r="9076" spans="1:9" x14ac:dyDescent="0.25">
      <c r="A9076">
        <v>9</v>
      </c>
      <c r="B9076" t="s">
        <v>271</v>
      </c>
      <c r="C9076" t="s">
        <v>152</v>
      </c>
      <c r="D9076" t="s">
        <v>17009</v>
      </c>
      <c r="E9076" t="s">
        <v>17010</v>
      </c>
      <c r="G9076">
        <v>4</v>
      </c>
      <c r="H9076">
        <v>0</v>
      </c>
      <c r="I9076" t="s">
        <v>276</v>
      </c>
    </row>
    <row r="9077" spans="1:9" x14ac:dyDescent="0.25">
      <c r="A9077">
        <v>9</v>
      </c>
      <c r="B9077" t="s">
        <v>277</v>
      </c>
      <c r="C9077" t="s">
        <v>57</v>
      </c>
      <c r="D9077" t="s">
        <v>17011</v>
      </c>
      <c r="E9077" t="s">
        <v>17012</v>
      </c>
      <c r="G9077">
        <v>6</v>
      </c>
      <c r="H9077">
        <v>0</v>
      </c>
      <c r="I9077" t="s">
        <v>276</v>
      </c>
    </row>
    <row r="9078" spans="1:9" x14ac:dyDescent="0.25">
      <c r="A9078">
        <v>1</v>
      </c>
      <c r="B9078" t="s">
        <v>277</v>
      </c>
      <c r="C9078" t="s">
        <v>227</v>
      </c>
      <c r="D9078" t="s">
        <v>17013</v>
      </c>
      <c r="E9078" t="s">
        <v>17014</v>
      </c>
      <c r="G9078">
        <v>6</v>
      </c>
      <c r="H9078">
        <v>0</v>
      </c>
      <c r="I9078" t="s">
        <v>276</v>
      </c>
    </row>
    <row r="9079" spans="1:9" x14ac:dyDescent="0.25">
      <c r="A9079">
        <v>11</v>
      </c>
      <c r="B9079" t="s">
        <v>277</v>
      </c>
      <c r="C9079" t="s">
        <v>93</v>
      </c>
      <c r="D9079" t="s">
        <v>17015</v>
      </c>
      <c r="E9079" t="s">
        <v>17016</v>
      </c>
      <c r="G9079">
        <v>6</v>
      </c>
      <c r="H9079">
        <v>0</v>
      </c>
      <c r="I9079" t="s">
        <v>276</v>
      </c>
    </row>
    <row r="9080" spans="1:9" x14ac:dyDescent="0.25">
      <c r="A9080">
        <v>7</v>
      </c>
      <c r="B9080" t="s">
        <v>271</v>
      </c>
      <c r="C9080" t="s">
        <v>110</v>
      </c>
      <c r="D9080" t="s">
        <v>17017</v>
      </c>
      <c r="E9080" t="s">
        <v>17018</v>
      </c>
      <c r="G9080">
        <v>10</v>
      </c>
      <c r="H9080">
        <v>2</v>
      </c>
      <c r="I9080" t="s">
        <v>276</v>
      </c>
    </row>
    <row r="9081" spans="1:9" x14ac:dyDescent="0.25">
      <c r="A9081">
        <v>42</v>
      </c>
      <c r="B9081" t="s">
        <v>271</v>
      </c>
      <c r="D9081" t="s">
        <v>17019</v>
      </c>
      <c r="E9081" t="s">
        <v>17020</v>
      </c>
      <c r="G9081">
        <v>4</v>
      </c>
      <c r="H9081">
        <v>0</v>
      </c>
      <c r="I9081" t="s">
        <v>276</v>
      </c>
    </row>
    <row r="9082" spans="1:9" x14ac:dyDescent="0.25">
      <c r="A9082">
        <v>8</v>
      </c>
      <c r="B9082" t="s">
        <v>271</v>
      </c>
      <c r="C9082" t="s">
        <v>57</v>
      </c>
      <c r="D9082" t="s">
        <v>17011</v>
      </c>
      <c r="E9082" t="s">
        <v>17021</v>
      </c>
      <c r="G9082">
        <v>6</v>
      </c>
      <c r="H9082">
        <v>0</v>
      </c>
      <c r="I9082" t="s">
        <v>276</v>
      </c>
    </row>
    <row r="9083" spans="1:9" x14ac:dyDescent="0.25">
      <c r="A9083">
        <v>39</v>
      </c>
      <c r="B9083" t="s">
        <v>271</v>
      </c>
      <c r="C9083" t="s">
        <v>145</v>
      </c>
      <c r="D9083" t="s">
        <v>17022</v>
      </c>
      <c r="E9083" t="s">
        <v>17023</v>
      </c>
      <c r="G9083">
        <v>10</v>
      </c>
      <c r="H9083">
        <v>0</v>
      </c>
      <c r="I9083" t="s">
        <v>276</v>
      </c>
    </row>
    <row r="9084" spans="1:9" x14ac:dyDescent="0.25">
      <c r="A9084">
        <v>33</v>
      </c>
      <c r="B9084" t="s">
        <v>271</v>
      </c>
      <c r="C9084" t="s">
        <v>183</v>
      </c>
      <c r="D9084" t="s">
        <v>17024</v>
      </c>
      <c r="E9084" t="s">
        <v>17025</v>
      </c>
      <c r="G9084">
        <v>6</v>
      </c>
      <c r="H9084">
        <v>0</v>
      </c>
      <c r="I9084" t="s">
        <v>276</v>
      </c>
    </row>
    <row r="9085" spans="1:9" x14ac:dyDescent="0.25">
      <c r="A9085">
        <v>34</v>
      </c>
      <c r="B9085" t="s">
        <v>271</v>
      </c>
      <c r="C9085" t="s">
        <v>190</v>
      </c>
      <c r="D9085" t="s">
        <v>17026</v>
      </c>
      <c r="E9085" t="s">
        <v>17027</v>
      </c>
      <c r="G9085">
        <v>6</v>
      </c>
      <c r="H9085">
        <v>1</v>
      </c>
      <c r="I9085" t="s">
        <v>276</v>
      </c>
    </row>
    <row r="9086" spans="1:9" x14ac:dyDescent="0.25">
      <c r="A9086">
        <v>55</v>
      </c>
      <c r="B9086" t="s">
        <v>271</v>
      </c>
      <c r="C9086" t="s">
        <v>62</v>
      </c>
      <c r="D9086" t="s">
        <v>17028</v>
      </c>
      <c r="E9086" t="s">
        <v>17029</v>
      </c>
      <c r="G9086">
        <v>6</v>
      </c>
      <c r="H9086">
        <v>0</v>
      </c>
      <c r="I9086" t="s">
        <v>276</v>
      </c>
    </row>
    <row r="9087" spans="1:9" x14ac:dyDescent="0.25">
      <c r="A9087">
        <v>42</v>
      </c>
      <c r="B9087" t="s">
        <v>271</v>
      </c>
      <c r="C9087" t="s">
        <v>110</v>
      </c>
      <c r="D9087" t="s">
        <v>17030</v>
      </c>
      <c r="E9087" t="s">
        <v>17031</v>
      </c>
      <c r="G9087">
        <v>6</v>
      </c>
      <c r="H9087">
        <v>0</v>
      </c>
      <c r="I9087" t="s">
        <v>276</v>
      </c>
    </row>
    <row r="9088" spans="1:9" x14ac:dyDescent="0.25">
      <c r="A9088">
        <v>6</v>
      </c>
      <c r="B9088" t="s">
        <v>271</v>
      </c>
      <c r="C9088" t="s">
        <v>183</v>
      </c>
      <c r="D9088" t="s">
        <v>17024</v>
      </c>
      <c r="E9088" t="s">
        <v>17032</v>
      </c>
      <c r="G9088">
        <v>10</v>
      </c>
      <c r="H9088">
        <v>0</v>
      </c>
      <c r="I9088" t="s">
        <v>276</v>
      </c>
    </row>
    <row r="9089" spans="1:9" x14ac:dyDescent="0.25">
      <c r="A9089">
        <v>46</v>
      </c>
      <c r="B9089" t="s">
        <v>271</v>
      </c>
      <c r="C9089" t="s">
        <v>62</v>
      </c>
      <c r="D9089" t="s">
        <v>12713</v>
      </c>
      <c r="E9089" t="s">
        <v>17033</v>
      </c>
      <c r="G9089">
        <v>6</v>
      </c>
      <c r="H9089">
        <v>0</v>
      </c>
      <c r="I9089" t="s">
        <v>276</v>
      </c>
    </row>
    <row r="9090" spans="1:9" x14ac:dyDescent="0.25">
      <c r="A9090">
        <v>8</v>
      </c>
      <c r="B9090" t="s">
        <v>271</v>
      </c>
      <c r="C9090" t="s">
        <v>126</v>
      </c>
      <c r="D9090" t="s">
        <v>17034</v>
      </c>
      <c r="E9090" t="s">
        <v>17035</v>
      </c>
      <c r="G9090">
        <v>6</v>
      </c>
      <c r="H9090">
        <v>0</v>
      </c>
      <c r="I9090" t="s">
        <v>276</v>
      </c>
    </row>
    <row r="9091" spans="1:9" x14ac:dyDescent="0.25">
      <c r="A9091">
        <v>35</v>
      </c>
      <c r="B9091" t="s">
        <v>271</v>
      </c>
      <c r="C9091" t="s">
        <v>100</v>
      </c>
      <c r="D9091" t="s">
        <v>17036</v>
      </c>
      <c r="E9091" t="s">
        <v>17037</v>
      </c>
      <c r="G9091">
        <v>6</v>
      </c>
      <c r="H9091">
        <v>1</v>
      </c>
      <c r="I9091" t="s">
        <v>276</v>
      </c>
    </row>
    <row r="9092" spans="1:9" x14ac:dyDescent="0.25">
      <c r="A9092">
        <v>42</v>
      </c>
      <c r="B9092" t="s">
        <v>271</v>
      </c>
      <c r="C9092" t="s">
        <v>163</v>
      </c>
      <c r="D9092" t="s">
        <v>17038</v>
      </c>
      <c r="E9092" t="s">
        <v>17039</v>
      </c>
      <c r="G9092">
        <v>6</v>
      </c>
      <c r="H9092">
        <v>1</v>
      </c>
      <c r="I9092" t="s">
        <v>276</v>
      </c>
    </row>
    <row r="9093" spans="1:9" x14ac:dyDescent="0.25">
      <c r="A9093">
        <v>9</v>
      </c>
      <c r="B9093" t="s">
        <v>277</v>
      </c>
      <c r="C9093" t="s">
        <v>110</v>
      </c>
      <c r="D9093" t="s">
        <v>17040</v>
      </c>
      <c r="E9093" t="s">
        <v>17041</v>
      </c>
      <c r="G9093">
        <v>6</v>
      </c>
      <c r="H9093">
        <v>0</v>
      </c>
      <c r="I9093" t="s">
        <v>276</v>
      </c>
    </row>
    <row r="9094" spans="1:9" x14ac:dyDescent="0.25">
      <c r="A9094">
        <v>7</v>
      </c>
      <c r="B9094" t="s">
        <v>277</v>
      </c>
      <c r="C9094" t="s">
        <v>52</v>
      </c>
      <c r="D9094" t="s">
        <v>17042</v>
      </c>
      <c r="E9094" t="s">
        <v>17043</v>
      </c>
      <c r="G9094">
        <v>10</v>
      </c>
      <c r="H9094">
        <v>0</v>
      </c>
      <c r="I9094" t="s">
        <v>276</v>
      </c>
    </row>
    <row r="9095" spans="1:9" x14ac:dyDescent="0.25">
      <c r="A9095">
        <v>35</v>
      </c>
      <c r="B9095" t="s">
        <v>271</v>
      </c>
      <c r="D9095" t="s">
        <v>17044</v>
      </c>
      <c r="E9095" t="s">
        <v>17045</v>
      </c>
      <c r="G9095">
        <v>6</v>
      </c>
      <c r="H9095">
        <v>1</v>
      </c>
      <c r="I9095" t="s">
        <v>276</v>
      </c>
    </row>
    <row r="9096" spans="1:9" x14ac:dyDescent="0.25">
      <c r="A9096">
        <v>6</v>
      </c>
      <c r="B9096" t="s">
        <v>271</v>
      </c>
      <c r="C9096" t="s">
        <v>113</v>
      </c>
      <c r="D9096" t="s">
        <v>17046</v>
      </c>
      <c r="E9096" t="s">
        <v>17047</v>
      </c>
      <c r="G9096">
        <v>20</v>
      </c>
      <c r="H9096">
        <v>0</v>
      </c>
      <c r="I9096" t="s">
        <v>276</v>
      </c>
    </row>
    <row r="9097" spans="1:9" x14ac:dyDescent="0.25">
      <c r="A9097">
        <v>8</v>
      </c>
      <c r="B9097" t="s">
        <v>277</v>
      </c>
      <c r="C9097" t="s">
        <v>230</v>
      </c>
      <c r="D9097" t="s">
        <v>17048</v>
      </c>
      <c r="E9097" t="s">
        <v>17047</v>
      </c>
      <c r="G9097">
        <v>5</v>
      </c>
      <c r="H9097">
        <v>1</v>
      </c>
      <c r="I9097" t="s">
        <v>276</v>
      </c>
    </row>
    <row r="9098" spans="1:9" x14ac:dyDescent="0.25">
      <c r="A9098">
        <v>3</v>
      </c>
      <c r="B9098" t="s">
        <v>277</v>
      </c>
      <c r="C9098" t="s">
        <v>108</v>
      </c>
      <c r="D9098" t="s">
        <v>17049</v>
      </c>
      <c r="E9098" t="s">
        <v>17050</v>
      </c>
      <c r="G9098">
        <v>6</v>
      </c>
      <c r="H9098">
        <v>0</v>
      </c>
      <c r="I9098" t="s">
        <v>276</v>
      </c>
    </row>
    <row r="9099" spans="1:9" x14ac:dyDescent="0.25">
      <c r="A9099">
        <v>36</v>
      </c>
      <c r="B9099" t="s">
        <v>271</v>
      </c>
      <c r="C9099" t="s">
        <v>121</v>
      </c>
      <c r="D9099" t="s">
        <v>17051</v>
      </c>
      <c r="E9099" t="s">
        <v>17052</v>
      </c>
      <c r="G9099">
        <v>6</v>
      </c>
      <c r="H9099">
        <v>0</v>
      </c>
      <c r="I9099" t="s">
        <v>276</v>
      </c>
    </row>
    <row r="9100" spans="1:9" x14ac:dyDescent="0.25">
      <c r="A9100">
        <v>46</v>
      </c>
      <c r="B9100" t="s">
        <v>277</v>
      </c>
      <c r="C9100" t="s">
        <v>151</v>
      </c>
      <c r="D9100" t="s">
        <v>17053</v>
      </c>
      <c r="E9100" t="s">
        <v>17054</v>
      </c>
      <c r="G9100">
        <v>8</v>
      </c>
      <c r="H9100">
        <v>0</v>
      </c>
      <c r="I9100" t="s">
        <v>276</v>
      </c>
    </row>
    <row r="9101" spans="1:9" x14ac:dyDescent="0.25">
      <c r="A9101">
        <v>38</v>
      </c>
      <c r="B9101" t="s">
        <v>271</v>
      </c>
      <c r="C9101" t="s">
        <v>121</v>
      </c>
      <c r="D9101" t="s">
        <v>17055</v>
      </c>
      <c r="E9101" t="s">
        <v>17056</v>
      </c>
      <c r="G9101">
        <v>6</v>
      </c>
      <c r="H9101">
        <v>0</v>
      </c>
      <c r="I9101" t="s">
        <v>276</v>
      </c>
    </row>
    <row r="9102" spans="1:9" x14ac:dyDescent="0.25">
      <c r="A9102">
        <v>7</v>
      </c>
      <c r="B9102" t="s">
        <v>277</v>
      </c>
      <c r="D9102" t="s">
        <v>17057</v>
      </c>
      <c r="E9102" t="s">
        <v>17058</v>
      </c>
      <c r="G9102">
        <v>10</v>
      </c>
      <c r="H9102">
        <v>0</v>
      </c>
      <c r="I9102" t="s">
        <v>276</v>
      </c>
    </row>
    <row r="9103" spans="1:9" x14ac:dyDescent="0.25">
      <c r="A9103">
        <v>6</v>
      </c>
      <c r="B9103" t="s">
        <v>271</v>
      </c>
      <c r="C9103" t="s">
        <v>181</v>
      </c>
      <c r="D9103" t="s">
        <v>17059</v>
      </c>
      <c r="E9103" t="s">
        <v>17060</v>
      </c>
      <c r="G9103">
        <v>10</v>
      </c>
      <c r="H9103">
        <v>0</v>
      </c>
      <c r="I9103" t="s">
        <v>276</v>
      </c>
    </row>
    <row r="9104" spans="1:9" x14ac:dyDescent="0.25">
      <c r="A9104">
        <v>16</v>
      </c>
      <c r="B9104" t="s">
        <v>271</v>
      </c>
      <c r="C9104" t="s">
        <v>72</v>
      </c>
      <c r="D9104" t="s">
        <v>17061</v>
      </c>
      <c r="E9104" t="s">
        <v>17062</v>
      </c>
      <c r="G9104">
        <v>5</v>
      </c>
      <c r="H9104">
        <v>1</v>
      </c>
      <c r="I9104" t="s">
        <v>276</v>
      </c>
    </row>
    <row r="9105" spans="1:9" x14ac:dyDescent="0.25">
      <c r="A9105">
        <v>39</v>
      </c>
      <c r="B9105" t="s">
        <v>271</v>
      </c>
      <c r="C9105" t="s">
        <v>220</v>
      </c>
      <c r="D9105" t="s">
        <v>17063</v>
      </c>
      <c r="E9105" t="s">
        <v>17064</v>
      </c>
      <c r="G9105">
        <v>6</v>
      </c>
      <c r="H9105">
        <v>0</v>
      </c>
      <c r="I9105" t="s">
        <v>276</v>
      </c>
    </row>
    <row r="9106" spans="1:9" x14ac:dyDescent="0.25">
      <c r="A9106">
        <v>8</v>
      </c>
      <c r="B9106" t="s">
        <v>271</v>
      </c>
      <c r="C9106" t="s">
        <v>233</v>
      </c>
      <c r="D9106" t="s">
        <v>16828</v>
      </c>
      <c r="E9106" t="s">
        <v>17065</v>
      </c>
      <c r="G9106">
        <v>6</v>
      </c>
      <c r="H9106">
        <v>0</v>
      </c>
      <c r="I9106" t="s">
        <v>276</v>
      </c>
    </row>
    <row r="9107" spans="1:9" x14ac:dyDescent="0.25">
      <c r="A9107">
        <v>5</v>
      </c>
      <c r="B9107" t="s">
        <v>277</v>
      </c>
      <c r="D9107" t="s">
        <v>17057</v>
      </c>
      <c r="E9107" t="s">
        <v>17066</v>
      </c>
      <c r="G9107">
        <v>10</v>
      </c>
      <c r="H9107">
        <v>0</v>
      </c>
      <c r="I9107" t="s">
        <v>276</v>
      </c>
    </row>
    <row r="9108" spans="1:9" x14ac:dyDescent="0.25">
      <c r="A9108">
        <v>40</v>
      </c>
      <c r="B9108" t="s">
        <v>271</v>
      </c>
      <c r="C9108" t="s">
        <v>247</v>
      </c>
      <c r="D9108" t="s">
        <v>17067</v>
      </c>
      <c r="E9108" t="s">
        <v>17068</v>
      </c>
      <c r="G9108">
        <v>6</v>
      </c>
      <c r="H9108">
        <v>1</v>
      </c>
      <c r="I9108" t="s">
        <v>276</v>
      </c>
    </row>
    <row r="9109" spans="1:9" x14ac:dyDescent="0.25">
      <c r="A9109">
        <v>36</v>
      </c>
      <c r="B9109" t="s">
        <v>271</v>
      </c>
      <c r="D9109" t="s">
        <v>17057</v>
      </c>
      <c r="E9109" t="s">
        <v>17069</v>
      </c>
      <c r="G9109">
        <v>15</v>
      </c>
      <c r="H9109">
        <v>0</v>
      </c>
      <c r="I9109" t="s">
        <v>276</v>
      </c>
    </row>
    <row r="9110" spans="1:9" x14ac:dyDescent="0.25">
      <c r="A9110">
        <v>7</v>
      </c>
      <c r="B9110" t="s">
        <v>271</v>
      </c>
      <c r="C9110" t="s">
        <v>121</v>
      </c>
      <c r="D9110" t="s">
        <v>17070</v>
      </c>
      <c r="E9110" t="s">
        <v>17071</v>
      </c>
      <c r="G9110">
        <v>7</v>
      </c>
      <c r="H9110">
        <v>0</v>
      </c>
      <c r="I9110" t="s">
        <v>276</v>
      </c>
    </row>
    <row r="9111" spans="1:9" x14ac:dyDescent="0.25">
      <c r="A9111">
        <v>35</v>
      </c>
      <c r="B9111" t="s">
        <v>277</v>
      </c>
      <c r="D9111" t="s">
        <v>17072</v>
      </c>
      <c r="E9111" t="s">
        <v>17073</v>
      </c>
      <c r="G9111">
        <v>6</v>
      </c>
      <c r="H9111">
        <v>0</v>
      </c>
      <c r="I9111" t="s">
        <v>276</v>
      </c>
    </row>
    <row r="9112" spans="1:9" x14ac:dyDescent="0.25">
      <c r="A9112">
        <v>6</v>
      </c>
      <c r="B9112" t="s">
        <v>277</v>
      </c>
      <c r="C9112" t="s">
        <v>247</v>
      </c>
      <c r="D9112" t="s">
        <v>17074</v>
      </c>
      <c r="E9112" t="s">
        <v>17075</v>
      </c>
      <c r="G9112">
        <v>6</v>
      </c>
      <c r="H9112">
        <v>0</v>
      </c>
      <c r="I9112" t="s">
        <v>276</v>
      </c>
    </row>
    <row r="9113" spans="1:9" x14ac:dyDescent="0.25">
      <c r="A9113">
        <v>8</v>
      </c>
      <c r="B9113" t="s">
        <v>277</v>
      </c>
      <c r="C9113" t="s">
        <v>247</v>
      </c>
      <c r="D9113" t="s">
        <v>17074</v>
      </c>
      <c r="E9113" t="s">
        <v>17076</v>
      </c>
      <c r="G9113">
        <v>8</v>
      </c>
      <c r="H9113">
        <v>0</v>
      </c>
      <c r="I9113" t="s">
        <v>276</v>
      </c>
    </row>
    <row r="9114" spans="1:9" x14ac:dyDescent="0.25">
      <c r="A9114">
        <v>8</v>
      </c>
      <c r="B9114" t="s">
        <v>271</v>
      </c>
      <c r="C9114" t="s">
        <v>162</v>
      </c>
      <c r="D9114" t="s">
        <v>17077</v>
      </c>
      <c r="E9114" t="s">
        <v>17078</v>
      </c>
      <c r="F9114" t="s">
        <v>17079</v>
      </c>
      <c r="G9114">
        <v>10</v>
      </c>
      <c r="H9114">
        <v>5</v>
      </c>
      <c r="I9114" t="s">
        <v>299</v>
      </c>
    </row>
    <row r="9115" spans="1:9" x14ac:dyDescent="0.25">
      <c r="A9115">
        <v>46</v>
      </c>
      <c r="B9115" t="s">
        <v>271</v>
      </c>
      <c r="C9115" t="s">
        <v>147</v>
      </c>
      <c r="D9115" t="s">
        <v>17080</v>
      </c>
      <c r="E9115" t="s">
        <v>17081</v>
      </c>
      <c r="G9115">
        <v>7</v>
      </c>
      <c r="H9115">
        <v>0</v>
      </c>
      <c r="I9115" t="s">
        <v>276</v>
      </c>
    </row>
    <row r="9116" spans="1:9" x14ac:dyDescent="0.25">
      <c r="A9116">
        <v>16</v>
      </c>
      <c r="B9116" t="s">
        <v>277</v>
      </c>
      <c r="C9116" t="s">
        <v>218</v>
      </c>
      <c r="D9116" t="s">
        <v>17082</v>
      </c>
      <c r="E9116" t="s">
        <v>17083</v>
      </c>
      <c r="G9116">
        <v>6</v>
      </c>
      <c r="H9116">
        <v>0</v>
      </c>
      <c r="I9116" t="s">
        <v>276</v>
      </c>
    </row>
    <row r="9117" spans="1:9" x14ac:dyDescent="0.25">
      <c r="A9117">
        <v>39</v>
      </c>
      <c r="B9117" t="s">
        <v>271</v>
      </c>
      <c r="C9117" t="s">
        <v>130</v>
      </c>
      <c r="D9117" t="s">
        <v>17084</v>
      </c>
      <c r="E9117" t="s">
        <v>17085</v>
      </c>
      <c r="G9117">
        <v>6</v>
      </c>
      <c r="H9117">
        <v>2</v>
      </c>
      <c r="I9117" t="s">
        <v>276</v>
      </c>
    </row>
    <row r="9118" spans="1:9" x14ac:dyDescent="0.25">
      <c r="A9118">
        <v>4</v>
      </c>
      <c r="B9118" t="s">
        <v>271</v>
      </c>
      <c r="C9118" t="s">
        <v>121</v>
      </c>
      <c r="D9118" t="s">
        <v>17086</v>
      </c>
      <c r="E9118" t="s">
        <v>17087</v>
      </c>
      <c r="G9118">
        <v>20</v>
      </c>
      <c r="H9118">
        <v>4</v>
      </c>
      <c r="I9118" t="s">
        <v>276</v>
      </c>
    </row>
    <row r="9119" spans="1:9" x14ac:dyDescent="0.25">
      <c r="A9119">
        <v>3</v>
      </c>
      <c r="B9119" t="s">
        <v>277</v>
      </c>
      <c r="C9119" t="s">
        <v>179</v>
      </c>
      <c r="D9119" t="s">
        <v>17088</v>
      </c>
      <c r="E9119" t="s">
        <v>17089</v>
      </c>
      <c r="G9119">
        <v>6</v>
      </c>
      <c r="H9119">
        <v>0</v>
      </c>
      <c r="I9119" t="s">
        <v>276</v>
      </c>
    </row>
    <row r="9120" spans="1:9" x14ac:dyDescent="0.25">
      <c r="A9120">
        <v>7</v>
      </c>
      <c r="B9120" t="s">
        <v>277</v>
      </c>
      <c r="C9120" t="s">
        <v>72</v>
      </c>
      <c r="D9120" t="s">
        <v>17090</v>
      </c>
      <c r="E9120" t="s">
        <v>17091</v>
      </c>
      <c r="G9120">
        <v>6</v>
      </c>
      <c r="H9120">
        <v>1</v>
      </c>
      <c r="I9120" t="s">
        <v>276</v>
      </c>
    </row>
    <row r="9121" spans="1:9" x14ac:dyDescent="0.25">
      <c r="A9121">
        <v>8</v>
      </c>
      <c r="B9121" t="s">
        <v>277</v>
      </c>
      <c r="C9121" t="s">
        <v>86</v>
      </c>
      <c r="D9121" t="s">
        <v>17092</v>
      </c>
      <c r="E9121" t="s">
        <v>17093</v>
      </c>
      <c r="G9121">
        <v>6</v>
      </c>
      <c r="H9121">
        <v>0</v>
      </c>
      <c r="I9121" t="s">
        <v>276</v>
      </c>
    </row>
    <row r="9122" spans="1:9" x14ac:dyDescent="0.25">
      <c r="A9122">
        <v>7</v>
      </c>
      <c r="B9122" t="s">
        <v>277</v>
      </c>
      <c r="C9122" t="s">
        <v>73</v>
      </c>
      <c r="D9122" t="s">
        <v>17094</v>
      </c>
      <c r="E9122" t="s">
        <v>17095</v>
      </c>
      <c r="G9122">
        <v>6</v>
      </c>
      <c r="H9122">
        <v>0</v>
      </c>
      <c r="I9122" t="s">
        <v>276</v>
      </c>
    </row>
    <row r="9123" spans="1:9" x14ac:dyDescent="0.25">
      <c r="A9123">
        <v>48</v>
      </c>
      <c r="B9123" t="s">
        <v>277</v>
      </c>
      <c r="C9123" t="s">
        <v>62</v>
      </c>
      <c r="D9123" t="s">
        <v>17096</v>
      </c>
      <c r="E9123" t="s">
        <v>17097</v>
      </c>
      <c r="G9123">
        <v>15</v>
      </c>
      <c r="H9123">
        <v>0</v>
      </c>
      <c r="I9123" t="s">
        <v>276</v>
      </c>
    </row>
    <row r="9124" spans="1:9" x14ac:dyDescent="0.25">
      <c r="A9124">
        <v>40</v>
      </c>
      <c r="B9124" t="s">
        <v>271</v>
      </c>
      <c r="C9124" t="s">
        <v>141</v>
      </c>
      <c r="D9124" t="s">
        <v>17098</v>
      </c>
      <c r="E9124" t="s">
        <v>17099</v>
      </c>
      <c r="F9124" t="s">
        <v>17100</v>
      </c>
      <c r="G9124">
        <v>6</v>
      </c>
      <c r="H9124">
        <v>52</v>
      </c>
      <c r="I9124" t="s">
        <v>299</v>
      </c>
    </row>
    <row r="9125" spans="1:9" x14ac:dyDescent="0.25">
      <c r="A9125">
        <v>49</v>
      </c>
      <c r="B9125" t="s">
        <v>271</v>
      </c>
      <c r="C9125" t="s">
        <v>228</v>
      </c>
      <c r="D9125" t="s">
        <v>17101</v>
      </c>
      <c r="E9125" t="s">
        <v>17102</v>
      </c>
      <c r="G9125">
        <v>3</v>
      </c>
      <c r="H9125">
        <v>0</v>
      </c>
      <c r="I9125" t="s">
        <v>276</v>
      </c>
    </row>
    <row r="9126" spans="1:9" x14ac:dyDescent="0.25">
      <c r="A9126">
        <v>9</v>
      </c>
      <c r="B9126" t="s">
        <v>277</v>
      </c>
      <c r="D9126" t="s">
        <v>17103</v>
      </c>
      <c r="E9126" t="s">
        <v>17104</v>
      </c>
      <c r="G9126">
        <v>5</v>
      </c>
      <c r="H9126">
        <v>1</v>
      </c>
      <c r="I9126" t="s">
        <v>276</v>
      </c>
    </row>
    <row r="9127" spans="1:9" x14ac:dyDescent="0.25">
      <c r="A9127">
        <v>7</v>
      </c>
      <c r="B9127" t="s">
        <v>271</v>
      </c>
      <c r="C9127" t="s">
        <v>121</v>
      </c>
      <c r="D9127" t="s">
        <v>17051</v>
      </c>
      <c r="E9127" t="s">
        <v>17105</v>
      </c>
      <c r="F9127" t="s">
        <v>17106</v>
      </c>
      <c r="G9127">
        <v>3</v>
      </c>
      <c r="H9127">
        <v>11</v>
      </c>
      <c r="I9127" t="s">
        <v>299</v>
      </c>
    </row>
    <row r="9128" spans="1:9" x14ac:dyDescent="0.25">
      <c r="A9128">
        <v>3</v>
      </c>
      <c r="B9128" t="s">
        <v>271</v>
      </c>
      <c r="C9128" t="s">
        <v>185</v>
      </c>
      <c r="D9128" t="s">
        <v>17107</v>
      </c>
      <c r="E9128" t="s">
        <v>17108</v>
      </c>
      <c r="G9128">
        <v>6</v>
      </c>
      <c r="H9128">
        <v>0</v>
      </c>
      <c r="I9128" t="s">
        <v>276</v>
      </c>
    </row>
    <row r="9129" spans="1:9" x14ac:dyDescent="0.25">
      <c r="A9129">
        <v>39</v>
      </c>
      <c r="B9129" t="s">
        <v>271</v>
      </c>
      <c r="C9129" t="s">
        <v>147</v>
      </c>
      <c r="D9129" t="s">
        <v>17109</v>
      </c>
      <c r="E9129" t="s">
        <v>17110</v>
      </c>
      <c r="G9129">
        <v>4</v>
      </c>
      <c r="H9129">
        <v>0</v>
      </c>
      <c r="I9129" t="s">
        <v>276</v>
      </c>
    </row>
    <row r="9130" spans="1:9" x14ac:dyDescent="0.25">
      <c r="A9130">
        <v>50</v>
      </c>
      <c r="B9130" t="s">
        <v>271</v>
      </c>
      <c r="C9130" t="s">
        <v>174</v>
      </c>
      <c r="D9130" t="s">
        <v>17111</v>
      </c>
      <c r="E9130" t="s">
        <v>17112</v>
      </c>
      <c r="G9130">
        <v>12</v>
      </c>
      <c r="H9130">
        <v>0</v>
      </c>
      <c r="I9130" t="s">
        <v>276</v>
      </c>
    </row>
    <row r="9131" spans="1:9" x14ac:dyDescent="0.25">
      <c r="A9131">
        <v>44</v>
      </c>
      <c r="B9131" t="s">
        <v>271</v>
      </c>
      <c r="C9131" t="s">
        <v>137</v>
      </c>
      <c r="D9131" t="s">
        <v>17113</v>
      </c>
      <c r="E9131" t="s">
        <v>17114</v>
      </c>
      <c r="G9131">
        <v>6</v>
      </c>
      <c r="H9131">
        <v>0</v>
      </c>
      <c r="I9131" t="s">
        <v>276</v>
      </c>
    </row>
    <row r="9132" spans="1:9" x14ac:dyDescent="0.25">
      <c r="A9132">
        <v>41</v>
      </c>
      <c r="B9132" t="s">
        <v>271</v>
      </c>
      <c r="C9132" t="s">
        <v>141</v>
      </c>
      <c r="D9132" t="s">
        <v>17115</v>
      </c>
      <c r="E9132" t="s">
        <v>17116</v>
      </c>
      <c r="G9132">
        <v>9</v>
      </c>
      <c r="H9132">
        <v>2</v>
      </c>
      <c r="I9132" t="s">
        <v>276</v>
      </c>
    </row>
    <row r="9133" spans="1:9" x14ac:dyDescent="0.25">
      <c r="A9133">
        <v>7</v>
      </c>
      <c r="B9133" t="s">
        <v>277</v>
      </c>
      <c r="C9133" t="s">
        <v>174</v>
      </c>
      <c r="D9133" t="s">
        <v>17117</v>
      </c>
      <c r="E9133" t="s">
        <v>17118</v>
      </c>
      <c r="G9133">
        <v>6</v>
      </c>
      <c r="H9133">
        <v>0</v>
      </c>
      <c r="I9133" t="s">
        <v>276</v>
      </c>
    </row>
    <row r="9134" spans="1:9" x14ac:dyDescent="0.25">
      <c r="A9134">
        <v>9</v>
      </c>
      <c r="B9134" t="s">
        <v>271</v>
      </c>
      <c r="C9134" t="s">
        <v>174</v>
      </c>
      <c r="D9134" t="s">
        <v>17119</v>
      </c>
      <c r="E9134" t="s">
        <v>17120</v>
      </c>
      <c r="G9134">
        <v>7</v>
      </c>
      <c r="H9134">
        <v>1</v>
      </c>
      <c r="I9134" t="s">
        <v>276</v>
      </c>
    </row>
    <row r="9135" spans="1:9" x14ac:dyDescent="0.25">
      <c r="A9135">
        <v>6</v>
      </c>
      <c r="B9135" t="s">
        <v>277</v>
      </c>
      <c r="C9135" t="s">
        <v>200</v>
      </c>
      <c r="D9135" t="s">
        <v>15886</v>
      </c>
      <c r="E9135" t="s">
        <v>17121</v>
      </c>
      <c r="G9135">
        <v>3</v>
      </c>
      <c r="H9135">
        <v>0</v>
      </c>
      <c r="I9135" t="s">
        <v>276</v>
      </c>
    </row>
    <row r="9136" spans="1:9" x14ac:dyDescent="0.25">
      <c r="A9136">
        <v>5</v>
      </c>
      <c r="B9136" t="s">
        <v>277</v>
      </c>
      <c r="C9136" t="s">
        <v>187</v>
      </c>
      <c r="D9136" t="s">
        <v>17122</v>
      </c>
      <c r="E9136" t="s">
        <v>17123</v>
      </c>
      <c r="G9136">
        <v>6</v>
      </c>
      <c r="H9136">
        <v>0</v>
      </c>
      <c r="I9136" t="s">
        <v>276</v>
      </c>
    </row>
    <row r="9137" spans="1:9" x14ac:dyDescent="0.25">
      <c r="A9137">
        <v>5</v>
      </c>
      <c r="B9137" t="s">
        <v>271</v>
      </c>
      <c r="C9137" t="s">
        <v>100</v>
      </c>
      <c r="D9137" t="s">
        <v>17124</v>
      </c>
      <c r="E9137" t="s">
        <v>17125</v>
      </c>
      <c r="G9137">
        <v>4</v>
      </c>
      <c r="H9137">
        <v>2</v>
      </c>
      <c r="I9137" t="s">
        <v>276</v>
      </c>
    </row>
    <row r="9138" spans="1:9" x14ac:dyDescent="0.25">
      <c r="A9138">
        <v>9</v>
      </c>
      <c r="B9138" t="s">
        <v>277</v>
      </c>
      <c r="D9138" t="s">
        <v>17126</v>
      </c>
      <c r="E9138" t="s">
        <v>17127</v>
      </c>
      <c r="G9138">
        <v>6</v>
      </c>
      <c r="H9138">
        <v>0</v>
      </c>
      <c r="I9138" t="s">
        <v>276</v>
      </c>
    </row>
    <row r="9139" spans="1:9" x14ac:dyDescent="0.25">
      <c r="A9139">
        <v>7</v>
      </c>
      <c r="B9139" t="s">
        <v>277</v>
      </c>
      <c r="D9139" t="s">
        <v>17128</v>
      </c>
      <c r="E9139" t="s">
        <v>17129</v>
      </c>
      <c r="G9139">
        <v>10</v>
      </c>
      <c r="H9139">
        <v>0</v>
      </c>
      <c r="I9139" t="s">
        <v>276</v>
      </c>
    </row>
    <row r="9140" spans="1:9" x14ac:dyDescent="0.25">
      <c r="A9140">
        <v>5</v>
      </c>
      <c r="B9140" t="s">
        <v>277</v>
      </c>
      <c r="C9140" t="s">
        <v>252</v>
      </c>
      <c r="D9140" t="s">
        <v>17130</v>
      </c>
      <c r="E9140" t="s">
        <v>17131</v>
      </c>
      <c r="G9140">
        <v>6</v>
      </c>
      <c r="H9140">
        <v>2</v>
      </c>
      <c r="I9140" t="s">
        <v>276</v>
      </c>
    </row>
    <row r="9141" spans="1:9" x14ac:dyDescent="0.25">
      <c r="A9141">
        <v>5</v>
      </c>
      <c r="B9141" t="s">
        <v>277</v>
      </c>
      <c r="C9141" t="s">
        <v>100</v>
      </c>
      <c r="D9141" t="s">
        <v>17132</v>
      </c>
      <c r="E9141" t="s">
        <v>17133</v>
      </c>
      <c r="G9141">
        <v>6</v>
      </c>
      <c r="H9141">
        <v>0</v>
      </c>
      <c r="I9141" t="s">
        <v>276</v>
      </c>
    </row>
    <row r="9142" spans="1:9" x14ac:dyDescent="0.25">
      <c r="A9142">
        <v>48</v>
      </c>
      <c r="B9142" t="s">
        <v>277</v>
      </c>
      <c r="C9142" t="s">
        <v>191</v>
      </c>
      <c r="D9142" t="s">
        <v>17134</v>
      </c>
      <c r="E9142" t="s">
        <v>17135</v>
      </c>
      <c r="G9142">
        <v>4</v>
      </c>
      <c r="H9142">
        <v>0</v>
      </c>
      <c r="I9142" t="s">
        <v>276</v>
      </c>
    </row>
    <row r="9143" spans="1:9" x14ac:dyDescent="0.25">
      <c r="A9143">
        <v>8</v>
      </c>
      <c r="B9143" t="s">
        <v>271</v>
      </c>
      <c r="C9143" t="s">
        <v>110</v>
      </c>
      <c r="D9143" t="s">
        <v>15222</v>
      </c>
      <c r="E9143" t="s">
        <v>17136</v>
      </c>
      <c r="G9143">
        <v>6</v>
      </c>
      <c r="H9143">
        <v>2</v>
      </c>
      <c r="I9143" t="s">
        <v>276</v>
      </c>
    </row>
    <row r="9144" spans="1:9" x14ac:dyDescent="0.25">
      <c r="A9144">
        <v>6</v>
      </c>
      <c r="B9144" t="s">
        <v>271</v>
      </c>
      <c r="C9144" t="s">
        <v>76</v>
      </c>
      <c r="D9144" t="s">
        <v>17137</v>
      </c>
      <c r="E9144" t="s">
        <v>17138</v>
      </c>
      <c r="G9144">
        <v>6</v>
      </c>
      <c r="H9144">
        <v>1</v>
      </c>
      <c r="I9144" t="s">
        <v>276</v>
      </c>
    </row>
    <row r="9145" spans="1:9" x14ac:dyDescent="0.25">
      <c r="A9145">
        <v>8</v>
      </c>
      <c r="B9145" t="s">
        <v>271</v>
      </c>
      <c r="C9145" t="s">
        <v>187</v>
      </c>
      <c r="D9145" t="s">
        <v>17139</v>
      </c>
      <c r="E9145" t="s">
        <v>17140</v>
      </c>
      <c r="G9145">
        <v>6</v>
      </c>
      <c r="H9145">
        <v>2</v>
      </c>
      <c r="I9145" t="s">
        <v>276</v>
      </c>
    </row>
    <row r="9146" spans="1:9" x14ac:dyDescent="0.25">
      <c r="A9146">
        <v>49</v>
      </c>
      <c r="B9146" t="s">
        <v>271</v>
      </c>
      <c r="C9146" t="s">
        <v>133</v>
      </c>
      <c r="D9146" t="s">
        <v>17141</v>
      </c>
      <c r="E9146" t="s">
        <v>17142</v>
      </c>
      <c r="G9146">
        <v>10</v>
      </c>
      <c r="H9146">
        <v>0</v>
      </c>
      <c r="I9146" t="s">
        <v>276</v>
      </c>
    </row>
    <row r="9147" spans="1:9" x14ac:dyDescent="0.25">
      <c r="A9147">
        <v>40</v>
      </c>
      <c r="B9147" t="s">
        <v>271</v>
      </c>
      <c r="C9147" t="s">
        <v>113</v>
      </c>
      <c r="D9147" t="s">
        <v>17143</v>
      </c>
      <c r="E9147" t="s">
        <v>17144</v>
      </c>
      <c r="G9147">
        <v>6</v>
      </c>
      <c r="H9147">
        <v>0</v>
      </c>
      <c r="I9147" t="s">
        <v>276</v>
      </c>
    </row>
    <row r="9148" spans="1:9" x14ac:dyDescent="0.25">
      <c r="A9148">
        <v>34</v>
      </c>
      <c r="B9148" t="s">
        <v>277</v>
      </c>
      <c r="C9148" t="s">
        <v>214</v>
      </c>
      <c r="D9148" t="s">
        <v>17145</v>
      </c>
      <c r="E9148" t="s">
        <v>17146</v>
      </c>
      <c r="G9148">
        <v>5</v>
      </c>
      <c r="H9148">
        <v>0</v>
      </c>
      <c r="I9148" t="s">
        <v>276</v>
      </c>
    </row>
    <row r="9149" spans="1:9" x14ac:dyDescent="0.25">
      <c r="A9149">
        <v>34</v>
      </c>
      <c r="B9149" t="s">
        <v>271</v>
      </c>
      <c r="C9149" t="s">
        <v>57</v>
      </c>
      <c r="D9149" t="s">
        <v>17147</v>
      </c>
      <c r="E9149" t="s">
        <v>17148</v>
      </c>
      <c r="G9149">
        <v>7</v>
      </c>
      <c r="H9149">
        <v>0</v>
      </c>
      <c r="I9149" t="s">
        <v>276</v>
      </c>
    </row>
    <row r="9150" spans="1:9" x14ac:dyDescent="0.25">
      <c r="A9150">
        <v>31</v>
      </c>
      <c r="B9150" t="s">
        <v>271</v>
      </c>
      <c r="C9150" t="s">
        <v>225</v>
      </c>
      <c r="D9150" t="s">
        <v>17149</v>
      </c>
      <c r="E9150" t="s">
        <v>17150</v>
      </c>
      <c r="G9150">
        <v>4</v>
      </c>
      <c r="H9150">
        <v>0</v>
      </c>
      <c r="I9150" t="s">
        <v>276</v>
      </c>
    </row>
    <row r="9151" spans="1:9" x14ac:dyDescent="0.25">
      <c r="A9151">
        <v>32</v>
      </c>
      <c r="B9151" t="s">
        <v>271</v>
      </c>
      <c r="D9151" t="s">
        <v>17151</v>
      </c>
      <c r="E9151" t="s">
        <v>17152</v>
      </c>
      <c r="G9151">
        <v>9</v>
      </c>
      <c r="H9151">
        <v>0</v>
      </c>
      <c r="I9151" t="s">
        <v>276</v>
      </c>
    </row>
    <row r="9152" spans="1:9" x14ac:dyDescent="0.25">
      <c r="A9152">
        <v>5</v>
      </c>
      <c r="B9152" t="s">
        <v>271</v>
      </c>
      <c r="C9152" t="s">
        <v>110</v>
      </c>
      <c r="D9152" t="s">
        <v>17153</v>
      </c>
      <c r="E9152" t="s">
        <v>17154</v>
      </c>
      <c r="G9152">
        <v>10</v>
      </c>
      <c r="H9152">
        <v>0</v>
      </c>
      <c r="I9152" t="s">
        <v>276</v>
      </c>
    </row>
    <row r="9153" spans="1:9" x14ac:dyDescent="0.25">
      <c r="A9153">
        <v>8</v>
      </c>
      <c r="B9153" t="s">
        <v>880</v>
      </c>
      <c r="C9153" t="s">
        <v>135</v>
      </c>
      <c r="D9153" t="s">
        <v>17155</v>
      </c>
      <c r="E9153" t="s">
        <v>17156</v>
      </c>
      <c r="F9153" t="s">
        <v>17157</v>
      </c>
      <c r="G9153">
        <v>6</v>
      </c>
      <c r="H9153">
        <v>6</v>
      </c>
      <c r="I9153" t="s">
        <v>299</v>
      </c>
    </row>
    <row r="9154" spans="1:9" x14ac:dyDescent="0.25">
      <c r="A9154">
        <v>42</v>
      </c>
      <c r="B9154" t="s">
        <v>277</v>
      </c>
      <c r="C9154" t="s">
        <v>153</v>
      </c>
      <c r="D9154" t="s">
        <v>17158</v>
      </c>
      <c r="E9154" t="s">
        <v>17159</v>
      </c>
      <c r="G9154">
        <v>40</v>
      </c>
      <c r="H9154">
        <v>2</v>
      </c>
      <c r="I9154" t="s">
        <v>276</v>
      </c>
    </row>
    <row r="9155" spans="1:9" x14ac:dyDescent="0.25">
      <c r="A9155">
        <v>6</v>
      </c>
      <c r="B9155" t="s">
        <v>271</v>
      </c>
      <c r="C9155" t="s">
        <v>133</v>
      </c>
      <c r="D9155" t="s">
        <v>17141</v>
      </c>
      <c r="E9155" t="s">
        <v>17160</v>
      </c>
      <c r="F9155" t="s">
        <v>17161</v>
      </c>
      <c r="G9155">
        <v>10</v>
      </c>
      <c r="H9155">
        <v>10</v>
      </c>
      <c r="I9155" t="s">
        <v>299</v>
      </c>
    </row>
    <row r="9156" spans="1:9" x14ac:dyDescent="0.25">
      <c r="A9156">
        <v>34</v>
      </c>
      <c r="B9156" t="s">
        <v>271</v>
      </c>
      <c r="C9156" t="s">
        <v>130</v>
      </c>
      <c r="D9156" t="s">
        <v>17162</v>
      </c>
      <c r="E9156" t="s">
        <v>17163</v>
      </c>
      <c r="G9156">
        <v>10</v>
      </c>
      <c r="H9156">
        <v>0</v>
      </c>
      <c r="I9156" t="s">
        <v>276</v>
      </c>
    </row>
    <row r="9157" spans="1:9" x14ac:dyDescent="0.25">
      <c r="A9157">
        <v>7</v>
      </c>
      <c r="B9157" t="s">
        <v>271</v>
      </c>
      <c r="C9157" t="s">
        <v>57</v>
      </c>
      <c r="D9157" t="s">
        <v>17164</v>
      </c>
      <c r="E9157" t="s">
        <v>17165</v>
      </c>
      <c r="G9157">
        <v>8</v>
      </c>
      <c r="H9157">
        <v>2</v>
      </c>
      <c r="I9157" t="s">
        <v>276</v>
      </c>
    </row>
    <row r="9158" spans="1:9" x14ac:dyDescent="0.25">
      <c r="A9158">
        <v>48</v>
      </c>
      <c r="B9158" t="s">
        <v>310</v>
      </c>
      <c r="D9158" t="s">
        <v>17166</v>
      </c>
      <c r="E9158" t="s">
        <v>17167</v>
      </c>
      <c r="G9158">
        <v>6</v>
      </c>
      <c r="H9158">
        <v>1</v>
      </c>
      <c r="I9158" t="s">
        <v>276</v>
      </c>
    </row>
    <row r="9159" spans="1:9" x14ac:dyDescent="0.25">
      <c r="A9159">
        <v>18</v>
      </c>
      <c r="B9159" t="s">
        <v>277</v>
      </c>
      <c r="C9159" t="s">
        <v>61</v>
      </c>
      <c r="D9159" t="s">
        <v>17168</v>
      </c>
      <c r="E9159" t="s">
        <v>17169</v>
      </c>
      <c r="F9159" t="s">
        <v>17170</v>
      </c>
      <c r="G9159">
        <v>6</v>
      </c>
      <c r="H9159">
        <v>8</v>
      </c>
      <c r="I9159" t="s">
        <v>299</v>
      </c>
    </row>
    <row r="9160" spans="1:9" x14ac:dyDescent="0.25">
      <c r="A9160">
        <v>40</v>
      </c>
      <c r="B9160" t="s">
        <v>271</v>
      </c>
      <c r="C9160" t="s">
        <v>67</v>
      </c>
      <c r="D9160" t="s">
        <v>11827</v>
      </c>
      <c r="E9160" t="s">
        <v>17171</v>
      </c>
      <c r="G9160">
        <v>6</v>
      </c>
      <c r="H9160">
        <v>0</v>
      </c>
      <c r="I9160" t="s">
        <v>276</v>
      </c>
    </row>
    <row r="9161" spans="1:9" x14ac:dyDescent="0.25">
      <c r="A9161">
        <v>6</v>
      </c>
      <c r="B9161" t="s">
        <v>277</v>
      </c>
      <c r="C9161" t="s">
        <v>155</v>
      </c>
      <c r="D9161" t="s">
        <v>17172</v>
      </c>
      <c r="E9161" t="s">
        <v>17173</v>
      </c>
      <c r="G9161">
        <v>6</v>
      </c>
      <c r="H9161">
        <v>0</v>
      </c>
      <c r="I9161" t="s">
        <v>276</v>
      </c>
    </row>
    <row r="9162" spans="1:9" x14ac:dyDescent="0.25">
      <c r="A9162">
        <v>5</v>
      </c>
      <c r="B9162" t="s">
        <v>277</v>
      </c>
      <c r="C9162" t="s">
        <v>249</v>
      </c>
      <c r="D9162" t="s">
        <v>17174</v>
      </c>
      <c r="E9162" t="s">
        <v>17175</v>
      </c>
      <c r="G9162">
        <v>6</v>
      </c>
      <c r="H9162">
        <v>0</v>
      </c>
      <c r="I9162" t="s">
        <v>276</v>
      </c>
    </row>
    <row r="9163" spans="1:9" x14ac:dyDescent="0.25">
      <c r="A9163">
        <v>33</v>
      </c>
      <c r="B9163" t="s">
        <v>271</v>
      </c>
      <c r="C9163" t="s">
        <v>80</v>
      </c>
      <c r="D9163" t="s">
        <v>17176</v>
      </c>
      <c r="E9163" t="s">
        <v>17177</v>
      </c>
      <c r="G9163">
        <v>10</v>
      </c>
      <c r="H9163">
        <v>2</v>
      </c>
      <c r="I9163" t="s">
        <v>276</v>
      </c>
    </row>
    <row r="9164" spans="1:9" x14ac:dyDescent="0.25">
      <c r="A9164">
        <v>46</v>
      </c>
      <c r="B9164" t="s">
        <v>271</v>
      </c>
      <c r="C9164" t="s">
        <v>73</v>
      </c>
      <c r="D9164" t="s">
        <v>17178</v>
      </c>
      <c r="E9164" t="s">
        <v>17179</v>
      </c>
      <c r="G9164">
        <v>6</v>
      </c>
      <c r="H9164">
        <v>1</v>
      </c>
      <c r="I9164" t="s">
        <v>276</v>
      </c>
    </row>
    <row r="9165" spans="1:9" x14ac:dyDescent="0.25">
      <c r="A9165">
        <v>5</v>
      </c>
      <c r="B9165" t="s">
        <v>271</v>
      </c>
      <c r="C9165" t="s">
        <v>67</v>
      </c>
      <c r="D9165" t="s">
        <v>11827</v>
      </c>
      <c r="E9165" t="s">
        <v>17180</v>
      </c>
      <c r="G9165">
        <v>6</v>
      </c>
      <c r="H9165">
        <v>0</v>
      </c>
      <c r="I9165" t="s">
        <v>276</v>
      </c>
    </row>
    <row r="9166" spans="1:9" x14ac:dyDescent="0.25">
      <c r="A9166">
        <v>11</v>
      </c>
      <c r="B9166" t="s">
        <v>271</v>
      </c>
      <c r="C9166" t="s">
        <v>70</v>
      </c>
      <c r="D9166" t="s">
        <v>17181</v>
      </c>
      <c r="E9166" t="s">
        <v>17182</v>
      </c>
      <c r="G9166">
        <v>8</v>
      </c>
      <c r="H9166">
        <v>0</v>
      </c>
      <c r="I9166" t="s">
        <v>276</v>
      </c>
    </row>
    <row r="9167" spans="1:9" x14ac:dyDescent="0.25">
      <c r="A9167">
        <v>7</v>
      </c>
      <c r="B9167" t="s">
        <v>271</v>
      </c>
      <c r="C9167" t="s">
        <v>67</v>
      </c>
      <c r="D9167" t="s">
        <v>17183</v>
      </c>
      <c r="E9167" t="s">
        <v>17184</v>
      </c>
      <c r="G9167">
        <v>6</v>
      </c>
      <c r="H9167">
        <v>0</v>
      </c>
      <c r="I9167" t="s">
        <v>276</v>
      </c>
    </row>
    <row r="9168" spans="1:9" x14ac:dyDescent="0.25">
      <c r="A9168">
        <v>9</v>
      </c>
      <c r="B9168" t="s">
        <v>271</v>
      </c>
      <c r="C9168" t="s">
        <v>149</v>
      </c>
      <c r="D9168" t="s">
        <v>17185</v>
      </c>
      <c r="E9168" t="s">
        <v>17186</v>
      </c>
      <c r="G9168">
        <v>6</v>
      </c>
      <c r="H9168">
        <v>0</v>
      </c>
      <c r="I9168" t="s">
        <v>276</v>
      </c>
    </row>
    <row r="9169" spans="1:9" x14ac:dyDescent="0.25">
      <c r="A9169">
        <v>6</v>
      </c>
      <c r="B9169" t="s">
        <v>271</v>
      </c>
      <c r="C9169" t="s">
        <v>52</v>
      </c>
      <c r="D9169" t="s">
        <v>17187</v>
      </c>
      <c r="E9169" t="s">
        <v>17188</v>
      </c>
      <c r="G9169">
        <v>12</v>
      </c>
      <c r="H9169">
        <v>3</v>
      </c>
      <c r="I9169" t="s">
        <v>276</v>
      </c>
    </row>
    <row r="9170" spans="1:9" x14ac:dyDescent="0.25">
      <c r="A9170">
        <v>47</v>
      </c>
      <c r="B9170" t="s">
        <v>277</v>
      </c>
      <c r="D9170" t="s">
        <v>17103</v>
      </c>
      <c r="E9170" t="s">
        <v>17189</v>
      </c>
      <c r="G9170">
        <v>2</v>
      </c>
      <c r="H9170">
        <v>0</v>
      </c>
      <c r="I9170" t="s">
        <v>276</v>
      </c>
    </row>
    <row r="9171" spans="1:9" x14ac:dyDescent="0.25">
      <c r="A9171">
        <v>8</v>
      </c>
      <c r="B9171" t="s">
        <v>271</v>
      </c>
      <c r="C9171" t="s">
        <v>149</v>
      </c>
      <c r="D9171" t="s">
        <v>17190</v>
      </c>
      <c r="E9171" t="s">
        <v>17191</v>
      </c>
      <c r="G9171">
        <v>6</v>
      </c>
      <c r="H9171">
        <v>2</v>
      </c>
      <c r="I9171" t="s">
        <v>276</v>
      </c>
    </row>
    <row r="9172" spans="1:9" x14ac:dyDescent="0.25">
      <c r="A9172">
        <v>33</v>
      </c>
      <c r="B9172" t="s">
        <v>271</v>
      </c>
      <c r="C9172" t="s">
        <v>82</v>
      </c>
      <c r="D9172" t="s">
        <v>17192</v>
      </c>
      <c r="E9172" t="s">
        <v>17193</v>
      </c>
      <c r="G9172">
        <v>6</v>
      </c>
      <c r="H9172">
        <v>0</v>
      </c>
      <c r="I9172" t="s">
        <v>276</v>
      </c>
    </row>
    <row r="9173" spans="1:9" x14ac:dyDescent="0.25">
      <c r="A9173">
        <v>30</v>
      </c>
      <c r="B9173" t="s">
        <v>271</v>
      </c>
      <c r="C9173" t="s">
        <v>252</v>
      </c>
      <c r="D9173" t="s">
        <v>17194</v>
      </c>
      <c r="E9173" t="s">
        <v>17195</v>
      </c>
      <c r="G9173">
        <v>6</v>
      </c>
      <c r="H9173">
        <v>0</v>
      </c>
      <c r="I9173" t="s">
        <v>276</v>
      </c>
    </row>
    <row r="9174" spans="1:9" x14ac:dyDescent="0.25">
      <c r="A9174">
        <v>46</v>
      </c>
      <c r="B9174" t="s">
        <v>277</v>
      </c>
      <c r="C9174" t="s">
        <v>80</v>
      </c>
      <c r="D9174" t="s">
        <v>17196</v>
      </c>
      <c r="E9174" t="s">
        <v>17197</v>
      </c>
      <c r="G9174">
        <v>12</v>
      </c>
      <c r="H9174">
        <v>0</v>
      </c>
      <c r="I9174" t="s">
        <v>276</v>
      </c>
    </row>
    <row r="9175" spans="1:9" x14ac:dyDescent="0.25">
      <c r="A9175">
        <v>6</v>
      </c>
      <c r="B9175" t="s">
        <v>271</v>
      </c>
      <c r="C9175" t="s">
        <v>174</v>
      </c>
      <c r="D9175" t="s">
        <v>17198</v>
      </c>
      <c r="E9175" t="s">
        <v>17199</v>
      </c>
      <c r="G9175">
        <v>9</v>
      </c>
      <c r="H9175">
        <v>2</v>
      </c>
      <c r="I9175" t="s">
        <v>276</v>
      </c>
    </row>
    <row r="9176" spans="1:9" x14ac:dyDescent="0.25">
      <c r="A9176">
        <v>3</v>
      </c>
      <c r="B9176" t="s">
        <v>271</v>
      </c>
      <c r="C9176" t="s">
        <v>247</v>
      </c>
      <c r="D9176" t="s">
        <v>17200</v>
      </c>
      <c r="E9176" t="s">
        <v>17201</v>
      </c>
      <c r="G9176">
        <v>6</v>
      </c>
      <c r="H9176">
        <v>0</v>
      </c>
      <c r="I9176" t="s">
        <v>276</v>
      </c>
    </row>
    <row r="9177" spans="1:9" x14ac:dyDescent="0.25">
      <c r="A9177">
        <v>9</v>
      </c>
      <c r="B9177" t="s">
        <v>271</v>
      </c>
      <c r="C9177" t="s">
        <v>230</v>
      </c>
      <c r="D9177" t="s">
        <v>17202</v>
      </c>
      <c r="E9177" t="s">
        <v>17203</v>
      </c>
      <c r="G9177">
        <v>20</v>
      </c>
      <c r="H9177">
        <v>1</v>
      </c>
      <c r="I9177" t="s">
        <v>276</v>
      </c>
    </row>
    <row r="9178" spans="1:9" x14ac:dyDescent="0.25">
      <c r="A9178">
        <v>34</v>
      </c>
      <c r="B9178" t="s">
        <v>277</v>
      </c>
      <c r="C9178" t="s">
        <v>81</v>
      </c>
      <c r="D9178" t="s">
        <v>17204</v>
      </c>
      <c r="E9178" t="s">
        <v>17205</v>
      </c>
      <c r="G9178">
        <v>10</v>
      </c>
      <c r="H9178">
        <v>0</v>
      </c>
      <c r="I9178" t="s">
        <v>276</v>
      </c>
    </row>
    <row r="9179" spans="1:9" x14ac:dyDescent="0.25">
      <c r="A9179">
        <v>37</v>
      </c>
      <c r="B9179" t="s">
        <v>271</v>
      </c>
      <c r="C9179" t="s">
        <v>110</v>
      </c>
      <c r="D9179" t="s">
        <v>17206</v>
      </c>
      <c r="E9179" t="s">
        <v>17207</v>
      </c>
      <c r="G9179">
        <v>6</v>
      </c>
      <c r="H9179">
        <v>0</v>
      </c>
      <c r="I9179" t="s">
        <v>276</v>
      </c>
    </row>
    <row r="9180" spans="1:9" x14ac:dyDescent="0.25">
      <c r="A9180">
        <v>7</v>
      </c>
      <c r="B9180" t="s">
        <v>277</v>
      </c>
      <c r="C9180" t="s">
        <v>191</v>
      </c>
      <c r="D9180" t="s">
        <v>17208</v>
      </c>
      <c r="E9180" t="s">
        <v>17209</v>
      </c>
      <c r="F9180" t="s">
        <v>17210</v>
      </c>
      <c r="G9180">
        <v>2</v>
      </c>
      <c r="H9180">
        <v>2</v>
      </c>
      <c r="I9180" t="s">
        <v>299</v>
      </c>
    </row>
    <row r="9181" spans="1:9" x14ac:dyDescent="0.25">
      <c r="A9181">
        <v>3</v>
      </c>
      <c r="B9181" t="s">
        <v>271</v>
      </c>
      <c r="C9181" t="s">
        <v>135</v>
      </c>
      <c r="D9181" t="s">
        <v>17155</v>
      </c>
      <c r="E9181" t="s">
        <v>17211</v>
      </c>
      <c r="G9181">
        <v>8</v>
      </c>
      <c r="H9181">
        <v>2</v>
      </c>
      <c r="I9181" t="s">
        <v>276</v>
      </c>
    </row>
    <row r="9182" spans="1:9" x14ac:dyDescent="0.25">
      <c r="A9182">
        <v>6</v>
      </c>
      <c r="B9182" t="s">
        <v>271</v>
      </c>
      <c r="C9182" t="s">
        <v>236</v>
      </c>
      <c r="D9182" t="s">
        <v>17212</v>
      </c>
      <c r="E9182" t="s">
        <v>17213</v>
      </c>
      <c r="G9182">
        <v>30</v>
      </c>
      <c r="H9182">
        <v>2</v>
      </c>
      <c r="I9182" t="s">
        <v>276</v>
      </c>
    </row>
    <row r="9183" spans="1:9" x14ac:dyDescent="0.25">
      <c r="A9183">
        <v>9</v>
      </c>
      <c r="B9183" t="s">
        <v>277</v>
      </c>
      <c r="C9183">
        <v>5001</v>
      </c>
      <c r="D9183" t="s">
        <v>17214</v>
      </c>
      <c r="E9183" t="s">
        <v>17215</v>
      </c>
      <c r="G9183">
        <v>6</v>
      </c>
      <c r="H9183">
        <v>0</v>
      </c>
      <c r="I9183" t="s">
        <v>276</v>
      </c>
    </row>
    <row r="9184" spans="1:9" x14ac:dyDescent="0.25">
      <c r="A9184">
        <v>10</v>
      </c>
      <c r="B9184" t="s">
        <v>277</v>
      </c>
      <c r="C9184" t="s">
        <v>134</v>
      </c>
      <c r="D9184" t="s">
        <v>17216</v>
      </c>
      <c r="E9184" t="s">
        <v>17217</v>
      </c>
      <c r="G9184">
        <v>6</v>
      </c>
      <c r="H9184">
        <v>0</v>
      </c>
      <c r="I9184" t="s">
        <v>276</v>
      </c>
    </row>
    <row r="9185" spans="1:9" x14ac:dyDescent="0.25">
      <c r="A9185">
        <v>8</v>
      </c>
      <c r="B9185" t="s">
        <v>271</v>
      </c>
      <c r="C9185" t="s">
        <v>191</v>
      </c>
      <c r="D9185" t="s">
        <v>17218</v>
      </c>
      <c r="E9185" t="s">
        <v>17219</v>
      </c>
      <c r="G9185">
        <v>10</v>
      </c>
      <c r="H9185">
        <v>3</v>
      </c>
      <c r="I9185" t="s">
        <v>276</v>
      </c>
    </row>
    <row r="9186" spans="1:9" x14ac:dyDescent="0.25">
      <c r="A9186">
        <v>42</v>
      </c>
      <c r="B9186" t="s">
        <v>271</v>
      </c>
      <c r="C9186" t="s">
        <v>59</v>
      </c>
      <c r="D9186" t="s">
        <v>17220</v>
      </c>
      <c r="E9186" t="s">
        <v>17221</v>
      </c>
      <c r="G9186">
        <v>6</v>
      </c>
      <c r="H9186">
        <v>0</v>
      </c>
      <c r="I9186" t="s">
        <v>276</v>
      </c>
    </row>
    <row r="9187" spans="1:9" x14ac:dyDescent="0.25">
      <c r="A9187">
        <v>39</v>
      </c>
      <c r="B9187" t="s">
        <v>271</v>
      </c>
      <c r="C9187" t="s">
        <v>110</v>
      </c>
      <c r="D9187" t="s">
        <v>17222</v>
      </c>
      <c r="E9187" t="s">
        <v>17223</v>
      </c>
      <c r="G9187">
        <v>6</v>
      </c>
      <c r="H9187">
        <v>0</v>
      </c>
      <c r="I9187" t="s">
        <v>276</v>
      </c>
    </row>
    <row r="9188" spans="1:9" x14ac:dyDescent="0.25">
      <c r="A9188">
        <v>38</v>
      </c>
      <c r="B9188" t="s">
        <v>271</v>
      </c>
      <c r="D9188" t="s">
        <v>17224</v>
      </c>
      <c r="E9188" t="s">
        <v>17225</v>
      </c>
      <c r="G9188">
        <v>6</v>
      </c>
      <c r="H9188">
        <v>0</v>
      </c>
      <c r="I9188" t="s">
        <v>276</v>
      </c>
    </row>
    <row r="9189" spans="1:9" x14ac:dyDescent="0.25">
      <c r="A9189">
        <v>35</v>
      </c>
      <c r="B9189" t="s">
        <v>271</v>
      </c>
      <c r="C9189" t="s">
        <v>126</v>
      </c>
      <c r="D9189" t="s">
        <v>17226</v>
      </c>
      <c r="E9189" t="s">
        <v>17227</v>
      </c>
      <c r="G9189">
        <v>6</v>
      </c>
      <c r="H9189">
        <v>0</v>
      </c>
      <c r="I9189" t="s">
        <v>276</v>
      </c>
    </row>
    <row r="9190" spans="1:9" x14ac:dyDescent="0.25">
      <c r="A9190">
        <v>6</v>
      </c>
      <c r="B9190" t="s">
        <v>271</v>
      </c>
      <c r="C9190" t="s">
        <v>187</v>
      </c>
      <c r="D9190" t="s">
        <v>17228</v>
      </c>
      <c r="E9190" t="s">
        <v>17229</v>
      </c>
      <c r="G9190">
        <v>3</v>
      </c>
      <c r="H9190">
        <v>0</v>
      </c>
      <c r="I9190" t="s">
        <v>276</v>
      </c>
    </row>
    <row r="9191" spans="1:9" x14ac:dyDescent="0.25">
      <c r="A9191">
        <v>5</v>
      </c>
      <c r="B9191" t="s">
        <v>277</v>
      </c>
      <c r="C9191" t="s">
        <v>81</v>
      </c>
      <c r="D9191" t="s">
        <v>17230</v>
      </c>
      <c r="E9191" t="s">
        <v>17231</v>
      </c>
      <c r="G9191">
        <v>12</v>
      </c>
      <c r="H9191">
        <v>0</v>
      </c>
      <c r="I9191" t="s">
        <v>276</v>
      </c>
    </row>
    <row r="9192" spans="1:9" x14ac:dyDescent="0.25">
      <c r="A9192">
        <v>41</v>
      </c>
      <c r="B9192" t="s">
        <v>271</v>
      </c>
      <c r="C9192" t="s">
        <v>191</v>
      </c>
      <c r="D9192" t="s">
        <v>17232</v>
      </c>
      <c r="E9192" t="s">
        <v>17233</v>
      </c>
      <c r="G9192">
        <v>15</v>
      </c>
      <c r="H9192">
        <v>2</v>
      </c>
      <c r="I9192" t="s">
        <v>276</v>
      </c>
    </row>
    <row r="9193" spans="1:9" x14ac:dyDescent="0.25">
      <c r="A9193">
        <v>7</v>
      </c>
      <c r="B9193" t="s">
        <v>271</v>
      </c>
      <c r="C9193" t="s">
        <v>109</v>
      </c>
      <c r="D9193" t="s">
        <v>17234</v>
      </c>
      <c r="E9193" t="s">
        <v>17235</v>
      </c>
      <c r="G9193">
        <v>3</v>
      </c>
      <c r="H9193">
        <v>0</v>
      </c>
      <c r="I9193" t="s">
        <v>276</v>
      </c>
    </row>
    <row r="9194" spans="1:9" x14ac:dyDescent="0.25">
      <c r="A9194">
        <v>36</v>
      </c>
      <c r="B9194" t="s">
        <v>271</v>
      </c>
      <c r="C9194" t="s">
        <v>54</v>
      </c>
      <c r="D9194" t="s">
        <v>17236</v>
      </c>
      <c r="E9194" t="s">
        <v>17237</v>
      </c>
      <c r="G9194">
        <v>2</v>
      </c>
      <c r="H9194">
        <v>0</v>
      </c>
      <c r="I9194" t="s">
        <v>276</v>
      </c>
    </row>
    <row r="9195" spans="1:9" x14ac:dyDescent="0.25">
      <c r="A9195">
        <v>42</v>
      </c>
      <c r="B9195" t="s">
        <v>277</v>
      </c>
      <c r="C9195" t="s">
        <v>85</v>
      </c>
      <c r="D9195" t="s">
        <v>17238</v>
      </c>
      <c r="E9195" t="s">
        <v>17239</v>
      </c>
      <c r="G9195">
        <v>6</v>
      </c>
      <c r="H9195">
        <v>1</v>
      </c>
      <c r="I9195" t="s">
        <v>276</v>
      </c>
    </row>
    <row r="9196" spans="1:9" x14ac:dyDescent="0.25">
      <c r="A9196">
        <v>7</v>
      </c>
      <c r="B9196" t="s">
        <v>277</v>
      </c>
      <c r="C9196" t="s">
        <v>142</v>
      </c>
      <c r="D9196" t="s">
        <v>17240</v>
      </c>
      <c r="E9196" t="s">
        <v>17241</v>
      </c>
      <c r="G9196">
        <v>6</v>
      </c>
      <c r="H9196">
        <v>0</v>
      </c>
      <c r="I9196" t="s">
        <v>276</v>
      </c>
    </row>
    <row r="9197" spans="1:9" x14ac:dyDescent="0.25">
      <c r="A9197">
        <v>9</v>
      </c>
      <c r="B9197" t="s">
        <v>271</v>
      </c>
      <c r="C9197" t="s">
        <v>200</v>
      </c>
      <c r="D9197" t="s">
        <v>17242</v>
      </c>
      <c r="E9197" t="s">
        <v>17243</v>
      </c>
      <c r="G9197">
        <v>7</v>
      </c>
      <c r="H9197">
        <v>1</v>
      </c>
      <c r="I9197" t="s">
        <v>276</v>
      </c>
    </row>
    <row r="9198" spans="1:9" x14ac:dyDescent="0.25">
      <c r="A9198">
        <v>39</v>
      </c>
      <c r="B9198" t="s">
        <v>310</v>
      </c>
      <c r="C9198" t="s">
        <v>64</v>
      </c>
      <c r="D9198" t="s">
        <v>17244</v>
      </c>
      <c r="E9198" t="s">
        <v>17245</v>
      </c>
      <c r="G9198">
        <v>10</v>
      </c>
      <c r="H9198">
        <v>1</v>
      </c>
      <c r="I9198" t="s">
        <v>276</v>
      </c>
    </row>
    <row r="9199" spans="1:9" x14ac:dyDescent="0.25">
      <c r="A9199">
        <v>39</v>
      </c>
      <c r="B9199" t="s">
        <v>271</v>
      </c>
      <c r="C9199" t="s">
        <v>121</v>
      </c>
      <c r="D9199" t="s">
        <v>17246</v>
      </c>
      <c r="E9199" t="s">
        <v>17247</v>
      </c>
      <c r="G9199">
        <v>6</v>
      </c>
      <c r="H9199">
        <v>0</v>
      </c>
      <c r="I9199" t="s">
        <v>276</v>
      </c>
    </row>
    <row r="9200" spans="1:9" x14ac:dyDescent="0.25">
      <c r="A9200">
        <v>29</v>
      </c>
      <c r="B9200" t="s">
        <v>271</v>
      </c>
      <c r="C9200" t="s">
        <v>169</v>
      </c>
      <c r="D9200" t="s">
        <v>17248</v>
      </c>
      <c r="E9200" t="s">
        <v>17249</v>
      </c>
      <c r="G9200">
        <v>8</v>
      </c>
      <c r="H9200">
        <v>3</v>
      </c>
      <c r="I9200" t="s">
        <v>276</v>
      </c>
    </row>
    <row r="9201" spans="1:9" x14ac:dyDescent="0.25">
      <c r="A9201">
        <v>47</v>
      </c>
      <c r="B9201" t="s">
        <v>271</v>
      </c>
      <c r="C9201" t="s">
        <v>110</v>
      </c>
      <c r="D9201" t="s">
        <v>17250</v>
      </c>
      <c r="E9201" t="s">
        <v>17251</v>
      </c>
      <c r="G9201">
        <v>10</v>
      </c>
      <c r="H9201">
        <v>1</v>
      </c>
      <c r="I9201" t="s">
        <v>276</v>
      </c>
    </row>
    <row r="9202" spans="1:9" x14ac:dyDescent="0.25">
      <c r="A9202">
        <v>9</v>
      </c>
      <c r="B9202" t="s">
        <v>271</v>
      </c>
      <c r="D9202" t="s">
        <v>17224</v>
      </c>
      <c r="E9202" t="s">
        <v>17252</v>
      </c>
      <c r="G9202">
        <v>6</v>
      </c>
      <c r="H9202">
        <v>0</v>
      </c>
      <c r="I9202" t="s">
        <v>276</v>
      </c>
    </row>
    <row r="9203" spans="1:9" x14ac:dyDescent="0.25">
      <c r="A9203">
        <v>7</v>
      </c>
      <c r="B9203" t="s">
        <v>271</v>
      </c>
      <c r="C9203" t="s">
        <v>249</v>
      </c>
      <c r="D9203" t="s">
        <v>17253</v>
      </c>
      <c r="E9203" t="s">
        <v>17254</v>
      </c>
      <c r="G9203">
        <v>6</v>
      </c>
      <c r="H9203">
        <v>2</v>
      </c>
      <c r="I9203" t="s">
        <v>276</v>
      </c>
    </row>
    <row r="9204" spans="1:9" x14ac:dyDescent="0.25">
      <c r="A9204">
        <v>15</v>
      </c>
      <c r="B9204" t="s">
        <v>271</v>
      </c>
      <c r="C9204" t="s">
        <v>112</v>
      </c>
      <c r="D9204" t="s">
        <v>17255</v>
      </c>
      <c r="E9204" t="s">
        <v>17256</v>
      </c>
      <c r="G9204">
        <v>6</v>
      </c>
      <c r="H9204">
        <v>1</v>
      </c>
      <c r="I9204" t="s">
        <v>276</v>
      </c>
    </row>
    <row r="9205" spans="1:9" x14ac:dyDescent="0.25">
      <c r="A9205">
        <v>35</v>
      </c>
      <c r="B9205" t="s">
        <v>271</v>
      </c>
      <c r="C9205" t="s">
        <v>52</v>
      </c>
      <c r="D9205" t="s">
        <v>17257</v>
      </c>
      <c r="E9205" t="s">
        <v>17258</v>
      </c>
      <c r="G9205">
        <v>10</v>
      </c>
      <c r="H9205">
        <v>2</v>
      </c>
      <c r="I9205" t="s">
        <v>276</v>
      </c>
    </row>
    <row r="9206" spans="1:9" x14ac:dyDescent="0.25">
      <c r="A9206">
        <v>6</v>
      </c>
      <c r="B9206" t="s">
        <v>271</v>
      </c>
      <c r="C9206" t="s">
        <v>252</v>
      </c>
      <c r="D9206" t="s">
        <v>17259</v>
      </c>
      <c r="E9206" t="s">
        <v>17260</v>
      </c>
      <c r="G9206">
        <v>6</v>
      </c>
      <c r="H9206">
        <v>0</v>
      </c>
      <c r="I9206" t="s">
        <v>276</v>
      </c>
    </row>
    <row r="9207" spans="1:9" x14ac:dyDescent="0.25">
      <c r="A9207">
        <v>10</v>
      </c>
      <c r="B9207" t="s">
        <v>271</v>
      </c>
      <c r="C9207" t="s">
        <v>217</v>
      </c>
      <c r="D9207" t="s">
        <v>17261</v>
      </c>
      <c r="E9207" t="s">
        <v>17262</v>
      </c>
      <c r="G9207">
        <v>6</v>
      </c>
      <c r="H9207">
        <v>0</v>
      </c>
      <c r="I9207" t="s">
        <v>276</v>
      </c>
    </row>
    <row r="9208" spans="1:9" x14ac:dyDescent="0.25">
      <c r="A9208">
        <v>40</v>
      </c>
      <c r="B9208" t="s">
        <v>277</v>
      </c>
      <c r="D9208" t="s">
        <v>17263</v>
      </c>
      <c r="E9208" t="s">
        <v>17264</v>
      </c>
      <c r="G9208">
        <v>10</v>
      </c>
      <c r="H9208">
        <v>4</v>
      </c>
      <c r="I9208" t="s">
        <v>276</v>
      </c>
    </row>
    <row r="9209" spans="1:9" x14ac:dyDescent="0.25">
      <c r="A9209">
        <v>43</v>
      </c>
      <c r="B9209" t="s">
        <v>271</v>
      </c>
      <c r="C9209" t="s">
        <v>112</v>
      </c>
      <c r="D9209" t="s">
        <v>17255</v>
      </c>
      <c r="E9209" t="s">
        <v>17265</v>
      </c>
      <c r="G9209">
        <v>5</v>
      </c>
      <c r="H9209">
        <v>0</v>
      </c>
      <c r="I9209" t="s">
        <v>276</v>
      </c>
    </row>
    <row r="9210" spans="1:9" x14ac:dyDescent="0.25">
      <c r="A9210">
        <v>9</v>
      </c>
      <c r="B9210" t="s">
        <v>277</v>
      </c>
      <c r="D9210" t="s">
        <v>17266</v>
      </c>
      <c r="E9210" t="s">
        <v>17267</v>
      </c>
      <c r="G9210">
        <v>8</v>
      </c>
      <c r="H9210">
        <v>0</v>
      </c>
      <c r="I9210" t="s">
        <v>276</v>
      </c>
    </row>
    <row r="9211" spans="1:9" x14ac:dyDescent="0.25">
      <c r="A9211">
        <v>8</v>
      </c>
      <c r="B9211" t="s">
        <v>277</v>
      </c>
      <c r="C9211" t="s">
        <v>110</v>
      </c>
      <c r="D9211" t="s">
        <v>17250</v>
      </c>
      <c r="E9211" t="s">
        <v>17268</v>
      </c>
      <c r="G9211">
        <v>10</v>
      </c>
      <c r="H9211">
        <v>1</v>
      </c>
      <c r="I9211" t="s">
        <v>276</v>
      </c>
    </row>
    <row r="9212" spans="1:9" x14ac:dyDescent="0.25">
      <c r="A9212">
        <v>9</v>
      </c>
      <c r="B9212" t="s">
        <v>277</v>
      </c>
      <c r="C9212" t="s">
        <v>130</v>
      </c>
      <c r="D9212" t="s">
        <v>17269</v>
      </c>
      <c r="E9212" t="s">
        <v>17270</v>
      </c>
      <c r="G9212">
        <v>6</v>
      </c>
      <c r="H9212">
        <v>0</v>
      </c>
      <c r="I9212" t="s">
        <v>276</v>
      </c>
    </row>
    <row r="9213" spans="1:9" x14ac:dyDescent="0.25">
      <c r="A9213">
        <v>31</v>
      </c>
      <c r="B9213" t="s">
        <v>277</v>
      </c>
      <c r="C9213" t="s">
        <v>100</v>
      </c>
      <c r="D9213" t="s">
        <v>17271</v>
      </c>
      <c r="E9213" t="s">
        <v>17272</v>
      </c>
      <c r="G9213">
        <v>30</v>
      </c>
      <c r="H9213">
        <v>0</v>
      </c>
      <c r="I9213" t="s">
        <v>276</v>
      </c>
    </row>
    <row r="9214" spans="1:9" x14ac:dyDescent="0.25">
      <c r="A9214">
        <v>32</v>
      </c>
      <c r="B9214" t="s">
        <v>271</v>
      </c>
      <c r="C9214" t="s">
        <v>198</v>
      </c>
      <c r="D9214" t="s">
        <v>17273</v>
      </c>
      <c r="E9214" t="s">
        <v>17274</v>
      </c>
      <c r="G9214">
        <v>30</v>
      </c>
      <c r="H9214">
        <v>3</v>
      </c>
      <c r="I9214" t="s">
        <v>276</v>
      </c>
    </row>
    <row r="9215" spans="1:9" x14ac:dyDescent="0.25">
      <c r="A9215">
        <v>35</v>
      </c>
      <c r="B9215" t="s">
        <v>271</v>
      </c>
      <c r="D9215" t="s">
        <v>17266</v>
      </c>
      <c r="E9215" t="s">
        <v>17275</v>
      </c>
      <c r="G9215">
        <v>8</v>
      </c>
      <c r="H9215">
        <v>1</v>
      </c>
      <c r="I9215" t="s">
        <v>276</v>
      </c>
    </row>
    <row r="9216" spans="1:9" x14ac:dyDescent="0.25">
      <c r="A9216">
        <v>5</v>
      </c>
      <c r="B9216" t="s">
        <v>277</v>
      </c>
      <c r="C9216" t="s">
        <v>126</v>
      </c>
      <c r="D9216" t="s">
        <v>17276</v>
      </c>
      <c r="E9216" t="s">
        <v>17277</v>
      </c>
      <c r="G9216">
        <v>10</v>
      </c>
      <c r="H9216">
        <v>0</v>
      </c>
      <c r="I9216" t="s">
        <v>276</v>
      </c>
    </row>
    <row r="9217" spans="1:9" x14ac:dyDescent="0.25">
      <c r="A9217">
        <v>41</v>
      </c>
      <c r="B9217" t="s">
        <v>271</v>
      </c>
      <c r="C9217" t="s">
        <v>174</v>
      </c>
      <c r="D9217" t="s">
        <v>17278</v>
      </c>
      <c r="E9217" t="s">
        <v>17279</v>
      </c>
      <c r="F9217" t="s">
        <v>17280</v>
      </c>
      <c r="G9217">
        <v>4</v>
      </c>
      <c r="H9217">
        <v>2</v>
      </c>
      <c r="I9217" t="s">
        <v>299</v>
      </c>
    </row>
    <row r="9218" spans="1:9" x14ac:dyDescent="0.25">
      <c r="A9218">
        <v>10</v>
      </c>
      <c r="B9218" t="s">
        <v>277</v>
      </c>
      <c r="C9218" t="s">
        <v>238</v>
      </c>
      <c r="D9218" t="s">
        <v>17281</v>
      </c>
      <c r="E9218" t="s">
        <v>17282</v>
      </c>
      <c r="G9218">
        <v>6</v>
      </c>
      <c r="H9218">
        <v>0</v>
      </c>
      <c r="I9218" t="s">
        <v>276</v>
      </c>
    </row>
    <row r="9219" spans="1:9" x14ac:dyDescent="0.25">
      <c r="A9219">
        <v>10</v>
      </c>
      <c r="B9219" t="s">
        <v>277</v>
      </c>
      <c r="C9219" t="s">
        <v>62</v>
      </c>
      <c r="D9219" t="s">
        <v>17283</v>
      </c>
      <c r="E9219" t="s">
        <v>17284</v>
      </c>
      <c r="G9219">
        <v>2</v>
      </c>
      <c r="H9219">
        <v>1</v>
      </c>
      <c r="I9219" t="s">
        <v>276</v>
      </c>
    </row>
    <row r="9220" spans="1:9" x14ac:dyDescent="0.25">
      <c r="A9220">
        <v>9</v>
      </c>
      <c r="B9220" t="s">
        <v>277</v>
      </c>
      <c r="C9220" t="s">
        <v>80</v>
      </c>
      <c r="D9220" t="s">
        <v>17285</v>
      </c>
      <c r="E9220" t="s">
        <v>17286</v>
      </c>
      <c r="G9220">
        <v>10</v>
      </c>
      <c r="H9220">
        <v>5</v>
      </c>
      <c r="I9220" t="s">
        <v>276</v>
      </c>
    </row>
    <row r="9221" spans="1:9" x14ac:dyDescent="0.25">
      <c r="A9221">
        <v>5</v>
      </c>
      <c r="B9221" t="s">
        <v>271</v>
      </c>
      <c r="C9221" t="s">
        <v>110</v>
      </c>
      <c r="D9221" t="s">
        <v>16124</v>
      </c>
      <c r="E9221" t="s">
        <v>17287</v>
      </c>
      <c r="G9221">
        <v>6</v>
      </c>
      <c r="H9221">
        <v>2</v>
      </c>
      <c r="I9221" t="s">
        <v>276</v>
      </c>
    </row>
    <row r="9222" spans="1:9" x14ac:dyDescent="0.25">
      <c r="A9222">
        <v>5</v>
      </c>
      <c r="B9222" t="s">
        <v>277</v>
      </c>
      <c r="C9222" t="s">
        <v>51</v>
      </c>
      <c r="D9222" t="s">
        <v>17288</v>
      </c>
      <c r="E9222" t="s">
        <v>17289</v>
      </c>
      <c r="G9222">
        <v>20</v>
      </c>
      <c r="H9222">
        <v>3</v>
      </c>
      <c r="I9222" t="s">
        <v>276</v>
      </c>
    </row>
    <row r="9223" spans="1:9" x14ac:dyDescent="0.25">
      <c r="A9223">
        <v>6</v>
      </c>
      <c r="B9223" t="s">
        <v>271</v>
      </c>
      <c r="C9223" t="s">
        <v>187</v>
      </c>
      <c r="D9223" t="s">
        <v>17139</v>
      </c>
      <c r="E9223" t="s">
        <v>17290</v>
      </c>
      <c r="G9223">
        <v>6</v>
      </c>
      <c r="H9223">
        <v>1</v>
      </c>
      <c r="I9223" t="s">
        <v>276</v>
      </c>
    </row>
    <row r="9224" spans="1:9" x14ac:dyDescent="0.25">
      <c r="A9224">
        <v>9</v>
      </c>
      <c r="B9224" t="s">
        <v>271</v>
      </c>
      <c r="C9224" t="s">
        <v>112</v>
      </c>
      <c r="D9224" t="s">
        <v>17255</v>
      </c>
      <c r="E9224" t="s">
        <v>17291</v>
      </c>
      <c r="G9224">
        <v>4</v>
      </c>
      <c r="H9224">
        <v>0</v>
      </c>
      <c r="I9224" t="s">
        <v>276</v>
      </c>
    </row>
    <row r="9225" spans="1:9" x14ac:dyDescent="0.25">
      <c r="A9225">
        <v>8</v>
      </c>
      <c r="B9225" t="s">
        <v>271</v>
      </c>
      <c r="C9225" t="s">
        <v>243</v>
      </c>
      <c r="D9225" t="s">
        <v>17292</v>
      </c>
      <c r="E9225" t="s">
        <v>17293</v>
      </c>
      <c r="G9225">
        <v>6</v>
      </c>
      <c r="H9225">
        <v>0</v>
      </c>
      <c r="I9225" t="s">
        <v>276</v>
      </c>
    </row>
    <row r="9226" spans="1:9" x14ac:dyDescent="0.25">
      <c r="A9226">
        <v>8</v>
      </c>
      <c r="B9226" t="s">
        <v>277</v>
      </c>
      <c r="C9226" t="s">
        <v>56</v>
      </c>
      <c r="D9226" t="s">
        <v>17294</v>
      </c>
      <c r="E9226" t="s">
        <v>17295</v>
      </c>
      <c r="G9226">
        <v>7</v>
      </c>
      <c r="H9226">
        <v>0</v>
      </c>
      <c r="I9226" t="s">
        <v>276</v>
      </c>
    </row>
    <row r="9227" spans="1:9" x14ac:dyDescent="0.25">
      <c r="A9227">
        <v>6</v>
      </c>
      <c r="B9227" t="s">
        <v>271</v>
      </c>
      <c r="C9227" t="s">
        <v>100</v>
      </c>
      <c r="D9227" t="s">
        <v>17296</v>
      </c>
      <c r="E9227" t="s">
        <v>17297</v>
      </c>
      <c r="G9227">
        <v>4</v>
      </c>
      <c r="H9227">
        <v>2</v>
      </c>
      <c r="I9227" t="s">
        <v>276</v>
      </c>
    </row>
    <row r="9228" spans="1:9" x14ac:dyDescent="0.25">
      <c r="A9228">
        <v>6</v>
      </c>
      <c r="B9228" t="s">
        <v>271</v>
      </c>
      <c r="C9228" t="s">
        <v>174</v>
      </c>
      <c r="D9228" t="s">
        <v>17298</v>
      </c>
      <c r="E9228" t="s">
        <v>17299</v>
      </c>
      <c r="G9228">
        <v>6</v>
      </c>
      <c r="H9228">
        <v>0</v>
      </c>
      <c r="I9228" t="s">
        <v>276</v>
      </c>
    </row>
    <row r="9229" spans="1:9" x14ac:dyDescent="0.25">
      <c r="A9229">
        <v>38</v>
      </c>
      <c r="B9229" t="s">
        <v>271</v>
      </c>
      <c r="C9229" t="s">
        <v>151</v>
      </c>
      <c r="D9229" t="s">
        <v>17300</v>
      </c>
      <c r="E9229" t="s">
        <v>17301</v>
      </c>
      <c r="G9229">
        <v>6</v>
      </c>
      <c r="H9229">
        <v>0</v>
      </c>
      <c r="I9229" t="s">
        <v>276</v>
      </c>
    </row>
    <row r="9230" spans="1:9" x14ac:dyDescent="0.25">
      <c r="A9230">
        <v>6</v>
      </c>
      <c r="B9230" t="s">
        <v>277</v>
      </c>
      <c r="C9230" t="s">
        <v>151</v>
      </c>
      <c r="D9230" t="s">
        <v>17302</v>
      </c>
      <c r="E9230" t="s">
        <v>17303</v>
      </c>
      <c r="G9230">
        <v>6</v>
      </c>
      <c r="H9230">
        <v>0</v>
      </c>
      <c r="I9230" t="s">
        <v>276</v>
      </c>
    </row>
    <row r="9231" spans="1:9" x14ac:dyDescent="0.25">
      <c r="A9231">
        <v>47</v>
      </c>
      <c r="B9231" t="s">
        <v>271</v>
      </c>
      <c r="D9231" t="s">
        <v>17304</v>
      </c>
      <c r="E9231" t="s">
        <v>17305</v>
      </c>
      <c r="G9231">
        <v>6</v>
      </c>
      <c r="H9231">
        <v>1</v>
      </c>
      <c r="I9231" t="s">
        <v>276</v>
      </c>
    </row>
    <row r="9232" spans="1:9" x14ac:dyDescent="0.25">
      <c r="A9232">
        <v>34</v>
      </c>
      <c r="B9232" t="s">
        <v>271</v>
      </c>
      <c r="C9232" t="s">
        <v>190</v>
      </c>
      <c r="D9232" t="s">
        <v>17306</v>
      </c>
      <c r="E9232" t="s">
        <v>17307</v>
      </c>
      <c r="G9232">
        <v>8</v>
      </c>
      <c r="H9232">
        <v>0</v>
      </c>
      <c r="I9232" t="s">
        <v>276</v>
      </c>
    </row>
    <row r="9233" spans="1:9" x14ac:dyDescent="0.25">
      <c r="A9233">
        <v>37</v>
      </c>
      <c r="B9233" t="s">
        <v>277</v>
      </c>
      <c r="C9233" t="s">
        <v>89</v>
      </c>
      <c r="D9233" t="s">
        <v>17308</v>
      </c>
      <c r="E9233" t="s">
        <v>17309</v>
      </c>
      <c r="G9233">
        <v>6</v>
      </c>
      <c r="H9233">
        <v>2</v>
      </c>
      <c r="I9233" t="s">
        <v>276</v>
      </c>
    </row>
    <row r="9234" spans="1:9" x14ac:dyDescent="0.25">
      <c r="A9234">
        <v>37</v>
      </c>
      <c r="B9234" t="s">
        <v>271</v>
      </c>
      <c r="C9234" t="s">
        <v>57</v>
      </c>
      <c r="D9234" t="s">
        <v>17310</v>
      </c>
      <c r="E9234" t="s">
        <v>17311</v>
      </c>
      <c r="G9234">
        <v>10</v>
      </c>
      <c r="H9234">
        <v>0</v>
      </c>
      <c r="I9234" t="s">
        <v>276</v>
      </c>
    </row>
    <row r="9235" spans="1:9" x14ac:dyDescent="0.25">
      <c r="A9235">
        <v>4</v>
      </c>
      <c r="B9235" t="s">
        <v>277</v>
      </c>
      <c r="C9235" t="s">
        <v>151</v>
      </c>
      <c r="D9235" t="s">
        <v>17302</v>
      </c>
      <c r="E9235" t="s">
        <v>17312</v>
      </c>
      <c r="G9235">
        <v>6</v>
      </c>
      <c r="H9235">
        <v>0</v>
      </c>
      <c r="I9235" t="s">
        <v>276</v>
      </c>
    </row>
    <row r="9236" spans="1:9" x14ac:dyDescent="0.25">
      <c r="A9236">
        <v>24</v>
      </c>
      <c r="B9236" t="s">
        <v>271</v>
      </c>
      <c r="C9236" t="s">
        <v>62</v>
      </c>
      <c r="D9236" t="s">
        <v>17313</v>
      </c>
      <c r="E9236" t="s">
        <v>17314</v>
      </c>
      <c r="G9236">
        <v>5</v>
      </c>
      <c r="H9236">
        <v>3</v>
      </c>
      <c r="I9236" t="s">
        <v>276</v>
      </c>
    </row>
    <row r="9237" spans="1:9" x14ac:dyDescent="0.25">
      <c r="A9237">
        <v>5</v>
      </c>
      <c r="B9237" t="s">
        <v>277</v>
      </c>
      <c r="C9237" t="s">
        <v>58</v>
      </c>
      <c r="D9237" t="s">
        <v>17315</v>
      </c>
      <c r="E9237" t="s">
        <v>17316</v>
      </c>
      <c r="G9237">
        <v>10</v>
      </c>
      <c r="H9237">
        <v>0</v>
      </c>
      <c r="I9237" t="s">
        <v>276</v>
      </c>
    </row>
    <row r="9238" spans="1:9" x14ac:dyDescent="0.25">
      <c r="A9238">
        <v>7</v>
      </c>
      <c r="B9238" t="s">
        <v>271</v>
      </c>
      <c r="C9238" t="s">
        <v>220</v>
      </c>
      <c r="D9238" t="s">
        <v>17317</v>
      </c>
      <c r="E9238" t="s">
        <v>17318</v>
      </c>
      <c r="G9238">
        <v>12</v>
      </c>
      <c r="H9238">
        <v>0</v>
      </c>
      <c r="I9238" t="s">
        <v>276</v>
      </c>
    </row>
    <row r="9239" spans="1:9" x14ac:dyDescent="0.25">
      <c r="A9239">
        <v>5</v>
      </c>
      <c r="B9239" t="s">
        <v>277</v>
      </c>
      <c r="C9239" t="s">
        <v>183</v>
      </c>
      <c r="D9239" t="s">
        <v>17319</v>
      </c>
      <c r="E9239" t="s">
        <v>17320</v>
      </c>
      <c r="G9239">
        <v>6</v>
      </c>
      <c r="H9239">
        <v>0</v>
      </c>
      <c r="I9239" t="s">
        <v>276</v>
      </c>
    </row>
    <row r="9240" spans="1:9" x14ac:dyDescent="0.25">
      <c r="A9240">
        <v>39</v>
      </c>
      <c r="B9240" t="s">
        <v>271</v>
      </c>
      <c r="C9240" t="s">
        <v>247</v>
      </c>
      <c r="D9240" t="s">
        <v>17321</v>
      </c>
      <c r="E9240" t="s">
        <v>17322</v>
      </c>
      <c r="G9240">
        <v>16</v>
      </c>
      <c r="H9240">
        <v>0</v>
      </c>
      <c r="I9240" t="s">
        <v>276</v>
      </c>
    </row>
    <row r="9241" spans="1:9" x14ac:dyDescent="0.25">
      <c r="A9241">
        <v>6</v>
      </c>
      <c r="B9241" t="s">
        <v>271</v>
      </c>
      <c r="C9241" t="s">
        <v>81</v>
      </c>
      <c r="D9241" t="s">
        <v>17323</v>
      </c>
      <c r="E9241" t="s">
        <v>17324</v>
      </c>
      <c r="G9241">
        <v>6</v>
      </c>
      <c r="H9241">
        <v>1</v>
      </c>
      <c r="I9241" t="s">
        <v>276</v>
      </c>
    </row>
    <row r="9242" spans="1:9" x14ac:dyDescent="0.25">
      <c r="A9242">
        <v>38</v>
      </c>
      <c r="B9242" t="s">
        <v>271</v>
      </c>
      <c r="C9242" t="s">
        <v>106</v>
      </c>
      <c r="D9242" t="s">
        <v>17325</v>
      </c>
      <c r="E9242" t="s">
        <v>17326</v>
      </c>
      <c r="G9242">
        <v>20</v>
      </c>
      <c r="H9242">
        <v>0</v>
      </c>
      <c r="I9242" t="s">
        <v>276</v>
      </c>
    </row>
    <row r="9243" spans="1:9" x14ac:dyDescent="0.25">
      <c r="A9243">
        <v>38</v>
      </c>
      <c r="B9243" t="s">
        <v>271</v>
      </c>
      <c r="C9243" t="s">
        <v>181</v>
      </c>
      <c r="D9243" t="s">
        <v>17327</v>
      </c>
      <c r="E9243" t="s">
        <v>17328</v>
      </c>
      <c r="G9243">
        <v>10</v>
      </c>
      <c r="H9243">
        <v>0</v>
      </c>
      <c r="I9243" t="s">
        <v>276</v>
      </c>
    </row>
    <row r="9244" spans="1:9" x14ac:dyDescent="0.25">
      <c r="A9244">
        <v>6</v>
      </c>
      <c r="B9244" t="s">
        <v>277</v>
      </c>
      <c r="C9244" t="s">
        <v>110</v>
      </c>
      <c r="D9244" t="s">
        <v>4683</v>
      </c>
      <c r="E9244" t="s">
        <v>17329</v>
      </c>
      <c r="G9244">
        <v>15</v>
      </c>
      <c r="H9244">
        <v>8</v>
      </c>
      <c r="I9244" t="s">
        <v>276</v>
      </c>
    </row>
    <row r="9245" spans="1:9" x14ac:dyDescent="0.25">
      <c r="A9245">
        <v>10</v>
      </c>
      <c r="B9245" t="s">
        <v>277</v>
      </c>
      <c r="C9245" t="s">
        <v>138</v>
      </c>
      <c r="D9245" t="s">
        <v>17330</v>
      </c>
      <c r="E9245" t="s">
        <v>17331</v>
      </c>
      <c r="G9245">
        <v>10</v>
      </c>
      <c r="H9245">
        <v>9</v>
      </c>
      <c r="I9245" t="s">
        <v>276</v>
      </c>
    </row>
    <row r="9246" spans="1:9" x14ac:dyDescent="0.25">
      <c r="A9246">
        <v>33</v>
      </c>
      <c r="B9246" t="s">
        <v>271</v>
      </c>
      <c r="C9246" t="s">
        <v>110</v>
      </c>
      <c r="D9246" t="s">
        <v>17332</v>
      </c>
      <c r="E9246" t="s">
        <v>17333</v>
      </c>
      <c r="G9246">
        <v>6</v>
      </c>
      <c r="H9246">
        <v>0</v>
      </c>
      <c r="I9246" t="s">
        <v>276</v>
      </c>
    </row>
    <row r="9247" spans="1:9" x14ac:dyDescent="0.25">
      <c r="A9247">
        <v>9</v>
      </c>
      <c r="B9247" t="s">
        <v>271</v>
      </c>
      <c r="C9247" t="s">
        <v>233</v>
      </c>
      <c r="D9247" t="s">
        <v>17334</v>
      </c>
      <c r="E9247" t="s">
        <v>17335</v>
      </c>
      <c r="G9247">
        <v>15</v>
      </c>
      <c r="H9247">
        <v>0</v>
      </c>
      <c r="I9247" t="s">
        <v>276</v>
      </c>
    </row>
    <row r="9248" spans="1:9" x14ac:dyDescent="0.25">
      <c r="A9248">
        <v>8</v>
      </c>
      <c r="B9248" t="s">
        <v>271</v>
      </c>
      <c r="C9248" t="s">
        <v>112</v>
      </c>
      <c r="D9248" t="s">
        <v>17336</v>
      </c>
      <c r="E9248" t="s">
        <v>17337</v>
      </c>
      <c r="G9248">
        <v>6</v>
      </c>
      <c r="H9248">
        <v>0</v>
      </c>
      <c r="I9248" t="s">
        <v>276</v>
      </c>
    </row>
    <row r="9249" spans="1:9" x14ac:dyDescent="0.25">
      <c r="A9249">
        <v>36</v>
      </c>
      <c r="B9249" t="s">
        <v>277</v>
      </c>
      <c r="C9249" t="s">
        <v>62</v>
      </c>
      <c r="D9249" t="s">
        <v>17338</v>
      </c>
      <c r="E9249" t="s">
        <v>17339</v>
      </c>
      <c r="G9249">
        <v>6</v>
      </c>
      <c r="H9249">
        <v>1</v>
      </c>
      <c r="I9249" t="s">
        <v>276</v>
      </c>
    </row>
    <row r="9250" spans="1:9" x14ac:dyDescent="0.25">
      <c r="A9250">
        <v>39</v>
      </c>
      <c r="B9250" t="s">
        <v>271</v>
      </c>
      <c r="C9250" t="s">
        <v>49</v>
      </c>
      <c r="D9250" t="s">
        <v>14824</v>
      </c>
      <c r="E9250" t="s">
        <v>17340</v>
      </c>
      <c r="G9250">
        <v>6</v>
      </c>
      <c r="H9250">
        <v>0</v>
      </c>
      <c r="I9250" t="s">
        <v>276</v>
      </c>
    </row>
    <row r="9251" spans="1:9" x14ac:dyDescent="0.25">
      <c r="A9251">
        <v>5</v>
      </c>
      <c r="B9251" t="s">
        <v>277</v>
      </c>
      <c r="C9251" t="s">
        <v>110</v>
      </c>
      <c r="D9251" t="s">
        <v>17341</v>
      </c>
      <c r="E9251" t="s">
        <v>17342</v>
      </c>
      <c r="G9251">
        <v>6</v>
      </c>
      <c r="H9251">
        <v>5</v>
      </c>
      <c r="I9251" t="s">
        <v>276</v>
      </c>
    </row>
    <row r="9252" spans="1:9" x14ac:dyDescent="0.25">
      <c r="A9252">
        <v>6</v>
      </c>
      <c r="B9252" t="s">
        <v>277</v>
      </c>
      <c r="C9252" t="s">
        <v>212</v>
      </c>
      <c r="D9252" t="s">
        <v>17343</v>
      </c>
      <c r="E9252" t="s">
        <v>17344</v>
      </c>
      <c r="G9252">
        <v>30</v>
      </c>
      <c r="H9252">
        <v>2</v>
      </c>
      <c r="I9252" t="s">
        <v>276</v>
      </c>
    </row>
    <row r="9253" spans="1:9" x14ac:dyDescent="0.25">
      <c r="A9253">
        <v>6</v>
      </c>
      <c r="B9253" t="s">
        <v>271</v>
      </c>
      <c r="C9253" t="s">
        <v>212</v>
      </c>
      <c r="D9253" t="s">
        <v>17345</v>
      </c>
      <c r="E9253" t="s">
        <v>17346</v>
      </c>
      <c r="G9253">
        <v>6</v>
      </c>
      <c r="H9253">
        <v>0</v>
      </c>
      <c r="I9253" t="s">
        <v>276</v>
      </c>
    </row>
    <row r="9254" spans="1:9" x14ac:dyDescent="0.25">
      <c r="A9254">
        <v>34</v>
      </c>
      <c r="B9254" t="s">
        <v>271</v>
      </c>
      <c r="C9254" t="s">
        <v>62</v>
      </c>
      <c r="D9254" t="s">
        <v>17347</v>
      </c>
      <c r="E9254" t="s">
        <v>17348</v>
      </c>
      <c r="G9254">
        <v>6</v>
      </c>
      <c r="H9254">
        <v>0</v>
      </c>
      <c r="I9254" t="s">
        <v>276</v>
      </c>
    </row>
    <row r="9255" spans="1:9" x14ac:dyDescent="0.25">
      <c r="A9255">
        <v>41</v>
      </c>
      <c r="B9255" t="s">
        <v>271</v>
      </c>
      <c r="D9255" t="s">
        <v>17349</v>
      </c>
      <c r="E9255" t="s">
        <v>17350</v>
      </c>
      <c r="G9255">
        <v>6</v>
      </c>
      <c r="H9255">
        <v>1</v>
      </c>
      <c r="I9255" t="s">
        <v>276</v>
      </c>
    </row>
    <row r="9256" spans="1:9" x14ac:dyDescent="0.25">
      <c r="A9256">
        <v>38</v>
      </c>
      <c r="B9256" t="s">
        <v>271</v>
      </c>
      <c r="D9256" t="s">
        <v>17351</v>
      </c>
      <c r="E9256" t="s">
        <v>17352</v>
      </c>
      <c r="G9256">
        <v>10</v>
      </c>
      <c r="H9256">
        <v>0</v>
      </c>
      <c r="I9256" t="s">
        <v>276</v>
      </c>
    </row>
    <row r="9257" spans="1:9" x14ac:dyDescent="0.25">
      <c r="A9257">
        <v>41</v>
      </c>
      <c r="B9257" t="s">
        <v>271</v>
      </c>
      <c r="C9257" t="s">
        <v>75</v>
      </c>
      <c r="D9257" t="s">
        <v>17353</v>
      </c>
      <c r="E9257" t="s">
        <v>17354</v>
      </c>
      <c r="F9257" t="s">
        <v>17355</v>
      </c>
      <c r="G9257">
        <v>6</v>
      </c>
      <c r="H9257">
        <v>30</v>
      </c>
      <c r="I9257" t="s">
        <v>299</v>
      </c>
    </row>
    <row r="9258" spans="1:9" x14ac:dyDescent="0.25">
      <c r="A9258">
        <v>6</v>
      </c>
      <c r="B9258" t="s">
        <v>277</v>
      </c>
      <c r="C9258" t="s">
        <v>233</v>
      </c>
      <c r="D9258" t="s">
        <v>17356</v>
      </c>
      <c r="E9258" t="s">
        <v>17357</v>
      </c>
      <c r="G9258">
        <v>6</v>
      </c>
      <c r="H9258">
        <v>0</v>
      </c>
      <c r="I9258" t="s">
        <v>276</v>
      </c>
    </row>
    <row r="9259" spans="1:9" x14ac:dyDescent="0.25">
      <c r="A9259">
        <v>9</v>
      </c>
      <c r="B9259" t="s">
        <v>277</v>
      </c>
      <c r="C9259" t="s">
        <v>243</v>
      </c>
      <c r="D9259" t="s">
        <v>17358</v>
      </c>
      <c r="E9259" t="s">
        <v>17359</v>
      </c>
      <c r="G9259">
        <v>5</v>
      </c>
      <c r="H9259">
        <v>2</v>
      </c>
      <c r="I9259" t="s">
        <v>276</v>
      </c>
    </row>
    <row r="9260" spans="1:9" x14ac:dyDescent="0.25">
      <c r="A9260">
        <v>9</v>
      </c>
      <c r="B9260" t="s">
        <v>271</v>
      </c>
      <c r="C9260" t="s">
        <v>110</v>
      </c>
      <c r="D9260" t="s">
        <v>17360</v>
      </c>
      <c r="E9260" t="s">
        <v>17361</v>
      </c>
      <c r="G9260">
        <v>3</v>
      </c>
      <c r="H9260">
        <v>0</v>
      </c>
      <c r="I9260" t="s">
        <v>276</v>
      </c>
    </row>
    <row r="9261" spans="1:9" x14ac:dyDescent="0.25">
      <c r="A9261">
        <v>9</v>
      </c>
      <c r="B9261" t="s">
        <v>271</v>
      </c>
      <c r="C9261" t="s">
        <v>120</v>
      </c>
      <c r="D9261" t="s">
        <v>17362</v>
      </c>
      <c r="E9261" t="s">
        <v>17363</v>
      </c>
      <c r="G9261">
        <v>6</v>
      </c>
      <c r="H9261">
        <v>0</v>
      </c>
      <c r="I9261" t="s">
        <v>276</v>
      </c>
    </row>
    <row r="9262" spans="1:9" x14ac:dyDescent="0.25">
      <c r="A9262">
        <v>4</v>
      </c>
      <c r="B9262" t="s">
        <v>271</v>
      </c>
      <c r="C9262" t="s">
        <v>126</v>
      </c>
      <c r="D9262" t="s">
        <v>17364</v>
      </c>
      <c r="E9262" t="s">
        <v>17365</v>
      </c>
      <c r="G9262">
        <v>6</v>
      </c>
      <c r="H9262">
        <v>4</v>
      </c>
      <c r="I9262" t="s">
        <v>276</v>
      </c>
    </row>
    <row r="9263" spans="1:9" x14ac:dyDescent="0.25">
      <c r="A9263">
        <v>5</v>
      </c>
      <c r="B9263" t="s">
        <v>277</v>
      </c>
      <c r="C9263" t="s">
        <v>243</v>
      </c>
      <c r="D9263" t="s">
        <v>17358</v>
      </c>
      <c r="E9263" t="s">
        <v>17366</v>
      </c>
      <c r="G9263">
        <v>3</v>
      </c>
      <c r="H9263">
        <v>1</v>
      </c>
      <c r="I9263" t="s">
        <v>276</v>
      </c>
    </row>
    <row r="9264" spans="1:9" x14ac:dyDescent="0.25">
      <c r="A9264">
        <v>32</v>
      </c>
      <c r="B9264" t="s">
        <v>271</v>
      </c>
      <c r="C9264" t="s">
        <v>67</v>
      </c>
      <c r="D9264" t="s">
        <v>17367</v>
      </c>
      <c r="E9264" t="s">
        <v>17368</v>
      </c>
      <c r="G9264">
        <v>6</v>
      </c>
      <c r="H9264">
        <v>0</v>
      </c>
      <c r="I9264" t="s">
        <v>276</v>
      </c>
    </row>
    <row r="9265" spans="1:9" x14ac:dyDescent="0.25">
      <c r="A9265">
        <v>43</v>
      </c>
      <c r="B9265" t="s">
        <v>271</v>
      </c>
      <c r="C9265" t="s">
        <v>156</v>
      </c>
      <c r="D9265" t="s">
        <v>17369</v>
      </c>
      <c r="E9265" t="s">
        <v>17368</v>
      </c>
      <c r="G9265">
        <v>15</v>
      </c>
      <c r="H9265">
        <v>2</v>
      </c>
      <c r="I9265" t="s">
        <v>276</v>
      </c>
    </row>
    <row r="9266" spans="1:9" x14ac:dyDescent="0.25">
      <c r="A9266">
        <v>7</v>
      </c>
      <c r="B9266" t="s">
        <v>277</v>
      </c>
      <c r="C9266" t="s">
        <v>100</v>
      </c>
      <c r="D9266" t="s">
        <v>17370</v>
      </c>
      <c r="E9266" t="s">
        <v>17371</v>
      </c>
      <c r="G9266">
        <v>5</v>
      </c>
      <c r="H9266">
        <v>0</v>
      </c>
      <c r="I9266" t="s">
        <v>276</v>
      </c>
    </row>
    <row r="9267" spans="1:9" x14ac:dyDescent="0.25">
      <c r="A9267">
        <v>35</v>
      </c>
      <c r="B9267" t="s">
        <v>271</v>
      </c>
      <c r="C9267" t="s">
        <v>190</v>
      </c>
      <c r="D9267" t="s">
        <v>17372</v>
      </c>
      <c r="E9267" t="s">
        <v>17373</v>
      </c>
      <c r="G9267">
        <v>6</v>
      </c>
      <c r="H9267">
        <v>0</v>
      </c>
      <c r="I9267" t="s">
        <v>276</v>
      </c>
    </row>
    <row r="9268" spans="1:9" x14ac:dyDescent="0.25">
      <c r="A9268">
        <v>38</v>
      </c>
      <c r="B9268" t="s">
        <v>271</v>
      </c>
      <c r="C9268" t="s">
        <v>192</v>
      </c>
      <c r="D9268" t="s">
        <v>17374</v>
      </c>
      <c r="E9268" t="s">
        <v>17375</v>
      </c>
      <c r="G9268">
        <v>6</v>
      </c>
      <c r="H9268">
        <v>0</v>
      </c>
      <c r="I9268" t="s">
        <v>276</v>
      </c>
    </row>
    <row r="9269" spans="1:9" x14ac:dyDescent="0.25">
      <c r="A9269">
        <v>10</v>
      </c>
      <c r="B9269" t="s">
        <v>277</v>
      </c>
      <c r="C9269" t="s">
        <v>100</v>
      </c>
      <c r="D9269" t="s">
        <v>17376</v>
      </c>
      <c r="E9269" t="s">
        <v>17377</v>
      </c>
      <c r="F9269" t="s">
        <v>17378</v>
      </c>
      <c r="G9269">
        <v>6</v>
      </c>
      <c r="H9269">
        <v>6</v>
      </c>
      <c r="I9269" t="s">
        <v>299</v>
      </c>
    </row>
    <row r="9270" spans="1:9" x14ac:dyDescent="0.25">
      <c r="A9270">
        <v>8</v>
      </c>
      <c r="B9270" t="s">
        <v>277</v>
      </c>
      <c r="C9270" t="s">
        <v>251</v>
      </c>
      <c r="D9270" t="s">
        <v>17379</v>
      </c>
      <c r="E9270" t="s">
        <v>17380</v>
      </c>
      <c r="G9270">
        <v>6</v>
      </c>
      <c r="H9270">
        <v>0</v>
      </c>
      <c r="I9270" t="s">
        <v>276</v>
      </c>
    </row>
    <row r="9271" spans="1:9" x14ac:dyDescent="0.25">
      <c r="A9271">
        <v>6</v>
      </c>
      <c r="B9271" t="s">
        <v>271</v>
      </c>
      <c r="C9271" t="s">
        <v>106</v>
      </c>
      <c r="D9271" t="s">
        <v>17381</v>
      </c>
      <c r="E9271" t="s">
        <v>17382</v>
      </c>
      <c r="G9271">
        <v>20</v>
      </c>
      <c r="H9271">
        <v>2</v>
      </c>
      <c r="I9271" t="s">
        <v>276</v>
      </c>
    </row>
    <row r="9272" spans="1:9" x14ac:dyDescent="0.25">
      <c r="A9272">
        <v>7</v>
      </c>
      <c r="B9272" t="s">
        <v>271</v>
      </c>
      <c r="C9272" t="s">
        <v>58</v>
      </c>
      <c r="D9272" t="s">
        <v>17383</v>
      </c>
      <c r="E9272" t="s">
        <v>17384</v>
      </c>
      <c r="G9272">
        <v>6</v>
      </c>
      <c r="H9272">
        <v>0</v>
      </c>
      <c r="I9272" t="s">
        <v>276</v>
      </c>
    </row>
    <row r="9273" spans="1:9" x14ac:dyDescent="0.25">
      <c r="A9273">
        <v>11</v>
      </c>
      <c r="B9273" t="s">
        <v>271</v>
      </c>
      <c r="C9273" t="s">
        <v>67</v>
      </c>
      <c r="D9273" t="s">
        <v>17367</v>
      </c>
      <c r="E9273" t="s">
        <v>17385</v>
      </c>
      <c r="G9273">
        <v>6</v>
      </c>
      <c r="H9273">
        <v>0</v>
      </c>
      <c r="I9273" t="s">
        <v>276</v>
      </c>
    </row>
    <row r="9274" spans="1:9" x14ac:dyDescent="0.25">
      <c r="A9274">
        <v>5</v>
      </c>
      <c r="B9274" t="s">
        <v>277</v>
      </c>
      <c r="C9274" t="s">
        <v>251</v>
      </c>
      <c r="D9274" t="s">
        <v>17379</v>
      </c>
      <c r="E9274" t="s">
        <v>17386</v>
      </c>
      <c r="G9274">
        <v>6</v>
      </c>
      <c r="H9274">
        <v>0</v>
      </c>
      <c r="I9274" t="s">
        <v>276</v>
      </c>
    </row>
    <row r="9275" spans="1:9" x14ac:dyDescent="0.25">
      <c r="A9275">
        <v>5</v>
      </c>
      <c r="B9275" t="s">
        <v>277</v>
      </c>
      <c r="C9275" t="s">
        <v>110</v>
      </c>
      <c r="D9275" t="s">
        <v>17387</v>
      </c>
      <c r="E9275" t="s">
        <v>17388</v>
      </c>
      <c r="G9275">
        <v>6</v>
      </c>
      <c r="H9275">
        <v>0</v>
      </c>
      <c r="I9275" t="s">
        <v>276</v>
      </c>
    </row>
    <row r="9276" spans="1:9" x14ac:dyDescent="0.25">
      <c r="A9276">
        <v>10</v>
      </c>
      <c r="B9276" t="s">
        <v>271</v>
      </c>
      <c r="D9276" t="s">
        <v>17389</v>
      </c>
      <c r="E9276" t="s">
        <v>17390</v>
      </c>
      <c r="G9276">
        <v>6</v>
      </c>
      <c r="H9276">
        <v>0</v>
      </c>
      <c r="I9276" t="s">
        <v>276</v>
      </c>
    </row>
    <row r="9277" spans="1:9" x14ac:dyDescent="0.25">
      <c r="A9277">
        <v>36</v>
      </c>
      <c r="B9277" t="s">
        <v>271</v>
      </c>
      <c r="C9277" t="s">
        <v>182</v>
      </c>
      <c r="D9277" t="s">
        <v>17391</v>
      </c>
      <c r="E9277" t="s">
        <v>17392</v>
      </c>
      <c r="G9277">
        <v>2</v>
      </c>
      <c r="H9277">
        <v>0</v>
      </c>
      <c r="I9277" t="s">
        <v>276</v>
      </c>
    </row>
    <row r="9278" spans="1:9" x14ac:dyDescent="0.25">
      <c r="A9278">
        <v>5</v>
      </c>
      <c r="B9278" t="s">
        <v>271</v>
      </c>
      <c r="C9278" t="s">
        <v>197</v>
      </c>
      <c r="D9278" t="s">
        <v>17393</v>
      </c>
      <c r="E9278" t="s">
        <v>17394</v>
      </c>
      <c r="G9278">
        <v>6</v>
      </c>
      <c r="H9278">
        <v>1</v>
      </c>
      <c r="I9278" t="s">
        <v>276</v>
      </c>
    </row>
    <row r="9279" spans="1:9" x14ac:dyDescent="0.25">
      <c r="A9279">
        <v>6</v>
      </c>
      <c r="B9279" t="s">
        <v>271</v>
      </c>
      <c r="C9279" t="s">
        <v>141</v>
      </c>
      <c r="D9279" t="s">
        <v>17395</v>
      </c>
      <c r="E9279" t="s">
        <v>17396</v>
      </c>
      <c r="G9279">
        <v>6</v>
      </c>
      <c r="H9279">
        <v>5</v>
      </c>
      <c r="I9279" t="s">
        <v>276</v>
      </c>
    </row>
    <row r="9280" spans="1:9" x14ac:dyDescent="0.25">
      <c r="A9280">
        <v>25</v>
      </c>
      <c r="B9280" t="s">
        <v>310</v>
      </c>
      <c r="D9280" t="s">
        <v>17397</v>
      </c>
      <c r="E9280" t="s">
        <v>17398</v>
      </c>
      <c r="G9280">
        <v>15</v>
      </c>
      <c r="H9280">
        <v>4</v>
      </c>
      <c r="I9280" t="s">
        <v>276</v>
      </c>
    </row>
    <row r="9281" spans="1:9" x14ac:dyDescent="0.25">
      <c r="A9281">
        <v>28</v>
      </c>
      <c r="B9281" t="s">
        <v>271</v>
      </c>
      <c r="C9281" t="s">
        <v>121</v>
      </c>
      <c r="D9281" t="s">
        <v>17399</v>
      </c>
      <c r="E9281" t="s">
        <v>17400</v>
      </c>
      <c r="G9281">
        <v>6</v>
      </c>
      <c r="H9281">
        <v>0</v>
      </c>
      <c r="I9281" t="s">
        <v>276</v>
      </c>
    </row>
    <row r="9282" spans="1:9" x14ac:dyDescent="0.25">
      <c r="A9282">
        <v>44</v>
      </c>
      <c r="B9282" t="s">
        <v>277</v>
      </c>
      <c r="C9282" t="s">
        <v>247</v>
      </c>
      <c r="D9282" t="s">
        <v>17401</v>
      </c>
      <c r="E9282" t="s">
        <v>17402</v>
      </c>
      <c r="G9282">
        <v>6</v>
      </c>
      <c r="H9282">
        <v>0</v>
      </c>
      <c r="I9282" t="s">
        <v>276</v>
      </c>
    </row>
    <row r="9283" spans="1:9" x14ac:dyDescent="0.25">
      <c r="A9283">
        <v>36</v>
      </c>
      <c r="B9283" t="s">
        <v>271</v>
      </c>
      <c r="C9283" t="s">
        <v>197</v>
      </c>
      <c r="D9283" t="s">
        <v>17393</v>
      </c>
      <c r="E9283" t="s">
        <v>17403</v>
      </c>
      <c r="G9283">
        <v>6</v>
      </c>
      <c r="H9283">
        <v>0</v>
      </c>
      <c r="I9283" t="s">
        <v>276</v>
      </c>
    </row>
    <row r="9284" spans="1:9" x14ac:dyDescent="0.25">
      <c r="A9284">
        <v>9</v>
      </c>
      <c r="B9284" t="s">
        <v>277</v>
      </c>
      <c r="C9284" t="s">
        <v>197</v>
      </c>
      <c r="D9284" t="s">
        <v>17393</v>
      </c>
      <c r="E9284" t="s">
        <v>17404</v>
      </c>
      <c r="G9284">
        <v>6</v>
      </c>
      <c r="H9284">
        <v>1</v>
      </c>
      <c r="I9284" t="s">
        <v>276</v>
      </c>
    </row>
    <row r="9285" spans="1:9" x14ac:dyDescent="0.25">
      <c r="A9285">
        <v>8</v>
      </c>
      <c r="B9285" t="s">
        <v>271</v>
      </c>
      <c r="C9285" t="s">
        <v>59</v>
      </c>
      <c r="D9285" t="s">
        <v>17405</v>
      </c>
      <c r="E9285" t="s">
        <v>17406</v>
      </c>
      <c r="G9285">
        <v>8</v>
      </c>
      <c r="H9285">
        <v>0</v>
      </c>
      <c r="I9285" t="s">
        <v>276</v>
      </c>
    </row>
    <row r="9286" spans="1:9" x14ac:dyDescent="0.25">
      <c r="A9286">
        <v>6</v>
      </c>
      <c r="B9286" t="s">
        <v>277</v>
      </c>
      <c r="C9286" t="s">
        <v>87</v>
      </c>
      <c r="D9286" t="s">
        <v>17407</v>
      </c>
      <c r="E9286" t="s">
        <v>17408</v>
      </c>
      <c r="G9286">
        <v>12</v>
      </c>
      <c r="H9286">
        <v>0</v>
      </c>
      <c r="I9286" t="s">
        <v>276</v>
      </c>
    </row>
    <row r="9287" spans="1:9" x14ac:dyDescent="0.25">
      <c r="A9287">
        <v>9</v>
      </c>
      <c r="B9287" t="s">
        <v>277</v>
      </c>
      <c r="C9287" t="s">
        <v>247</v>
      </c>
      <c r="D9287" t="s">
        <v>17401</v>
      </c>
      <c r="E9287" t="s">
        <v>17409</v>
      </c>
      <c r="G9287">
        <v>6</v>
      </c>
      <c r="H9287">
        <v>0</v>
      </c>
      <c r="I9287" t="s">
        <v>276</v>
      </c>
    </row>
    <row r="9288" spans="1:9" x14ac:dyDescent="0.25">
      <c r="A9288">
        <v>40</v>
      </c>
      <c r="B9288" t="s">
        <v>271</v>
      </c>
      <c r="C9288" t="s">
        <v>123</v>
      </c>
      <c r="D9288" t="s">
        <v>17410</v>
      </c>
      <c r="E9288" t="s">
        <v>17411</v>
      </c>
      <c r="G9288">
        <v>6</v>
      </c>
      <c r="H9288">
        <v>0</v>
      </c>
      <c r="I9288" t="s">
        <v>276</v>
      </c>
    </row>
    <row r="9289" spans="1:9" x14ac:dyDescent="0.25">
      <c r="A9289">
        <v>9</v>
      </c>
      <c r="B9289" t="s">
        <v>277</v>
      </c>
      <c r="C9289" t="s">
        <v>121</v>
      </c>
      <c r="D9289" t="s">
        <v>17412</v>
      </c>
      <c r="E9289" t="s">
        <v>17413</v>
      </c>
      <c r="G9289">
        <v>6</v>
      </c>
      <c r="H9289">
        <v>0</v>
      </c>
      <c r="I9289" t="s">
        <v>276</v>
      </c>
    </row>
    <row r="9290" spans="1:9" x14ac:dyDescent="0.25">
      <c r="A9290">
        <v>6</v>
      </c>
      <c r="B9290" t="s">
        <v>277</v>
      </c>
      <c r="C9290" t="s">
        <v>147</v>
      </c>
      <c r="D9290" t="s">
        <v>17109</v>
      </c>
      <c r="E9290" t="s">
        <v>17414</v>
      </c>
      <c r="G9290">
        <v>4</v>
      </c>
      <c r="H9290">
        <v>0</v>
      </c>
      <c r="I9290" t="s">
        <v>276</v>
      </c>
    </row>
    <row r="9291" spans="1:9" x14ac:dyDescent="0.25">
      <c r="A9291">
        <v>6</v>
      </c>
      <c r="B9291" t="s">
        <v>271</v>
      </c>
      <c r="C9291" t="s">
        <v>121</v>
      </c>
      <c r="D9291" t="s">
        <v>17415</v>
      </c>
      <c r="E9291" t="s">
        <v>17416</v>
      </c>
      <c r="G9291">
        <v>6</v>
      </c>
      <c r="H9291">
        <v>0</v>
      </c>
      <c r="I9291" t="s">
        <v>276</v>
      </c>
    </row>
    <row r="9292" spans="1:9" x14ac:dyDescent="0.25">
      <c r="A9292">
        <v>9</v>
      </c>
      <c r="B9292" t="s">
        <v>277</v>
      </c>
      <c r="C9292" t="s">
        <v>184</v>
      </c>
      <c r="D9292" t="s">
        <v>17417</v>
      </c>
      <c r="E9292" t="s">
        <v>17418</v>
      </c>
      <c r="G9292">
        <v>6</v>
      </c>
      <c r="H9292">
        <v>0</v>
      </c>
      <c r="I9292" t="s">
        <v>276</v>
      </c>
    </row>
    <row r="9293" spans="1:9" x14ac:dyDescent="0.25">
      <c r="A9293">
        <v>6</v>
      </c>
      <c r="B9293" t="s">
        <v>271</v>
      </c>
      <c r="C9293" t="s">
        <v>197</v>
      </c>
      <c r="D9293" t="s">
        <v>17419</v>
      </c>
      <c r="E9293" t="s">
        <v>17420</v>
      </c>
      <c r="G9293">
        <v>11</v>
      </c>
      <c r="H9293">
        <v>0</v>
      </c>
      <c r="I9293" t="s">
        <v>276</v>
      </c>
    </row>
    <row r="9294" spans="1:9" x14ac:dyDescent="0.25">
      <c r="A9294">
        <v>5</v>
      </c>
      <c r="B9294" t="s">
        <v>271</v>
      </c>
      <c r="C9294" t="s">
        <v>70</v>
      </c>
      <c r="D9294" t="s">
        <v>17421</v>
      </c>
      <c r="E9294" t="s">
        <v>17422</v>
      </c>
      <c r="G9294">
        <v>6</v>
      </c>
      <c r="H9294">
        <v>0</v>
      </c>
      <c r="I9294" t="s">
        <v>276</v>
      </c>
    </row>
    <row r="9295" spans="1:9" x14ac:dyDescent="0.25">
      <c r="A9295">
        <v>27</v>
      </c>
      <c r="B9295" t="s">
        <v>271</v>
      </c>
      <c r="C9295" t="s">
        <v>182</v>
      </c>
      <c r="D9295" t="s">
        <v>17423</v>
      </c>
      <c r="E9295" t="s">
        <v>17424</v>
      </c>
      <c r="G9295">
        <v>6</v>
      </c>
      <c r="H9295">
        <v>0</v>
      </c>
      <c r="I9295" t="s">
        <v>276</v>
      </c>
    </row>
    <row r="9296" spans="1:9" x14ac:dyDescent="0.25">
      <c r="A9296">
        <v>9</v>
      </c>
      <c r="B9296" t="s">
        <v>271</v>
      </c>
      <c r="D9296" t="s">
        <v>17425</v>
      </c>
      <c r="E9296" t="s">
        <v>17426</v>
      </c>
      <c r="G9296">
        <v>8</v>
      </c>
      <c r="H9296">
        <v>0</v>
      </c>
      <c r="I9296" t="s">
        <v>276</v>
      </c>
    </row>
    <row r="9297" spans="1:9" x14ac:dyDescent="0.25">
      <c r="A9297">
        <v>6</v>
      </c>
      <c r="B9297" t="s">
        <v>271</v>
      </c>
      <c r="C9297" t="s">
        <v>126</v>
      </c>
      <c r="D9297" t="s">
        <v>17427</v>
      </c>
      <c r="E9297" t="s">
        <v>17428</v>
      </c>
      <c r="G9297">
        <v>6</v>
      </c>
      <c r="H9297">
        <v>0</v>
      </c>
      <c r="I9297" t="s">
        <v>276</v>
      </c>
    </row>
    <row r="9298" spans="1:9" x14ac:dyDescent="0.25">
      <c r="A9298">
        <v>10</v>
      </c>
      <c r="B9298" t="s">
        <v>271</v>
      </c>
      <c r="C9298" t="s">
        <v>121</v>
      </c>
      <c r="D9298" t="s">
        <v>17429</v>
      </c>
      <c r="E9298" t="s">
        <v>17430</v>
      </c>
      <c r="G9298">
        <v>10</v>
      </c>
      <c r="H9298">
        <v>8</v>
      </c>
      <c r="I9298" t="s">
        <v>276</v>
      </c>
    </row>
    <row r="9299" spans="1:9" x14ac:dyDescent="0.25">
      <c r="A9299">
        <v>5</v>
      </c>
      <c r="B9299" t="s">
        <v>277</v>
      </c>
      <c r="D9299" t="s">
        <v>17425</v>
      </c>
      <c r="E9299" t="s">
        <v>17431</v>
      </c>
      <c r="G9299">
        <v>6</v>
      </c>
      <c r="H9299">
        <v>0</v>
      </c>
      <c r="I9299" t="s">
        <v>276</v>
      </c>
    </row>
    <row r="9300" spans="1:9" x14ac:dyDescent="0.25">
      <c r="A9300">
        <v>7</v>
      </c>
      <c r="B9300" t="s">
        <v>271</v>
      </c>
      <c r="C9300" t="s">
        <v>212</v>
      </c>
      <c r="D9300" t="s">
        <v>17432</v>
      </c>
      <c r="E9300" t="s">
        <v>17433</v>
      </c>
      <c r="G9300">
        <v>50</v>
      </c>
      <c r="H9300">
        <v>2</v>
      </c>
      <c r="I9300" t="s">
        <v>276</v>
      </c>
    </row>
    <row r="9301" spans="1:9" x14ac:dyDescent="0.25">
      <c r="A9301">
        <v>5</v>
      </c>
      <c r="B9301" t="s">
        <v>277</v>
      </c>
      <c r="C9301" t="s">
        <v>113</v>
      </c>
      <c r="D9301" t="s">
        <v>17434</v>
      </c>
      <c r="E9301" t="s">
        <v>17435</v>
      </c>
      <c r="G9301">
        <v>3</v>
      </c>
      <c r="H9301">
        <v>0</v>
      </c>
      <c r="I9301" t="s">
        <v>276</v>
      </c>
    </row>
    <row r="9302" spans="1:9" x14ac:dyDescent="0.25">
      <c r="A9302">
        <v>6</v>
      </c>
      <c r="B9302" t="s">
        <v>271</v>
      </c>
      <c r="C9302" t="s">
        <v>112</v>
      </c>
      <c r="D9302" t="s">
        <v>17436</v>
      </c>
      <c r="E9302" t="s">
        <v>17437</v>
      </c>
      <c r="G9302">
        <v>6</v>
      </c>
      <c r="H9302">
        <v>0</v>
      </c>
      <c r="I9302" t="s">
        <v>276</v>
      </c>
    </row>
    <row r="9303" spans="1:9" x14ac:dyDescent="0.25">
      <c r="A9303">
        <v>6</v>
      </c>
      <c r="B9303" t="s">
        <v>271</v>
      </c>
      <c r="C9303" t="s">
        <v>190</v>
      </c>
      <c r="D9303" t="s">
        <v>17438</v>
      </c>
      <c r="E9303" t="s">
        <v>17439</v>
      </c>
      <c r="G9303">
        <v>6</v>
      </c>
      <c r="H9303">
        <v>0</v>
      </c>
      <c r="I9303" t="s">
        <v>276</v>
      </c>
    </row>
    <row r="9304" spans="1:9" x14ac:dyDescent="0.25">
      <c r="A9304">
        <v>38</v>
      </c>
      <c r="B9304" t="s">
        <v>271</v>
      </c>
      <c r="C9304" t="s">
        <v>72</v>
      </c>
      <c r="D9304" t="s">
        <v>17440</v>
      </c>
      <c r="E9304" t="s">
        <v>17441</v>
      </c>
      <c r="G9304">
        <v>19</v>
      </c>
      <c r="H9304">
        <v>5</v>
      </c>
      <c r="I9304" t="s">
        <v>276</v>
      </c>
    </row>
    <row r="9305" spans="1:9" x14ac:dyDescent="0.25">
      <c r="A9305">
        <v>39</v>
      </c>
      <c r="B9305" t="s">
        <v>271</v>
      </c>
      <c r="C9305" t="s">
        <v>51</v>
      </c>
      <c r="D9305" t="s">
        <v>15151</v>
      </c>
      <c r="E9305" t="s">
        <v>17442</v>
      </c>
      <c r="G9305">
        <v>4</v>
      </c>
      <c r="H9305">
        <v>0</v>
      </c>
      <c r="I9305" t="s">
        <v>276</v>
      </c>
    </row>
    <row r="9306" spans="1:9" x14ac:dyDescent="0.25">
      <c r="A9306">
        <v>6</v>
      </c>
      <c r="B9306" t="s">
        <v>277</v>
      </c>
      <c r="C9306" t="s">
        <v>182</v>
      </c>
      <c r="D9306" t="s">
        <v>17423</v>
      </c>
      <c r="E9306" t="s">
        <v>17443</v>
      </c>
      <c r="G9306">
        <v>6</v>
      </c>
      <c r="H9306">
        <v>0</v>
      </c>
      <c r="I9306" t="s">
        <v>276</v>
      </c>
    </row>
    <row r="9307" spans="1:9" x14ac:dyDescent="0.25">
      <c r="A9307">
        <v>40</v>
      </c>
      <c r="B9307" t="s">
        <v>271</v>
      </c>
      <c r="C9307" t="s">
        <v>110</v>
      </c>
      <c r="D9307" t="s">
        <v>17444</v>
      </c>
      <c r="E9307" t="s">
        <v>17445</v>
      </c>
      <c r="G9307">
        <v>6</v>
      </c>
      <c r="H9307">
        <v>0</v>
      </c>
      <c r="I9307" t="s">
        <v>276</v>
      </c>
    </row>
    <row r="9308" spans="1:9" x14ac:dyDescent="0.25">
      <c r="A9308">
        <v>10</v>
      </c>
      <c r="B9308" t="s">
        <v>271</v>
      </c>
      <c r="C9308" t="s">
        <v>174</v>
      </c>
      <c r="D9308" t="s">
        <v>17446</v>
      </c>
      <c r="E9308" t="s">
        <v>17447</v>
      </c>
      <c r="G9308">
        <v>15</v>
      </c>
      <c r="H9308">
        <v>3</v>
      </c>
      <c r="I9308" t="s">
        <v>276</v>
      </c>
    </row>
    <row r="9309" spans="1:9" x14ac:dyDescent="0.25">
      <c r="A9309">
        <v>5</v>
      </c>
      <c r="B9309" t="s">
        <v>271</v>
      </c>
      <c r="C9309" t="s">
        <v>162</v>
      </c>
      <c r="D9309" t="s">
        <v>17448</v>
      </c>
      <c r="E9309" t="s">
        <v>17449</v>
      </c>
      <c r="G9309">
        <v>3</v>
      </c>
      <c r="H9309">
        <v>0</v>
      </c>
      <c r="I9309" t="s">
        <v>276</v>
      </c>
    </row>
    <row r="9310" spans="1:9" x14ac:dyDescent="0.25">
      <c r="A9310">
        <v>41</v>
      </c>
      <c r="B9310" t="s">
        <v>271</v>
      </c>
      <c r="C9310" t="s">
        <v>121</v>
      </c>
      <c r="D9310" t="s">
        <v>17450</v>
      </c>
      <c r="E9310" t="s">
        <v>17451</v>
      </c>
      <c r="G9310">
        <v>6</v>
      </c>
      <c r="H9310">
        <v>0</v>
      </c>
      <c r="I9310" t="s">
        <v>276</v>
      </c>
    </row>
    <row r="9311" spans="1:9" x14ac:dyDescent="0.25">
      <c r="A9311">
        <v>34</v>
      </c>
      <c r="B9311" t="s">
        <v>271</v>
      </c>
      <c r="C9311" t="s">
        <v>132</v>
      </c>
      <c r="D9311" t="s">
        <v>17452</v>
      </c>
      <c r="E9311" t="s">
        <v>17453</v>
      </c>
      <c r="G9311">
        <v>6</v>
      </c>
      <c r="H9311">
        <v>0</v>
      </c>
      <c r="I9311" t="s">
        <v>276</v>
      </c>
    </row>
    <row r="9312" spans="1:9" x14ac:dyDescent="0.25">
      <c r="A9312">
        <v>38</v>
      </c>
      <c r="B9312" t="s">
        <v>271</v>
      </c>
      <c r="D9312" t="s">
        <v>17454</v>
      </c>
      <c r="E9312" t="s">
        <v>17455</v>
      </c>
      <c r="G9312">
        <v>6</v>
      </c>
      <c r="H9312">
        <v>3</v>
      </c>
      <c r="I9312" t="s">
        <v>276</v>
      </c>
    </row>
    <row r="9313" spans="1:9" x14ac:dyDescent="0.25">
      <c r="A9313">
        <v>32</v>
      </c>
      <c r="B9313" t="s">
        <v>271</v>
      </c>
      <c r="C9313" t="s">
        <v>182</v>
      </c>
      <c r="D9313" t="s">
        <v>17456</v>
      </c>
      <c r="E9313" t="s">
        <v>17457</v>
      </c>
      <c r="G9313">
        <v>6</v>
      </c>
      <c r="H9313">
        <v>3</v>
      </c>
      <c r="I9313" t="s">
        <v>276</v>
      </c>
    </row>
    <row r="9314" spans="1:9" x14ac:dyDescent="0.25">
      <c r="A9314">
        <v>6</v>
      </c>
      <c r="B9314" t="s">
        <v>277</v>
      </c>
      <c r="C9314" t="s">
        <v>137</v>
      </c>
      <c r="D9314" t="s">
        <v>17458</v>
      </c>
      <c r="E9314" t="s">
        <v>17459</v>
      </c>
      <c r="G9314">
        <v>10</v>
      </c>
      <c r="H9314">
        <v>0</v>
      </c>
      <c r="I9314" t="s">
        <v>276</v>
      </c>
    </row>
    <row r="9315" spans="1:9" x14ac:dyDescent="0.25">
      <c r="A9315">
        <v>46</v>
      </c>
      <c r="B9315" t="s">
        <v>271</v>
      </c>
      <c r="C9315" t="s">
        <v>211</v>
      </c>
      <c r="D9315" t="s">
        <v>17460</v>
      </c>
      <c r="E9315" t="s">
        <v>17461</v>
      </c>
      <c r="G9315">
        <v>8</v>
      </c>
      <c r="H9315">
        <v>0</v>
      </c>
      <c r="I9315" t="s">
        <v>276</v>
      </c>
    </row>
    <row r="9316" spans="1:9" x14ac:dyDescent="0.25">
      <c r="A9316">
        <v>4</v>
      </c>
      <c r="B9316" t="s">
        <v>277</v>
      </c>
      <c r="C9316" t="s">
        <v>157</v>
      </c>
      <c r="D9316" t="s">
        <v>17462</v>
      </c>
      <c r="E9316" t="s">
        <v>17463</v>
      </c>
      <c r="G9316">
        <v>6</v>
      </c>
      <c r="H9316">
        <v>1</v>
      </c>
      <c r="I9316" t="s">
        <v>276</v>
      </c>
    </row>
    <row r="9317" spans="1:9" x14ac:dyDescent="0.25">
      <c r="A9317">
        <v>7</v>
      </c>
      <c r="B9317" t="s">
        <v>271</v>
      </c>
      <c r="C9317" t="s">
        <v>51</v>
      </c>
      <c r="D9317" t="s">
        <v>17464</v>
      </c>
      <c r="E9317" t="s">
        <v>17465</v>
      </c>
      <c r="G9317">
        <v>6</v>
      </c>
      <c r="H9317">
        <v>0</v>
      </c>
      <c r="I9317" t="s">
        <v>276</v>
      </c>
    </row>
    <row r="9318" spans="1:9" x14ac:dyDescent="0.25">
      <c r="A9318">
        <v>45</v>
      </c>
      <c r="B9318" t="s">
        <v>277</v>
      </c>
      <c r="C9318" t="s">
        <v>85</v>
      </c>
      <c r="D9318" t="s">
        <v>17466</v>
      </c>
      <c r="E9318" t="s">
        <v>17467</v>
      </c>
      <c r="G9318">
        <v>6</v>
      </c>
      <c r="H9318">
        <v>1</v>
      </c>
      <c r="I9318" t="s">
        <v>276</v>
      </c>
    </row>
    <row r="9319" spans="1:9" x14ac:dyDescent="0.25">
      <c r="A9319">
        <v>8</v>
      </c>
      <c r="B9319" t="s">
        <v>277</v>
      </c>
      <c r="C9319" t="s">
        <v>162</v>
      </c>
      <c r="D9319" t="s">
        <v>17468</v>
      </c>
      <c r="E9319" t="s">
        <v>17469</v>
      </c>
      <c r="G9319">
        <v>10</v>
      </c>
      <c r="H9319">
        <v>0</v>
      </c>
      <c r="I9319" t="s">
        <v>276</v>
      </c>
    </row>
    <row r="9320" spans="1:9" x14ac:dyDescent="0.25">
      <c r="A9320">
        <v>33</v>
      </c>
      <c r="B9320" t="s">
        <v>271</v>
      </c>
      <c r="C9320" t="s">
        <v>51</v>
      </c>
      <c r="D9320" t="s">
        <v>17464</v>
      </c>
      <c r="E9320" t="s">
        <v>17470</v>
      </c>
      <c r="G9320">
        <v>6</v>
      </c>
      <c r="H9320">
        <v>0</v>
      </c>
      <c r="I9320" t="s">
        <v>276</v>
      </c>
    </row>
    <row r="9321" spans="1:9" x14ac:dyDescent="0.25">
      <c r="A9321">
        <v>37</v>
      </c>
      <c r="B9321" t="s">
        <v>271</v>
      </c>
      <c r="C9321" t="s">
        <v>110</v>
      </c>
      <c r="D9321" t="s">
        <v>17471</v>
      </c>
      <c r="E9321" t="s">
        <v>17472</v>
      </c>
      <c r="G9321">
        <v>10</v>
      </c>
      <c r="H9321">
        <v>0</v>
      </c>
      <c r="I9321" t="s">
        <v>276</v>
      </c>
    </row>
    <row r="9322" spans="1:9" x14ac:dyDescent="0.25">
      <c r="A9322">
        <v>5</v>
      </c>
      <c r="B9322" t="s">
        <v>277</v>
      </c>
      <c r="C9322" t="s">
        <v>51</v>
      </c>
      <c r="D9322" t="s">
        <v>17464</v>
      </c>
      <c r="E9322" t="s">
        <v>17473</v>
      </c>
      <c r="G9322">
        <v>6</v>
      </c>
      <c r="H9322">
        <v>0</v>
      </c>
      <c r="I9322" t="s">
        <v>276</v>
      </c>
    </row>
    <row r="9323" spans="1:9" x14ac:dyDescent="0.25">
      <c r="A9323">
        <v>28</v>
      </c>
      <c r="B9323" t="s">
        <v>271</v>
      </c>
      <c r="C9323" t="s">
        <v>200</v>
      </c>
      <c r="D9323" t="s">
        <v>17474</v>
      </c>
      <c r="E9323" t="s">
        <v>17475</v>
      </c>
      <c r="G9323">
        <v>6</v>
      </c>
      <c r="H9323">
        <v>0</v>
      </c>
      <c r="I9323" t="s">
        <v>276</v>
      </c>
    </row>
    <row r="9324" spans="1:9" x14ac:dyDescent="0.25">
      <c r="A9324">
        <v>6</v>
      </c>
      <c r="B9324" t="s">
        <v>271</v>
      </c>
      <c r="C9324" t="s">
        <v>100</v>
      </c>
      <c r="D9324" t="s">
        <v>17476</v>
      </c>
      <c r="E9324" t="s">
        <v>17477</v>
      </c>
      <c r="G9324">
        <v>5</v>
      </c>
      <c r="H9324">
        <v>0</v>
      </c>
      <c r="I9324" t="s">
        <v>276</v>
      </c>
    </row>
    <row r="9325" spans="1:9" x14ac:dyDescent="0.25">
      <c r="A9325">
        <v>40</v>
      </c>
      <c r="B9325" t="s">
        <v>271</v>
      </c>
      <c r="C9325" t="s">
        <v>62</v>
      </c>
      <c r="D9325" t="s">
        <v>17478</v>
      </c>
      <c r="E9325" t="s">
        <v>17479</v>
      </c>
      <c r="G9325">
        <v>12</v>
      </c>
      <c r="H9325">
        <v>1</v>
      </c>
      <c r="I9325" t="s">
        <v>276</v>
      </c>
    </row>
    <row r="9326" spans="1:9" x14ac:dyDescent="0.25">
      <c r="A9326">
        <v>6</v>
      </c>
      <c r="B9326" t="s">
        <v>271</v>
      </c>
      <c r="C9326" t="s">
        <v>99</v>
      </c>
      <c r="D9326" t="s">
        <v>17480</v>
      </c>
      <c r="E9326" t="s">
        <v>17481</v>
      </c>
      <c r="G9326">
        <v>6</v>
      </c>
      <c r="H9326">
        <v>0</v>
      </c>
      <c r="I9326" t="s">
        <v>276</v>
      </c>
    </row>
    <row r="9327" spans="1:9" x14ac:dyDescent="0.25">
      <c r="A9327">
        <v>6</v>
      </c>
      <c r="B9327" t="s">
        <v>271</v>
      </c>
      <c r="C9327" t="s">
        <v>73</v>
      </c>
      <c r="D9327" t="s">
        <v>17482</v>
      </c>
      <c r="E9327" t="s">
        <v>17483</v>
      </c>
      <c r="G9327">
        <v>6</v>
      </c>
      <c r="H9327">
        <v>1</v>
      </c>
      <c r="I9327" t="s">
        <v>276</v>
      </c>
    </row>
    <row r="9328" spans="1:9" x14ac:dyDescent="0.25">
      <c r="A9328">
        <v>42</v>
      </c>
      <c r="B9328" t="s">
        <v>271</v>
      </c>
      <c r="C9328" t="s">
        <v>249</v>
      </c>
      <c r="D9328" t="s">
        <v>16753</v>
      </c>
      <c r="E9328" t="s">
        <v>17484</v>
      </c>
      <c r="G9328">
        <v>6</v>
      </c>
      <c r="H9328">
        <v>0</v>
      </c>
      <c r="I9328" t="s">
        <v>276</v>
      </c>
    </row>
    <row r="9329" spans="1:9" x14ac:dyDescent="0.25">
      <c r="A9329">
        <v>10</v>
      </c>
      <c r="B9329" t="s">
        <v>271</v>
      </c>
      <c r="C9329" t="s">
        <v>197</v>
      </c>
      <c r="D9329" t="s">
        <v>17485</v>
      </c>
      <c r="E9329" t="s">
        <v>17486</v>
      </c>
      <c r="G9329">
        <v>10</v>
      </c>
      <c r="H9329">
        <v>0</v>
      </c>
      <c r="I9329" t="s">
        <v>276</v>
      </c>
    </row>
    <row r="9330" spans="1:9" x14ac:dyDescent="0.25">
      <c r="A9330">
        <v>5</v>
      </c>
      <c r="B9330" t="s">
        <v>271</v>
      </c>
      <c r="C9330" t="s">
        <v>156</v>
      </c>
      <c r="D9330" t="s">
        <v>17487</v>
      </c>
      <c r="E9330" t="s">
        <v>17488</v>
      </c>
      <c r="G9330">
        <v>6</v>
      </c>
      <c r="H9330">
        <v>0</v>
      </c>
      <c r="I9330" t="s">
        <v>276</v>
      </c>
    </row>
    <row r="9331" spans="1:9" x14ac:dyDescent="0.25">
      <c r="A9331">
        <v>8</v>
      </c>
      <c r="B9331" t="s">
        <v>310</v>
      </c>
      <c r="C9331" t="s">
        <v>74</v>
      </c>
      <c r="D9331" t="s">
        <v>17489</v>
      </c>
      <c r="E9331" t="s">
        <v>17490</v>
      </c>
      <c r="G9331">
        <v>6</v>
      </c>
      <c r="H9331">
        <v>0</v>
      </c>
      <c r="I9331" t="s">
        <v>276</v>
      </c>
    </row>
    <row r="9332" spans="1:9" x14ac:dyDescent="0.25">
      <c r="A9332">
        <v>43</v>
      </c>
      <c r="B9332" t="s">
        <v>277</v>
      </c>
      <c r="C9332" t="s">
        <v>121</v>
      </c>
      <c r="D9332" t="s">
        <v>17491</v>
      </c>
      <c r="E9332" t="s">
        <v>17492</v>
      </c>
      <c r="G9332">
        <v>6</v>
      </c>
      <c r="H9332">
        <v>0</v>
      </c>
      <c r="I9332" t="s">
        <v>276</v>
      </c>
    </row>
    <row r="9333" spans="1:9" x14ac:dyDescent="0.25">
      <c r="A9333">
        <v>38</v>
      </c>
      <c r="B9333" t="s">
        <v>271</v>
      </c>
      <c r="C9333" t="s">
        <v>191</v>
      </c>
      <c r="D9333" t="s">
        <v>17493</v>
      </c>
      <c r="E9333" t="s">
        <v>17494</v>
      </c>
      <c r="G9333">
        <v>4</v>
      </c>
      <c r="H9333">
        <v>1</v>
      </c>
      <c r="I9333" t="s">
        <v>276</v>
      </c>
    </row>
    <row r="9334" spans="1:9" x14ac:dyDescent="0.25">
      <c r="A9334">
        <v>5</v>
      </c>
      <c r="B9334" t="s">
        <v>277</v>
      </c>
      <c r="C9334" t="s">
        <v>250</v>
      </c>
      <c r="D9334" t="s">
        <v>17495</v>
      </c>
      <c r="E9334" t="s">
        <v>17496</v>
      </c>
      <c r="G9334">
        <v>12</v>
      </c>
      <c r="H9334">
        <v>0</v>
      </c>
      <c r="I9334" t="s">
        <v>276</v>
      </c>
    </row>
    <row r="9335" spans="1:9" x14ac:dyDescent="0.25">
      <c r="A9335">
        <v>6</v>
      </c>
      <c r="B9335" t="s">
        <v>271</v>
      </c>
      <c r="C9335" t="s">
        <v>250</v>
      </c>
      <c r="D9335" t="s">
        <v>17495</v>
      </c>
      <c r="E9335" t="s">
        <v>17497</v>
      </c>
      <c r="G9335">
        <v>6</v>
      </c>
      <c r="H9335">
        <v>0</v>
      </c>
      <c r="I9335" t="s">
        <v>276</v>
      </c>
    </row>
    <row r="9336" spans="1:9" x14ac:dyDescent="0.25">
      <c r="A9336">
        <v>8</v>
      </c>
      <c r="B9336" t="s">
        <v>277</v>
      </c>
      <c r="C9336" t="s">
        <v>228</v>
      </c>
      <c r="D9336" t="s">
        <v>17498</v>
      </c>
      <c r="E9336" t="s">
        <v>17499</v>
      </c>
      <c r="G9336">
        <v>6</v>
      </c>
      <c r="H9336">
        <v>0</v>
      </c>
      <c r="I9336" t="s">
        <v>276</v>
      </c>
    </row>
    <row r="9337" spans="1:9" x14ac:dyDescent="0.25">
      <c r="A9337">
        <v>39</v>
      </c>
      <c r="B9337" t="s">
        <v>277</v>
      </c>
      <c r="C9337" t="s">
        <v>135</v>
      </c>
      <c r="D9337" t="s">
        <v>17500</v>
      </c>
      <c r="E9337" t="s">
        <v>17501</v>
      </c>
      <c r="G9337">
        <v>50</v>
      </c>
      <c r="H9337">
        <v>1</v>
      </c>
      <c r="I9337" t="s">
        <v>276</v>
      </c>
    </row>
    <row r="9338" spans="1:9" x14ac:dyDescent="0.25">
      <c r="A9338">
        <v>7</v>
      </c>
      <c r="B9338" t="s">
        <v>277</v>
      </c>
      <c r="C9338" t="s">
        <v>115</v>
      </c>
      <c r="D9338" t="s">
        <v>17502</v>
      </c>
      <c r="E9338" t="s">
        <v>17503</v>
      </c>
      <c r="G9338">
        <v>12</v>
      </c>
      <c r="H9338">
        <v>1</v>
      </c>
      <c r="I9338" t="s">
        <v>276</v>
      </c>
    </row>
    <row r="9339" spans="1:9" x14ac:dyDescent="0.25">
      <c r="A9339">
        <v>11</v>
      </c>
      <c r="B9339" t="s">
        <v>271</v>
      </c>
      <c r="D9339" t="s">
        <v>17504</v>
      </c>
      <c r="E9339" t="s">
        <v>17505</v>
      </c>
      <c r="G9339">
        <v>3</v>
      </c>
      <c r="H9339">
        <v>1</v>
      </c>
      <c r="I9339" t="s">
        <v>276</v>
      </c>
    </row>
    <row r="9340" spans="1:9" x14ac:dyDescent="0.25">
      <c r="A9340">
        <v>8</v>
      </c>
      <c r="B9340" t="s">
        <v>277</v>
      </c>
      <c r="C9340" t="s">
        <v>250</v>
      </c>
      <c r="D9340" t="s">
        <v>17495</v>
      </c>
      <c r="E9340" t="s">
        <v>17506</v>
      </c>
      <c r="G9340">
        <v>6</v>
      </c>
      <c r="H9340">
        <v>0</v>
      </c>
      <c r="I9340" t="s">
        <v>276</v>
      </c>
    </row>
    <row r="9341" spans="1:9" x14ac:dyDescent="0.25">
      <c r="A9341">
        <v>42</v>
      </c>
      <c r="B9341" t="s">
        <v>271</v>
      </c>
      <c r="C9341" t="s">
        <v>126</v>
      </c>
      <c r="D9341" t="s">
        <v>17507</v>
      </c>
      <c r="E9341" t="s">
        <v>17508</v>
      </c>
      <c r="G9341">
        <v>6</v>
      </c>
      <c r="H9341">
        <v>0</v>
      </c>
      <c r="I9341" t="s">
        <v>276</v>
      </c>
    </row>
    <row r="9342" spans="1:9" x14ac:dyDescent="0.25">
      <c r="A9342">
        <v>5</v>
      </c>
      <c r="B9342" t="s">
        <v>277</v>
      </c>
      <c r="C9342" t="s">
        <v>147</v>
      </c>
      <c r="D9342" t="s">
        <v>17509</v>
      </c>
      <c r="E9342" t="s">
        <v>17510</v>
      </c>
      <c r="G9342">
        <v>12</v>
      </c>
      <c r="H9342">
        <v>0</v>
      </c>
      <c r="I9342" t="s">
        <v>276</v>
      </c>
    </row>
    <row r="9343" spans="1:9" x14ac:dyDescent="0.25">
      <c r="A9343">
        <v>35</v>
      </c>
      <c r="B9343" t="s">
        <v>271</v>
      </c>
      <c r="C9343" t="s">
        <v>225</v>
      </c>
      <c r="D9343" t="s">
        <v>16994</v>
      </c>
      <c r="E9343" t="s">
        <v>17511</v>
      </c>
      <c r="G9343">
        <v>6</v>
      </c>
      <c r="H9343">
        <v>0</v>
      </c>
      <c r="I9343" t="s">
        <v>276</v>
      </c>
    </row>
    <row r="9344" spans="1:9" x14ac:dyDescent="0.25">
      <c r="A9344">
        <v>47</v>
      </c>
      <c r="B9344" t="s">
        <v>271</v>
      </c>
      <c r="C9344" t="s">
        <v>140</v>
      </c>
      <c r="D9344" t="s">
        <v>17512</v>
      </c>
      <c r="E9344" t="s">
        <v>17513</v>
      </c>
      <c r="G9344">
        <v>6</v>
      </c>
      <c r="H9344">
        <v>0</v>
      </c>
      <c r="I9344" t="s">
        <v>276</v>
      </c>
    </row>
    <row r="9345" spans="1:9" x14ac:dyDescent="0.25">
      <c r="A9345">
        <v>39</v>
      </c>
      <c r="B9345" t="s">
        <v>271</v>
      </c>
      <c r="C9345" t="s">
        <v>158</v>
      </c>
      <c r="D9345" t="s">
        <v>17514</v>
      </c>
      <c r="E9345" t="s">
        <v>17515</v>
      </c>
      <c r="G9345">
        <v>20</v>
      </c>
      <c r="H9345">
        <v>0</v>
      </c>
      <c r="I9345" t="s">
        <v>276</v>
      </c>
    </row>
    <row r="9346" spans="1:9" x14ac:dyDescent="0.25">
      <c r="A9346">
        <v>48</v>
      </c>
      <c r="B9346" t="s">
        <v>310</v>
      </c>
      <c r="C9346" t="s">
        <v>57</v>
      </c>
      <c r="D9346" t="s">
        <v>17516</v>
      </c>
      <c r="E9346" t="s">
        <v>17517</v>
      </c>
      <c r="G9346">
        <v>6</v>
      </c>
      <c r="H9346">
        <v>0</v>
      </c>
      <c r="I9346" t="s">
        <v>276</v>
      </c>
    </row>
    <row r="9347" spans="1:9" x14ac:dyDescent="0.25">
      <c r="A9347">
        <v>23</v>
      </c>
      <c r="B9347" t="s">
        <v>271</v>
      </c>
      <c r="C9347" t="s">
        <v>100</v>
      </c>
      <c r="D9347" t="s">
        <v>17518</v>
      </c>
      <c r="E9347" t="s">
        <v>17519</v>
      </c>
      <c r="G9347">
        <v>6</v>
      </c>
      <c r="H9347">
        <v>1</v>
      </c>
      <c r="I9347" t="s">
        <v>276</v>
      </c>
    </row>
    <row r="9348" spans="1:9" x14ac:dyDescent="0.25">
      <c r="A9348">
        <v>41</v>
      </c>
      <c r="B9348" t="s">
        <v>277</v>
      </c>
      <c r="C9348" t="s">
        <v>100</v>
      </c>
      <c r="D9348" t="s">
        <v>16938</v>
      </c>
      <c r="E9348" t="s">
        <v>17520</v>
      </c>
      <c r="G9348">
        <v>20</v>
      </c>
      <c r="H9348">
        <v>4</v>
      </c>
      <c r="I9348" t="s">
        <v>276</v>
      </c>
    </row>
    <row r="9349" spans="1:9" x14ac:dyDescent="0.25">
      <c r="A9349">
        <v>8</v>
      </c>
      <c r="B9349" t="s">
        <v>277</v>
      </c>
      <c r="C9349" t="s">
        <v>126</v>
      </c>
      <c r="D9349" t="s">
        <v>17521</v>
      </c>
      <c r="E9349" t="s">
        <v>17522</v>
      </c>
      <c r="G9349">
        <v>6</v>
      </c>
      <c r="H9349">
        <v>0</v>
      </c>
      <c r="I9349" t="s">
        <v>276</v>
      </c>
    </row>
    <row r="9350" spans="1:9" x14ac:dyDescent="0.25">
      <c r="A9350">
        <v>9</v>
      </c>
      <c r="B9350" t="s">
        <v>277</v>
      </c>
      <c r="C9350" t="s">
        <v>197</v>
      </c>
      <c r="D9350" t="s">
        <v>17523</v>
      </c>
      <c r="E9350" t="s">
        <v>17524</v>
      </c>
      <c r="G9350">
        <v>5</v>
      </c>
      <c r="H9350">
        <v>0</v>
      </c>
      <c r="I9350" t="s">
        <v>276</v>
      </c>
    </row>
    <row r="9351" spans="1:9" x14ac:dyDescent="0.25">
      <c r="A9351">
        <v>25</v>
      </c>
      <c r="B9351" t="s">
        <v>271</v>
      </c>
      <c r="C9351" t="s">
        <v>81</v>
      </c>
      <c r="D9351" t="s">
        <v>17525</v>
      </c>
      <c r="E9351" t="s">
        <v>17526</v>
      </c>
      <c r="G9351">
        <v>16</v>
      </c>
      <c r="H9351">
        <v>1</v>
      </c>
      <c r="I9351" t="s">
        <v>276</v>
      </c>
    </row>
    <row r="9352" spans="1:9" x14ac:dyDescent="0.25">
      <c r="A9352">
        <v>32</v>
      </c>
      <c r="B9352" t="s">
        <v>271</v>
      </c>
      <c r="C9352" t="s">
        <v>135</v>
      </c>
      <c r="D9352" t="s">
        <v>16208</v>
      </c>
      <c r="E9352" t="s">
        <v>17527</v>
      </c>
      <c r="G9352">
        <v>6</v>
      </c>
      <c r="H9352">
        <v>0</v>
      </c>
      <c r="I9352" t="s">
        <v>276</v>
      </c>
    </row>
    <row r="9353" spans="1:9" x14ac:dyDescent="0.25">
      <c r="A9353">
        <v>34</v>
      </c>
      <c r="B9353" t="s">
        <v>271</v>
      </c>
      <c r="C9353" t="s">
        <v>247</v>
      </c>
      <c r="D9353" t="s">
        <v>17528</v>
      </c>
      <c r="E9353" t="s">
        <v>17529</v>
      </c>
      <c r="G9353">
        <v>6</v>
      </c>
      <c r="H9353">
        <v>0</v>
      </c>
      <c r="I9353" t="s">
        <v>276</v>
      </c>
    </row>
    <row r="9354" spans="1:9" x14ac:dyDescent="0.25">
      <c r="A9354">
        <v>8</v>
      </c>
      <c r="B9354" t="s">
        <v>277</v>
      </c>
      <c r="C9354" t="s">
        <v>62</v>
      </c>
      <c r="D9354" t="s">
        <v>17530</v>
      </c>
      <c r="E9354" t="s">
        <v>17531</v>
      </c>
      <c r="G9354">
        <v>6</v>
      </c>
      <c r="H9354">
        <v>0</v>
      </c>
      <c r="I9354" t="s">
        <v>276</v>
      </c>
    </row>
    <row r="9355" spans="1:9" x14ac:dyDescent="0.25">
      <c r="A9355">
        <v>8</v>
      </c>
      <c r="B9355" t="s">
        <v>271</v>
      </c>
      <c r="C9355" t="s">
        <v>191</v>
      </c>
      <c r="D9355" t="s">
        <v>17532</v>
      </c>
      <c r="E9355" t="s">
        <v>17533</v>
      </c>
      <c r="F9355" t="s">
        <v>17534</v>
      </c>
      <c r="G9355">
        <v>4</v>
      </c>
      <c r="H9355">
        <v>4</v>
      </c>
      <c r="I9355" t="s">
        <v>299</v>
      </c>
    </row>
    <row r="9356" spans="1:9" x14ac:dyDescent="0.25">
      <c r="A9356">
        <v>6</v>
      </c>
      <c r="B9356" t="s">
        <v>277</v>
      </c>
      <c r="C9356" t="s">
        <v>121</v>
      </c>
      <c r="D9356" t="s">
        <v>17491</v>
      </c>
      <c r="E9356" t="s">
        <v>17535</v>
      </c>
      <c r="G9356">
        <v>10</v>
      </c>
      <c r="H9356">
        <v>0</v>
      </c>
      <c r="I9356" t="s">
        <v>276</v>
      </c>
    </row>
    <row r="9357" spans="1:9" x14ac:dyDescent="0.25">
      <c r="A9357">
        <v>6</v>
      </c>
      <c r="B9357" t="s">
        <v>271</v>
      </c>
      <c r="C9357" t="s">
        <v>110</v>
      </c>
      <c r="D9357" t="s">
        <v>17536</v>
      </c>
      <c r="E9357" t="s">
        <v>17537</v>
      </c>
      <c r="G9357">
        <v>35</v>
      </c>
      <c r="H9357">
        <v>0</v>
      </c>
      <c r="I9357" t="s">
        <v>276</v>
      </c>
    </row>
    <row r="9358" spans="1:9" x14ac:dyDescent="0.25">
      <c r="A9358">
        <v>11</v>
      </c>
      <c r="B9358" t="s">
        <v>271</v>
      </c>
      <c r="C9358" t="s">
        <v>85</v>
      </c>
      <c r="D9358" t="s">
        <v>17538</v>
      </c>
      <c r="E9358" t="s">
        <v>17539</v>
      </c>
      <c r="G9358">
        <v>6</v>
      </c>
      <c r="H9358">
        <v>3</v>
      </c>
      <c r="I9358" t="s">
        <v>276</v>
      </c>
    </row>
    <row r="9359" spans="1:9" x14ac:dyDescent="0.25">
      <c r="A9359">
        <v>8</v>
      </c>
      <c r="B9359" t="s">
        <v>277</v>
      </c>
      <c r="C9359" t="s">
        <v>192</v>
      </c>
      <c r="D9359" t="s">
        <v>17540</v>
      </c>
      <c r="E9359" t="s">
        <v>17541</v>
      </c>
      <c r="G9359">
        <v>6</v>
      </c>
      <c r="H9359">
        <v>0</v>
      </c>
      <c r="I9359" t="s">
        <v>276</v>
      </c>
    </row>
    <row r="9360" spans="1:9" x14ac:dyDescent="0.25">
      <c r="A9360">
        <v>6</v>
      </c>
      <c r="B9360" t="s">
        <v>277</v>
      </c>
      <c r="C9360" t="s">
        <v>183</v>
      </c>
      <c r="D9360" t="s">
        <v>17542</v>
      </c>
      <c r="E9360" t="s">
        <v>17543</v>
      </c>
      <c r="G9360">
        <v>6</v>
      </c>
      <c r="H9360">
        <v>0</v>
      </c>
      <c r="I9360" t="s">
        <v>276</v>
      </c>
    </row>
    <row r="9361" spans="1:9" x14ac:dyDescent="0.25">
      <c r="A9361">
        <v>33</v>
      </c>
      <c r="B9361" t="s">
        <v>271</v>
      </c>
      <c r="C9361" t="s">
        <v>84</v>
      </c>
      <c r="D9361" t="s">
        <v>16033</v>
      </c>
      <c r="E9361" t="s">
        <v>17544</v>
      </c>
      <c r="G9361">
        <v>6</v>
      </c>
      <c r="H9361">
        <v>0</v>
      </c>
      <c r="I9361" t="s">
        <v>276</v>
      </c>
    </row>
    <row r="9362" spans="1:9" x14ac:dyDescent="0.25">
      <c r="A9362">
        <v>4</v>
      </c>
      <c r="B9362" t="s">
        <v>271</v>
      </c>
      <c r="C9362" t="s">
        <v>80</v>
      </c>
      <c r="D9362" t="s">
        <v>17545</v>
      </c>
      <c r="E9362" t="s">
        <v>17546</v>
      </c>
      <c r="G9362">
        <v>6</v>
      </c>
      <c r="H9362">
        <v>0</v>
      </c>
      <c r="I9362" t="s">
        <v>276</v>
      </c>
    </row>
    <row r="9363" spans="1:9" x14ac:dyDescent="0.25">
      <c r="A9363">
        <v>8</v>
      </c>
      <c r="B9363" t="s">
        <v>271</v>
      </c>
      <c r="C9363" t="s">
        <v>57</v>
      </c>
      <c r="D9363" t="s">
        <v>17547</v>
      </c>
      <c r="E9363" t="s">
        <v>17548</v>
      </c>
      <c r="G9363">
        <v>6</v>
      </c>
      <c r="H9363">
        <v>0</v>
      </c>
      <c r="I9363" t="s">
        <v>276</v>
      </c>
    </row>
    <row r="9364" spans="1:9" x14ac:dyDescent="0.25">
      <c r="A9364">
        <v>10</v>
      </c>
      <c r="B9364" t="s">
        <v>880</v>
      </c>
      <c r="C9364" t="s">
        <v>220</v>
      </c>
      <c r="D9364" t="s">
        <v>17549</v>
      </c>
      <c r="E9364" t="s">
        <v>17550</v>
      </c>
      <c r="G9364">
        <v>6</v>
      </c>
      <c r="H9364">
        <v>0</v>
      </c>
      <c r="I9364" t="s">
        <v>276</v>
      </c>
    </row>
    <row r="9365" spans="1:9" x14ac:dyDescent="0.25">
      <c r="A9365">
        <v>7</v>
      </c>
      <c r="B9365" t="s">
        <v>271</v>
      </c>
      <c r="C9365" t="s">
        <v>148</v>
      </c>
      <c r="D9365" t="s">
        <v>17551</v>
      </c>
      <c r="E9365" t="s">
        <v>17552</v>
      </c>
      <c r="G9365">
        <v>20</v>
      </c>
      <c r="H9365">
        <v>0</v>
      </c>
      <c r="I9365" t="s">
        <v>276</v>
      </c>
    </row>
    <row r="9366" spans="1:9" x14ac:dyDescent="0.25">
      <c r="A9366">
        <v>7</v>
      </c>
      <c r="B9366" t="s">
        <v>271</v>
      </c>
      <c r="C9366" t="s">
        <v>225</v>
      </c>
      <c r="D9366" t="s">
        <v>17553</v>
      </c>
      <c r="E9366" t="s">
        <v>17554</v>
      </c>
      <c r="G9366">
        <v>6</v>
      </c>
      <c r="H9366">
        <v>1</v>
      </c>
      <c r="I9366" t="s">
        <v>276</v>
      </c>
    </row>
    <row r="9367" spans="1:9" x14ac:dyDescent="0.25">
      <c r="A9367">
        <v>5</v>
      </c>
      <c r="B9367" t="s">
        <v>271</v>
      </c>
      <c r="C9367" t="s">
        <v>238</v>
      </c>
      <c r="D9367" t="s">
        <v>17555</v>
      </c>
      <c r="E9367" t="s">
        <v>17556</v>
      </c>
      <c r="G9367">
        <v>6</v>
      </c>
      <c r="H9367">
        <v>1</v>
      </c>
      <c r="I9367" t="s">
        <v>276</v>
      </c>
    </row>
    <row r="9368" spans="1:9" x14ac:dyDescent="0.25">
      <c r="A9368">
        <v>7</v>
      </c>
      <c r="B9368" t="s">
        <v>277</v>
      </c>
      <c r="C9368" t="s">
        <v>220</v>
      </c>
      <c r="D9368" t="s">
        <v>17549</v>
      </c>
      <c r="E9368" t="s">
        <v>17557</v>
      </c>
      <c r="G9368">
        <v>7</v>
      </c>
      <c r="H9368">
        <v>0</v>
      </c>
      <c r="I9368" t="s">
        <v>276</v>
      </c>
    </row>
    <row r="9369" spans="1:9" x14ac:dyDescent="0.25">
      <c r="A9369">
        <v>9</v>
      </c>
      <c r="B9369" t="s">
        <v>271</v>
      </c>
      <c r="C9369" t="s">
        <v>148</v>
      </c>
      <c r="D9369" t="s">
        <v>17551</v>
      </c>
      <c r="E9369" t="s">
        <v>17558</v>
      </c>
      <c r="G9369">
        <v>21</v>
      </c>
      <c r="H9369">
        <v>0</v>
      </c>
      <c r="I9369" t="s">
        <v>276</v>
      </c>
    </row>
    <row r="9370" spans="1:9" x14ac:dyDescent="0.25">
      <c r="A9370">
        <v>36</v>
      </c>
      <c r="B9370" t="s">
        <v>271</v>
      </c>
      <c r="C9370" t="s">
        <v>62</v>
      </c>
      <c r="D9370" t="s">
        <v>17559</v>
      </c>
      <c r="E9370" t="s">
        <v>17560</v>
      </c>
      <c r="G9370">
        <v>105</v>
      </c>
      <c r="H9370">
        <v>3</v>
      </c>
      <c r="I9370" t="s">
        <v>276</v>
      </c>
    </row>
    <row r="9371" spans="1:9" x14ac:dyDescent="0.25">
      <c r="A9371">
        <v>10</v>
      </c>
      <c r="B9371" t="s">
        <v>271</v>
      </c>
      <c r="C9371" t="s">
        <v>252</v>
      </c>
      <c r="D9371" t="s">
        <v>11904</v>
      </c>
      <c r="E9371" t="s">
        <v>17561</v>
      </c>
      <c r="G9371">
        <v>6</v>
      </c>
      <c r="H9371">
        <v>1</v>
      </c>
      <c r="I9371" t="s">
        <v>276</v>
      </c>
    </row>
    <row r="9372" spans="1:9" x14ac:dyDescent="0.25">
      <c r="A9372">
        <v>6</v>
      </c>
      <c r="B9372" t="s">
        <v>271</v>
      </c>
      <c r="C9372" t="s">
        <v>206</v>
      </c>
      <c r="D9372" t="s">
        <v>17562</v>
      </c>
      <c r="E9372" t="s">
        <v>17563</v>
      </c>
      <c r="G9372">
        <v>6</v>
      </c>
      <c r="H9372">
        <v>0</v>
      </c>
      <c r="I9372" t="s">
        <v>276</v>
      </c>
    </row>
    <row r="9373" spans="1:9" x14ac:dyDescent="0.25">
      <c r="A9373">
        <v>44</v>
      </c>
      <c r="B9373" t="s">
        <v>271</v>
      </c>
      <c r="C9373" t="s">
        <v>179</v>
      </c>
      <c r="D9373" t="s">
        <v>17564</v>
      </c>
      <c r="E9373" t="s">
        <v>17565</v>
      </c>
      <c r="G9373">
        <v>6</v>
      </c>
      <c r="H9373">
        <v>0</v>
      </c>
      <c r="I9373" t="s">
        <v>276</v>
      </c>
    </row>
    <row r="9374" spans="1:9" x14ac:dyDescent="0.25">
      <c r="A9374">
        <v>36</v>
      </c>
      <c r="B9374" t="s">
        <v>271</v>
      </c>
      <c r="C9374" t="s">
        <v>230</v>
      </c>
      <c r="D9374" t="s">
        <v>17566</v>
      </c>
      <c r="E9374" t="s">
        <v>17567</v>
      </c>
      <c r="G9374">
        <v>6</v>
      </c>
      <c r="H9374">
        <v>0</v>
      </c>
      <c r="I9374" t="s">
        <v>276</v>
      </c>
    </row>
    <row r="9375" spans="1:9" x14ac:dyDescent="0.25">
      <c r="A9375">
        <v>10</v>
      </c>
      <c r="B9375" t="s">
        <v>271</v>
      </c>
      <c r="C9375" t="s">
        <v>75</v>
      </c>
      <c r="D9375" t="s">
        <v>17568</v>
      </c>
      <c r="E9375" t="s">
        <v>17569</v>
      </c>
      <c r="G9375">
        <v>11</v>
      </c>
      <c r="H9375">
        <v>1</v>
      </c>
      <c r="I9375" t="s">
        <v>276</v>
      </c>
    </row>
    <row r="9376" spans="1:9" x14ac:dyDescent="0.25">
      <c r="A9376">
        <v>8</v>
      </c>
      <c r="B9376" t="s">
        <v>271</v>
      </c>
      <c r="C9376" t="s">
        <v>250</v>
      </c>
      <c r="D9376" t="s">
        <v>17570</v>
      </c>
      <c r="E9376" t="s">
        <v>17571</v>
      </c>
      <c r="G9376">
        <v>6</v>
      </c>
      <c r="H9376">
        <v>2</v>
      </c>
      <c r="I9376" t="s">
        <v>276</v>
      </c>
    </row>
    <row r="9377" spans="1:9" x14ac:dyDescent="0.25">
      <c r="A9377">
        <v>47</v>
      </c>
      <c r="B9377" t="s">
        <v>271</v>
      </c>
      <c r="C9377" t="s">
        <v>181</v>
      </c>
      <c r="D9377" t="s">
        <v>17572</v>
      </c>
      <c r="E9377" t="s">
        <v>17573</v>
      </c>
      <c r="G9377">
        <v>6</v>
      </c>
      <c r="H9377">
        <v>1</v>
      </c>
      <c r="I9377" t="s">
        <v>276</v>
      </c>
    </row>
    <row r="9378" spans="1:9" x14ac:dyDescent="0.25">
      <c r="A9378">
        <v>6</v>
      </c>
      <c r="B9378" t="s">
        <v>277</v>
      </c>
      <c r="C9378" t="s">
        <v>230</v>
      </c>
      <c r="D9378" t="s">
        <v>17566</v>
      </c>
      <c r="E9378" t="s">
        <v>17574</v>
      </c>
      <c r="G9378">
        <v>6</v>
      </c>
      <c r="H9378">
        <v>0</v>
      </c>
      <c r="I9378" t="s">
        <v>276</v>
      </c>
    </row>
    <row r="9379" spans="1:9" x14ac:dyDescent="0.25">
      <c r="A9379">
        <v>40</v>
      </c>
      <c r="B9379" t="s">
        <v>271</v>
      </c>
      <c r="C9379" t="s">
        <v>89</v>
      </c>
      <c r="D9379" t="s">
        <v>17575</v>
      </c>
      <c r="E9379" t="s">
        <v>17576</v>
      </c>
      <c r="G9379">
        <v>6</v>
      </c>
      <c r="H9379">
        <v>0</v>
      </c>
      <c r="I9379" t="s">
        <v>276</v>
      </c>
    </row>
    <row r="9380" spans="1:9" x14ac:dyDescent="0.25">
      <c r="A9380">
        <v>6</v>
      </c>
      <c r="B9380" t="s">
        <v>271</v>
      </c>
      <c r="C9380" t="s">
        <v>187</v>
      </c>
      <c r="D9380" t="s">
        <v>17577</v>
      </c>
      <c r="E9380" t="s">
        <v>17578</v>
      </c>
      <c r="G9380">
        <v>6</v>
      </c>
      <c r="H9380">
        <v>0</v>
      </c>
      <c r="I9380" t="s">
        <v>276</v>
      </c>
    </row>
    <row r="9381" spans="1:9" x14ac:dyDescent="0.25">
      <c r="A9381">
        <v>10</v>
      </c>
      <c r="B9381" t="s">
        <v>277</v>
      </c>
      <c r="C9381" t="s">
        <v>231</v>
      </c>
      <c r="D9381" t="s">
        <v>17579</v>
      </c>
      <c r="E9381" t="s">
        <v>17580</v>
      </c>
      <c r="G9381">
        <v>6</v>
      </c>
      <c r="H9381">
        <v>0</v>
      </c>
      <c r="I9381" t="s">
        <v>276</v>
      </c>
    </row>
    <row r="9382" spans="1:9" x14ac:dyDescent="0.25">
      <c r="A9382">
        <v>6</v>
      </c>
      <c r="B9382" t="s">
        <v>277</v>
      </c>
      <c r="C9382" t="s">
        <v>138</v>
      </c>
      <c r="D9382" t="s">
        <v>17581</v>
      </c>
      <c r="E9382" t="s">
        <v>17582</v>
      </c>
      <c r="G9382">
        <v>6</v>
      </c>
      <c r="H9382">
        <v>0</v>
      </c>
      <c r="I9382" t="s">
        <v>276</v>
      </c>
    </row>
    <row r="9383" spans="1:9" x14ac:dyDescent="0.25">
      <c r="A9383">
        <v>38</v>
      </c>
      <c r="B9383" t="s">
        <v>271</v>
      </c>
      <c r="C9383" t="s">
        <v>179</v>
      </c>
      <c r="D9383" t="s">
        <v>17583</v>
      </c>
      <c r="E9383" t="s">
        <v>17584</v>
      </c>
      <c r="G9383">
        <v>6</v>
      </c>
      <c r="H9383">
        <v>0</v>
      </c>
      <c r="I9383" t="s">
        <v>276</v>
      </c>
    </row>
    <row r="9384" spans="1:9" x14ac:dyDescent="0.25">
      <c r="A9384">
        <v>47</v>
      </c>
      <c r="B9384" t="s">
        <v>271</v>
      </c>
      <c r="C9384" t="s">
        <v>84</v>
      </c>
      <c r="D9384" t="s">
        <v>17585</v>
      </c>
      <c r="E9384" t="s">
        <v>17584</v>
      </c>
      <c r="G9384">
        <v>6</v>
      </c>
      <c r="H9384">
        <v>0</v>
      </c>
      <c r="I9384" t="s">
        <v>276</v>
      </c>
    </row>
    <row r="9385" spans="1:9" x14ac:dyDescent="0.25">
      <c r="A9385">
        <v>43</v>
      </c>
      <c r="B9385" t="s">
        <v>271</v>
      </c>
      <c r="C9385" t="s">
        <v>62</v>
      </c>
      <c r="D9385" t="s">
        <v>17586</v>
      </c>
      <c r="E9385" t="s">
        <v>17587</v>
      </c>
      <c r="G9385">
        <v>6</v>
      </c>
      <c r="H9385">
        <v>0</v>
      </c>
      <c r="I9385" t="s">
        <v>276</v>
      </c>
    </row>
    <row r="9386" spans="1:9" x14ac:dyDescent="0.25">
      <c r="A9386">
        <v>5</v>
      </c>
      <c r="B9386" t="s">
        <v>271</v>
      </c>
      <c r="C9386" t="s">
        <v>52</v>
      </c>
      <c r="D9386" t="s">
        <v>17588</v>
      </c>
      <c r="E9386" t="s">
        <v>17589</v>
      </c>
      <c r="G9386">
        <v>15</v>
      </c>
      <c r="H9386">
        <v>0</v>
      </c>
      <c r="I9386" t="s">
        <v>276</v>
      </c>
    </row>
    <row r="9387" spans="1:9" x14ac:dyDescent="0.25">
      <c r="A9387">
        <v>9</v>
      </c>
      <c r="B9387" t="s">
        <v>271</v>
      </c>
      <c r="C9387">
        <v>5001</v>
      </c>
      <c r="D9387" t="s">
        <v>17590</v>
      </c>
      <c r="E9387" t="s">
        <v>17591</v>
      </c>
      <c r="G9387">
        <v>9</v>
      </c>
      <c r="H9387">
        <v>0</v>
      </c>
      <c r="I9387" t="s">
        <v>276</v>
      </c>
    </row>
    <row r="9388" spans="1:9" x14ac:dyDescent="0.25">
      <c r="A9388">
        <v>48</v>
      </c>
      <c r="B9388" t="s">
        <v>271</v>
      </c>
      <c r="C9388" t="s">
        <v>144</v>
      </c>
      <c r="D9388" t="s">
        <v>17592</v>
      </c>
      <c r="E9388" t="s">
        <v>17593</v>
      </c>
      <c r="G9388">
        <v>6</v>
      </c>
      <c r="H9388">
        <v>0</v>
      </c>
      <c r="I9388" t="s">
        <v>276</v>
      </c>
    </row>
    <row r="9389" spans="1:9" x14ac:dyDescent="0.25">
      <c r="A9389">
        <v>35</v>
      </c>
      <c r="B9389" t="s">
        <v>277</v>
      </c>
      <c r="C9389" t="s">
        <v>121</v>
      </c>
      <c r="D9389" t="s">
        <v>17594</v>
      </c>
      <c r="E9389" t="s">
        <v>17595</v>
      </c>
      <c r="F9389" t="s">
        <v>17596</v>
      </c>
      <c r="G9389">
        <v>6</v>
      </c>
      <c r="H9389">
        <v>6</v>
      </c>
      <c r="I9389" t="s">
        <v>299</v>
      </c>
    </row>
    <row r="9390" spans="1:9" x14ac:dyDescent="0.25">
      <c r="A9390">
        <v>11</v>
      </c>
      <c r="B9390" t="s">
        <v>277</v>
      </c>
      <c r="C9390">
        <v>5001</v>
      </c>
      <c r="D9390" t="s">
        <v>17590</v>
      </c>
      <c r="E9390" t="s">
        <v>17597</v>
      </c>
      <c r="G9390">
        <v>11</v>
      </c>
      <c r="H9390">
        <v>1</v>
      </c>
      <c r="I9390" t="s">
        <v>276</v>
      </c>
    </row>
    <row r="9391" spans="1:9" x14ac:dyDescent="0.25">
      <c r="A9391">
        <v>7</v>
      </c>
      <c r="B9391" t="s">
        <v>271</v>
      </c>
      <c r="C9391" t="s">
        <v>249</v>
      </c>
      <c r="D9391" t="s">
        <v>17598</v>
      </c>
      <c r="E9391" t="s">
        <v>17599</v>
      </c>
      <c r="G9391">
        <v>6</v>
      </c>
      <c r="H9391">
        <v>0</v>
      </c>
      <c r="I9391" t="s">
        <v>276</v>
      </c>
    </row>
    <row r="9392" spans="1:9" x14ac:dyDescent="0.25">
      <c r="A9392">
        <v>12</v>
      </c>
      <c r="B9392" t="s">
        <v>277</v>
      </c>
      <c r="C9392" t="s">
        <v>81</v>
      </c>
      <c r="D9392" t="s">
        <v>15043</v>
      </c>
      <c r="E9392" t="s">
        <v>17600</v>
      </c>
      <c r="G9392">
        <v>6</v>
      </c>
      <c r="H9392">
        <v>0</v>
      </c>
      <c r="I9392" t="s">
        <v>276</v>
      </c>
    </row>
    <row r="9393" spans="1:9" x14ac:dyDescent="0.25">
      <c r="A9393">
        <v>40</v>
      </c>
      <c r="B9393" t="s">
        <v>271</v>
      </c>
      <c r="C9393" t="s">
        <v>236</v>
      </c>
      <c r="D9393" t="s">
        <v>17601</v>
      </c>
      <c r="E9393" t="s">
        <v>17602</v>
      </c>
      <c r="G9393">
        <v>6</v>
      </c>
      <c r="H9393">
        <v>0</v>
      </c>
      <c r="I9393" t="s">
        <v>276</v>
      </c>
    </row>
    <row r="9394" spans="1:9" x14ac:dyDescent="0.25">
      <c r="A9394">
        <v>39</v>
      </c>
      <c r="B9394" t="s">
        <v>271</v>
      </c>
      <c r="C9394" t="s">
        <v>250</v>
      </c>
      <c r="D9394" t="s">
        <v>17570</v>
      </c>
      <c r="E9394" t="s">
        <v>17603</v>
      </c>
      <c r="G9394">
        <v>6</v>
      </c>
      <c r="H9394">
        <v>0</v>
      </c>
      <c r="I9394" t="s">
        <v>276</v>
      </c>
    </row>
    <row r="9395" spans="1:9" x14ac:dyDescent="0.25">
      <c r="A9395">
        <v>10</v>
      </c>
      <c r="B9395" t="s">
        <v>277</v>
      </c>
      <c r="C9395" t="s">
        <v>220</v>
      </c>
      <c r="D9395" t="s">
        <v>17604</v>
      </c>
      <c r="E9395" t="s">
        <v>17605</v>
      </c>
      <c r="G9395">
        <v>6</v>
      </c>
      <c r="H9395">
        <v>0</v>
      </c>
      <c r="I9395" t="s">
        <v>276</v>
      </c>
    </row>
    <row r="9396" spans="1:9" x14ac:dyDescent="0.25">
      <c r="A9396">
        <v>5</v>
      </c>
      <c r="B9396" t="s">
        <v>271</v>
      </c>
      <c r="C9396" t="s">
        <v>197</v>
      </c>
      <c r="D9396" t="s">
        <v>17606</v>
      </c>
      <c r="E9396" t="s">
        <v>17607</v>
      </c>
      <c r="G9396">
        <v>12</v>
      </c>
      <c r="H9396">
        <v>0</v>
      </c>
      <c r="I9396" t="s">
        <v>276</v>
      </c>
    </row>
    <row r="9397" spans="1:9" x14ac:dyDescent="0.25">
      <c r="A9397">
        <v>6</v>
      </c>
      <c r="B9397" t="s">
        <v>271</v>
      </c>
      <c r="C9397" t="s">
        <v>206</v>
      </c>
      <c r="D9397" t="s">
        <v>17608</v>
      </c>
      <c r="E9397" t="s">
        <v>17609</v>
      </c>
      <c r="G9397">
        <v>6</v>
      </c>
      <c r="H9397">
        <v>0</v>
      </c>
      <c r="I9397" t="s">
        <v>276</v>
      </c>
    </row>
    <row r="9398" spans="1:9" x14ac:dyDescent="0.25">
      <c r="A9398">
        <v>34</v>
      </c>
      <c r="B9398" t="s">
        <v>271</v>
      </c>
      <c r="C9398" t="s">
        <v>174</v>
      </c>
      <c r="D9398" t="s">
        <v>10284</v>
      </c>
      <c r="E9398" t="s">
        <v>17610</v>
      </c>
      <c r="G9398">
        <v>6</v>
      </c>
      <c r="H9398">
        <v>0</v>
      </c>
      <c r="I9398" t="s">
        <v>276</v>
      </c>
    </row>
    <row r="9399" spans="1:9" x14ac:dyDescent="0.25">
      <c r="A9399">
        <v>35</v>
      </c>
      <c r="B9399" t="s">
        <v>277</v>
      </c>
      <c r="C9399" t="s">
        <v>174</v>
      </c>
      <c r="D9399" t="s">
        <v>6361</v>
      </c>
      <c r="E9399" t="s">
        <v>17611</v>
      </c>
      <c r="G9399">
        <v>6</v>
      </c>
      <c r="H9399">
        <v>5</v>
      </c>
      <c r="I9399" t="s">
        <v>276</v>
      </c>
    </row>
    <row r="9400" spans="1:9" x14ac:dyDescent="0.25">
      <c r="A9400">
        <v>6</v>
      </c>
      <c r="B9400" t="s">
        <v>271</v>
      </c>
      <c r="C9400" t="s">
        <v>159</v>
      </c>
      <c r="D9400" t="s">
        <v>17612</v>
      </c>
      <c r="E9400" t="s">
        <v>17613</v>
      </c>
      <c r="G9400">
        <v>6</v>
      </c>
      <c r="H9400">
        <v>0</v>
      </c>
      <c r="I9400" t="s">
        <v>276</v>
      </c>
    </row>
    <row r="9401" spans="1:9" x14ac:dyDescent="0.25">
      <c r="A9401">
        <v>7</v>
      </c>
      <c r="B9401" t="s">
        <v>277</v>
      </c>
      <c r="C9401" t="s">
        <v>113</v>
      </c>
      <c r="D9401" t="s">
        <v>17614</v>
      </c>
      <c r="E9401" t="s">
        <v>17615</v>
      </c>
      <c r="G9401">
        <v>10</v>
      </c>
      <c r="H9401">
        <v>0</v>
      </c>
      <c r="I9401" t="s">
        <v>276</v>
      </c>
    </row>
    <row r="9402" spans="1:9" x14ac:dyDescent="0.25">
      <c r="A9402">
        <v>6</v>
      </c>
      <c r="B9402" t="s">
        <v>271</v>
      </c>
      <c r="C9402" t="s">
        <v>225</v>
      </c>
      <c r="D9402" t="s">
        <v>468</v>
      </c>
      <c r="E9402" t="s">
        <v>17616</v>
      </c>
      <c r="G9402">
        <v>10</v>
      </c>
      <c r="H9402">
        <v>1</v>
      </c>
      <c r="I9402" t="s">
        <v>276</v>
      </c>
    </row>
    <row r="9403" spans="1:9" x14ac:dyDescent="0.25">
      <c r="A9403">
        <v>24</v>
      </c>
      <c r="B9403" t="s">
        <v>271</v>
      </c>
      <c r="C9403" t="s">
        <v>238</v>
      </c>
      <c r="D9403" t="s">
        <v>17617</v>
      </c>
      <c r="E9403" t="s">
        <v>17618</v>
      </c>
      <c r="G9403">
        <v>10</v>
      </c>
      <c r="H9403">
        <v>0</v>
      </c>
      <c r="I9403" t="s">
        <v>276</v>
      </c>
    </row>
    <row r="9404" spans="1:9" x14ac:dyDescent="0.25">
      <c r="A9404">
        <v>36</v>
      </c>
      <c r="B9404" t="s">
        <v>271</v>
      </c>
      <c r="C9404" t="s">
        <v>146</v>
      </c>
      <c r="D9404" t="s">
        <v>17619</v>
      </c>
      <c r="E9404" t="s">
        <v>17620</v>
      </c>
      <c r="G9404">
        <v>6</v>
      </c>
      <c r="H9404">
        <v>0</v>
      </c>
      <c r="I9404" t="s">
        <v>276</v>
      </c>
    </row>
    <row r="9405" spans="1:9" x14ac:dyDescent="0.25">
      <c r="A9405">
        <v>8</v>
      </c>
      <c r="B9405" t="s">
        <v>277</v>
      </c>
      <c r="C9405" t="s">
        <v>238</v>
      </c>
      <c r="D9405" t="s">
        <v>17617</v>
      </c>
      <c r="E9405" t="s">
        <v>17621</v>
      </c>
      <c r="G9405">
        <v>20</v>
      </c>
      <c r="H9405">
        <v>0</v>
      </c>
      <c r="I9405" t="s">
        <v>276</v>
      </c>
    </row>
    <row r="9406" spans="1:9" x14ac:dyDescent="0.25">
      <c r="A9406">
        <v>7</v>
      </c>
      <c r="B9406" t="s">
        <v>277</v>
      </c>
      <c r="C9406" t="s">
        <v>238</v>
      </c>
      <c r="D9406" t="s">
        <v>17617</v>
      </c>
      <c r="E9406" t="s">
        <v>17622</v>
      </c>
      <c r="G9406">
        <v>20</v>
      </c>
      <c r="H9406">
        <v>0</v>
      </c>
      <c r="I9406" t="s">
        <v>276</v>
      </c>
    </row>
    <row r="9407" spans="1:9" x14ac:dyDescent="0.25">
      <c r="A9407">
        <v>5</v>
      </c>
      <c r="B9407" t="s">
        <v>277</v>
      </c>
      <c r="C9407" t="s">
        <v>113</v>
      </c>
      <c r="D9407" t="s">
        <v>17623</v>
      </c>
      <c r="E9407" t="s">
        <v>17624</v>
      </c>
      <c r="G9407">
        <v>6</v>
      </c>
      <c r="H9407">
        <v>0</v>
      </c>
      <c r="I9407" t="s">
        <v>276</v>
      </c>
    </row>
    <row r="9408" spans="1:9" x14ac:dyDescent="0.25">
      <c r="A9408">
        <v>32</v>
      </c>
      <c r="B9408" t="s">
        <v>271</v>
      </c>
      <c r="C9408" t="s">
        <v>174</v>
      </c>
      <c r="D9408" t="s">
        <v>17625</v>
      </c>
      <c r="E9408" t="s">
        <v>17626</v>
      </c>
      <c r="G9408">
        <v>6</v>
      </c>
      <c r="H9408">
        <v>3</v>
      </c>
      <c r="I9408" t="s">
        <v>276</v>
      </c>
    </row>
    <row r="9409" spans="1:9" x14ac:dyDescent="0.25">
      <c r="A9409">
        <v>38</v>
      </c>
      <c r="B9409" t="s">
        <v>271</v>
      </c>
      <c r="D9409" t="s">
        <v>17627</v>
      </c>
      <c r="E9409" t="s">
        <v>17628</v>
      </c>
      <c r="G9409">
        <v>6</v>
      </c>
      <c r="H9409">
        <v>0</v>
      </c>
      <c r="I9409" t="s">
        <v>276</v>
      </c>
    </row>
    <row r="9410" spans="1:9" x14ac:dyDescent="0.25">
      <c r="A9410">
        <v>8</v>
      </c>
      <c r="B9410" t="s">
        <v>277</v>
      </c>
      <c r="C9410" t="s">
        <v>121</v>
      </c>
      <c r="D9410" t="s">
        <v>17629</v>
      </c>
      <c r="E9410" t="s">
        <v>17630</v>
      </c>
      <c r="G9410">
        <v>20</v>
      </c>
      <c r="H9410">
        <v>0</v>
      </c>
      <c r="I9410" t="s">
        <v>276</v>
      </c>
    </row>
    <row r="9411" spans="1:9" x14ac:dyDescent="0.25">
      <c r="A9411">
        <v>8</v>
      </c>
      <c r="B9411" t="s">
        <v>277</v>
      </c>
      <c r="C9411" t="s">
        <v>121</v>
      </c>
      <c r="D9411" t="s">
        <v>17631</v>
      </c>
      <c r="E9411" t="s">
        <v>17632</v>
      </c>
      <c r="G9411">
        <v>6</v>
      </c>
      <c r="H9411">
        <v>0</v>
      </c>
      <c r="I9411" t="s">
        <v>276</v>
      </c>
    </row>
    <row r="9412" spans="1:9" x14ac:dyDescent="0.25">
      <c r="A9412">
        <v>5</v>
      </c>
      <c r="B9412" t="s">
        <v>271</v>
      </c>
      <c r="C9412" t="s">
        <v>228</v>
      </c>
      <c r="D9412" t="s">
        <v>17633</v>
      </c>
      <c r="E9412" t="s">
        <v>17634</v>
      </c>
      <c r="G9412">
        <v>5</v>
      </c>
      <c r="H9412">
        <v>0</v>
      </c>
      <c r="I9412" t="s">
        <v>276</v>
      </c>
    </row>
    <row r="9413" spans="1:9" x14ac:dyDescent="0.25">
      <c r="A9413">
        <v>36</v>
      </c>
      <c r="B9413" t="s">
        <v>271</v>
      </c>
      <c r="C9413" t="s">
        <v>187</v>
      </c>
      <c r="D9413" t="s">
        <v>17635</v>
      </c>
      <c r="E9413" t="s">
        <v>17636</v>
      </c>
      <c r="G9413">
        <v>6</v>
      </c>
      <c r="H9413">
        <v>1</v>
      </c>
      <c r="I9413" t="s">
        <v>276</v>
      </c>
    </row>
    <row r="9414" spans="1:9" x14ac:dyDescent="0.25">
      <c r="A9414">
        <v>52</v>
      </c>
      <c r="B9414" t="s">
        <v>271</v>
      </c>
      <c r="C9414" t="s">
        <v>220</v>
      </c>
      <c r="D9414" t="s">
        <v>17637</v>
      </c>
      <c r="E9414" t="s">
        <v>17638</v>
      </c>
      <c r="G9414">
        <v>6</v>
      </c>
      <c r="H9414">
        <v>0</v>
      </c>
      <c r="I9414" t="s">
        <v>276</v>
      </c>
    </row>
    <row r="9415" spans="1:9" x14ac:dyDescent="0.25">
      <c r="A9415">
        <v>7</v>
      </c>
      <c r="B9415" t="s">
        <v>277</v>
      </c>
      <c r="C9415" t="s">
        <v>67</v>
      </c>
      <c r="D9415" t="s">
        <v>17639</v>
      </c>
      <c r="E9415" t="s">
        <v>17640</v>
      </c>
      <c r="G9415">
        <v>5</v>
      </c>
      <c r="H9415">
        <v>0</v>
      </c>
      <c r="I9415" t="s">
        <v>276</v>
      </c>
    </row>
    <row r="9416" spans="1:9" x14ac:dyDescent="0.25">
      <c r="A9416">
        <v>32</v>
      </c>
      <c r="B9416" t="s">
        <v>271</v>
      </c>
      <c r="C9416" t="s">
        <v>240</v>
      </c>
      <c r="D9416" t="s">
        <v>17641</v>
      </c>
      <c r="E9416" t="s">
        <v>17642</v>
      </c>
      <c r="G9416">
        <v>6</v>
      </c>
      <c r="H9416">
        <v>0</v>
      </c>
      <c r="I9416" t="s">
        <v>276</v>
      </c>
    </row>
    <row r="9417" spans="1:9" x14ac:dyDescent="0.25">
      <c r="A9417">
        <v>6</v>
      </c>
      <c r="B9417" t="s">
        <v>271</v>
      </c>
      <c r="C9417" t="s">
        <v>174</v>
      </c>
      <c r="D9417" t="s">
        <v>17643</v>
      </c>
      <c r="E9417" t="s">
        <v>17644</v>
      </c>
      <c r="G9417">
        <v>6</v>
      </c>
      <c r="H9417">
        <v>0</v>
      </c>
      <c r="I9417" t="s">
        <v>276</v>
      </c>
    </row>
    <row r="9418" spans="1:9" x14ac:dyDescent="0.25">
      <c r="A9418">
        <v>40</v>
      </c>
      <c r="B9418" t="s">
        <v>271</v>
      </c>
      <c r="C9418" t="s">
        <v>247</v>
      </c>
      <c r="D9418" t="s">
        <v>17645</v>
      </c>
      <c r="E9418" t="s">
        <v>17646</v>
      </c>
      <c r="G9418">
        <v>3</v>
      </c>
      <c r="H9418">
        <v>0</v>
      </c>
      <c r="I9418" t="s">
        <v>276</v>
      </c>
    </row>
    <row r="9419" spans="1:9" x14ac:dyDescent="0.25">
      <c r="A9419">
        <v>25</v>
      </c>
      <c r="B9419" t="s">
        <v>271</v>
      </c>
      <c r="C9419" t="s">
        <v>63</v>
      </c>
      <c r="D9419" t="s">
        <v>17647</v>
      </c>
      <c r="E9419" t="s">
        <v>17648</v>
      </c>
      <c r="G9419">
        <v>6</v>
      </c>
      <c r="H9419">
        <v>0</v>
      </c>
      <c r="I9419" t="s">
        <v>276</v>
      </c>
    </row>
    <row r="9420" spans="1:9" x14ac:dyDescent="0.25">
      <c r="A9420">
        <v>35</v>
      </c>
      <c r="B9420" t="s">
        <v>271</v>
      </c>
      <c r="C9420" t="s">
        <v>230</v>
      </c>
      <c r="D9420" t="s">
        <v>17649</v>
      </c>
      <c r="E9420" t="s">
        <v>17650</v>
      </c>
      <c r="G9420">
        <v>10</v>
      </c>
      <c r="H9420">
        <v>0</v>
      </c>
      <c r="I9420" t="s">
        <v>276</v>
      </c>
    </row>
    <row r="9421" spans="1:9" x14ac:dyDescent="0.25">
      <c r="A9421">
        <v>39</v>
      </c>
      <c r="B9421" t="s">
        <v>271</v>
      </c>
      <c r="C9421" t="s">
        <v>157</v>
      </c>
      <c r="D9421" t="s">
        <v>17651</v>
      </c>
      <c r="E9421" t="s">
        <v>17652</v>
      </c>
      <c r="G9421">
        <v>2</v>
      </c>
      <c r="H9421">
        <v>0</v>
      </c>
      <c r="I9421" t="s">
        <v>276</v>
      </c>
    </row>
    <row r="9422" spans="1:9" x14ac:dyDescent="0.25">
      <c r="A9422">
        <v>33</v>
      </c>
      <c r="B9422" t="s">
        <v>271</v>
      </c>
      <c r="C9422" t="s">
        <v>174</v>
      </c>
      <c r="D9422" t="s">
        <v>17643</v>
      </c>
      <c r="E9422" t="s">
        <v>17653</v>
      </c>
      <c r="G9422">
        <v>8</v>
      </c>
      <c r="H9422">
        <v>0</v>
      </c>
      <c r="I9422" t="s">
        <v>276</v>
      </c>
    </row>
    <row r="9423" spans="1:9" x14ac:dyDescent="0.25">
      <c r="A9423">
        <v>34</v>
      </c>
      <c r="B9423" t="s">
        <v>271</v>
      </c>
      <c r="D9423" t="s">
        <v>17654</v>
      </c>
      <c r="E9423" t="s">
        <v>17655</v>
      </c>
      <c r="G9423">
        <v>7</v>
      </c>
      <c r="H9423">
        <v>3</v>
      </c>
      <c r="I9423" t="s">
        <v>276</v>
      </c>
    </row>
    <row r="9424" spans="1:9" x14ac:dyDescent="0.25">
      <c r="A9424">
        <v>7</v>
      </c>
      <c r="B9424" t="s">
        <v>277</v>
      </c>
      <c r="C9424" t="s">
        <v>230</v>
      </c>
      <c r="D9424" t="s">
        <v>17649</v>
      </c>
      <c r="E9424" t="s">
        <v>17656</v>
      </c>
      <c r="G9424">
        <v>10</v>
      </c>
      <c r="H9424">
        <v>0</v>
      </c>
      <c r="I9424" t="s">
        <v>276</v>
      </c>
    </row>
    <row r="9425" spans="1:9" x14ac:dyDescent="0.25">
      <c r="A9425">
        <v>37</v>
      </c>
      <c r="B9425" t="s">
        <v>271</v>
      </c>
      <c r="C9425" t="s">
        <v>137</v>
      </c>
      <c r="D9425" t="s">
        <v>17657</v>
      </c>
      <c r="E9425" t="s">
        <v>17658</v>
      </c>
      <c r="G9425">
        <v>10</v>
      </c>
      <c r="H9425">
        <v>0</v>
      </c>
      <c r="I9425" t="s">
        <v>276</v>
      </c>
    </row>
    <row r="9426" spans="1:9" x14ac:dyDescent="0.25">
      <c r="A9426">
        <v>41</v>
      </c>
      <c r="B9426" t="s">
        <v>271</v>
      </c>
      <c r="D9426" t="s">
        <v>17659</v>
      </c>
      <c r="E9426" t="s">
        <v>17660</v>
      </c>
      <c r="G9426">
        <v>6</v>
      </c>
      <c r="H9426">
        <v>0</v>
      </c>
      <c r="I9426" t="s">
        <v>276</v>
      </c>
    </row>
    <row r="9427" spans="1:9" x14ac:dyDescent="0.25">
      <c r="A9427">
        <v>5</v>
      </c>
      <c r="B9427" t="s">
        <v>271</v>
      </c>
      <c r="D9427" t="s">
        <v>17659</v>
      </c>
      <c r="E9427" t="s">
        <v>17661</v>
      </c>
      <c r="G9427">
        <v>6</v>
      </c>
      <c r="H9427">
        <v>0</v>
      </c>
      <c r="I9427" t="s">
        <v>276</v>
      </c>
    </row>
    <row r="9428" spans="1:9" x14ac:dyDescent="0.25">
      <c r="A9428">
        <v>52</v>
      </c>
      <c r="B9428" t="s">
        <v>277</v>
      </c>
      <c r="C9428" t="s">
        <v>154</v>
      </c>
      <c r="D9428" t="s">
        <v>17662</v>
      </c>
      <c r="E9428" t="s">
        <v>17663</v>
      </c>
      <c r="G9428">
        <v>6</v>
      </c>
      <c r="H9428">
        <v>0</v>
      </c>
      <c r="I9428" t="s">
        <v>276</v>
      </c>
    </row>
    <row r="9429" spans="1:9" x14ac:dyDescent="0.25">
      <c r="A9429">
        <v>41</v>
      </c>
      <c r="B9429" t="s">
        <v>271</v>
      </c>
      <c r="C9429" t="s">
        <v>63</v>
      </c>
      <c r="D9429" t="s">
        <v>17664</v>
      </c>
      <c r="E9429" t="s">
        <v>17665</v>
      </c>
      <c r="G9429">
        <v>6</v>
      </c>
      <c r="H9429">
        <v>0</v>
      </c>
      <c r="I9429" t="s">
        <v>276</v>
      </c>
    </row>
    <row r="9430" spans="1:9" x14ac:dyDescent="0.25">
      <c r="A9430">
        <v>40</v>
      </c>
      <c r="B9430" t="s">
        <v>277</v>
      </c>
      <c r="C9430" t="s">
        <v>61</v>
      </c>
      <c r="D9430" t="s">
        <v>17666</v>
      </c>
      <c r="E9430" t="s">
        <v>17667</v>
      </c>
      <c r="G9430">
        <v>6</v>
      </c>
      <c r="H9430">
        <v>0</v>
      </c>
      <c r="I9430" t="s">
        <v>276</v>
      </c>
    </row>
    <row r="9431" spans="1:9" x14ac:dyDescent="0.25">
      <c r="A9431">
        <v>8</v>
      </c>
      <c r="B9431" t="s">
        <v>271</v>
      </c>
      <c r="C9431" t="s">
        <v>121</v>
      </c>
      <c r="D9431" t="s">
        <v>17668</v>
      </c>
      <c r="E9431" t="s">
        <v>17669</v>
      </c>
      <c r="G9431">
        <v>6</v>
      </c>
      <c r="H9431">
        <v>0</v>
      </c>
      <c r="I9431" t="s">
        <v>276</v>
      </c>
    </row>
    <row r="9432" spans="1:9" x14ac:dyDescent="0.25">
      <c r="A9432">
        <v>33</v>
      </c>
      <c r="B9432" t="s">
        <v>277</v>
      </c>
      <c r="C9432" t="s">
        <v>124</v>
      </c>
      <c r="D9432" t="s">
        <v>17670</v>
      </c>
      <c r="E9432" t="s">
        <v>17671</v>
      </c>
      <c r="F9432" t="s">
        <v>17672</v>
      </c>
      <c r="G9432">
        <v>20</v>
      </c>
      <c r="H9432">
        <v>23</v>
      </c>
      <c r="I9432" t="s">
        <v>299</v>
      </c>
    </row>
    <row r="9433" spans="1:9" x14ac:dyDescent="0.25">
      <c r="A9433">
        <v>37</v>
      </c>
      <c r="B9433" t="s">
        <v>271</v>
      </c>
      <c r="C9433" t="s">
        <v>15</v>
      </c>
      <c r="D9433" t="s">
        <v>17673</v>
      </c>
      <c r="E9433" t="s">
        <v>17674</v>
      </c>
      <c r="G9433">
        <v>6</v>
      </c>
      <c r="H9433">
        <v>0</v>
      </c>
      <c r="I9433" t="s">
        <v>276</v>
      </c>
    </row>
    <row r="9434" spans="1:9" x14ac:dyDescent="0.25">
      <c r="A9434">
        <v>39</v>
      </c>
      <c r="B9434" t="s">
        <v>271</v>
      </c>
      <c r="D9434" t="s">
        <v>17675</v>
      </c>
      <c r="E9434" t="s">
        <v>17676</v>
      </c>
      <c r="G9434">
        <v>7</v>
      </c>
      <c r="H9434">
        <v>0</v>
      </c>
      <c r="I9434" t="s">
        <v>276</v>
      </c>
    </row>
    <row r="9435" spans="1:9" x14ac:dyDescent="0.25">
      <c r="A9435">
        <v>7</v>
      </c>
      <c r="B9435" t="s">
        <v>271</v>
      </c>
      <c r="C9435" t="s">
        <v>80</v>
      </c>
      <c r="D9435" t="s">
        <v>17677</v>
      </c>
      <c r="E9435" t="s">
        <v>17678</v>
      </c>
      <c r="G9435">
        <v>6</v>
      </c>
      <c r="H9435">
        <v>1</v>
      </c>
      <c r="I9435" t="s">
        <v>276</v>
      </c>
    </row>
    <row r="9436" spans="1:9" x14ac:dyDescent="0.25">
      <c r="A9436">
        <v>7</v>
      </c>
      <c r="B9436" t="s">
        <v>271</v>
      </c>
      <c r="C9436" t="s">
        <v>226</v>
      </c>
      <c r="D9436" t="s">
        <v>17679</v>
      </c>
      <c r="E9436" t="s">
        <v>17680</v>
      </c>
      <c r="G9436">
        <v>6</v>
      </c>
      <c r="H9436">
        <v>0</v>
      </c>
      <c r="I9436" t="s">
        <v>276</v>
      </c>
    </row>
    <row r="9437" spans="1:9" x14ac:dyDescent="0.25">
      <c r="A9437">
        <v>36</v>
      </c>
      <c r="B9437" t="s">
        <v>271</v>
      </c>
      <c r="D9437" t="s">
        <v>17681</v>
      </c>
      <c r="E9437" t="s">
        <v>17682</v>
      </c>
      <c r="G9437">
        <v>12</v>
      </c>
      <c r="H9437">
        <v>0</v>
      </c>
      <c r="I9437" t="s">
        <v>276</v>
      </c>
    </row>
    <row r="9438" spans="1:9" x14ac:dyDescent="0.25">
      <c r="A9438">
        <v>33</v>
      </c>
      <c r="B9438" t="s">
        <v>271</v>
      </c>
      <c r="C9438" t="s">
        <v>100</v>
      </c>
      <c r="D9438" t="s">
        <v>17683</v>
      </c>
      <c r="E9438" t="s">
        <v>17684</v>
      </c>
      <c r="G9438">
        <v>6</v>
      </c>
      <c r="H9438">
        <v>0</v>
      </c>
      <c r="I9438" t="s">
        <v>276</v>
      </c>
    </row>
    <row r="9439" spans="1:9" x14ac:dyDescent="0.25">
      <c r="A9439">
        <v>8</v>
      </c>
      <c r="B9439" t="s">
        <v>277</v>
      </c>
      <c r="C9439" t="s">
        <v>100</v>
      </c>
      <c r="D9439" t="s">
        <v>17683</v>
      </c>
      <c r="E9439" t="s">
        <v>17685</v>
      </c>
      <c r="G9439">
        <v>6</v>
      </c>
      <c r="H9439">
        <v>0</v>
      </c>
      <c r="I9439" t="s">
        <v>276</v>
      </c>
    </row>
    <row r="9440" spans="1:9" x14ac:dyDescent="0.25">
      <c r="A9440">
        <v>8</v>
      </c>
      <c r="B9440" t="s">
        <v>271</v>
      </c>
      <c r="C9440" t="s">
        <v>183</v>
      </c>
      <c r="D9440" t="s">
        <v>17686</v>
      </c>
      <c r="E9440" t="s">
        <v>17687</v>
      </c>
      <c r="G9440">
        <v>6</v>
      </c>
      <c r="H9440">
        <v>0</v>
      </c>
      <c r="I9440" t="s">
        <v>276</v>
      </c>
    </row>
    <row r="9441" spans="1:9" x14ac:dyDescent="0.25">
      <c r="A9441">
        <v>5</v>
      </c>
      <c r="B9441" t="s">
        <v>277</v>
      </c>
      <c r="C9441" t="s">
        <v>183</v>
      </c>
      <c r="D9441" t="s">
        <v>17686</v>
      </c>
      <c r="E9441" t="s">
        <v>17688</v>
      </c>
      <c r="G9441">
        <v>6</v>
      </c>
      <c r="H9441">
        <v>0</v>
      </c>
      <c r="I9441" t="s">
        <v>276</v>
      </c>
    </row>
    <row r="9442" spans="1:9" x14ac:dyDescent="0.25">
      <c r="A9442">
        <v>29</v>
      </c>
      <c r="B9442" t="s">
        <v>271</v>
      </c>
      <c r="C9442" t="s">
        <v>113</v>
      </c>
      <c r="D9442" t="s">
        <v>17689</v>
      </c>
      <c r="E9442" t="s">
        <v>17690</v>
      </c>
      <c r="G9442">
        <v>6</v>
      </c>
      <c r="H9442">
        <v>0</v>
      </c>
      <c r="I9442" t="s">
        <v>276</v>
      </c>
    </row>
    <row r="9443" spans="1:9" x14ac:dyDescent="0.25">
      <c r="A9443">
        <v>41</v>
      </c>
      <c r="B9443" t="s">
        <v>271</v>
      </c>
      <c r="C9443" t="s">
        <v>121</v>
      </c>
      <c r="D9443" t="s">
        <v>17691</v>
      </c>
      <c r="E9443" t="s">
        <v>17692</v>
      </c>
      <c r="G9443">
        <v>6</v>
      </c>
      <c r="H9443">
        <v>0</v>
      </c>
      <c r="I9443" t="s">
        <v>276</v>
      </c>
    </row>
    <row r="9444" spans="1:9" x14ac:dyDescent="0.25">
      <c r="A9444">
        <v>7</v>
      </c>
      <c r="B9444" t="s">
        <v>277</v>
      </c>
      <c r="C9444" t="s">
        <v>50</v>
      </c>
      <c r="D9444" t="s">
        <v>17693</v>
      </c>
      <c r="E9444" t="s">
        <v>17694</v>
      </c>
      <c r="G9444">
        <v>6</v>
      </c>
      <c r="H9444">
        <v>0</v>
      </c>
      <c r="I9444" t="s">
        <v>276</v>
      </c>
    </row>
    <row r="9445" spans="1:9" x14ac:dyDescent="0.25">
      <c r="A9445">
        <v>40</v>
      </c>
      <c r="B9445" t="s">
        <v>277</v>
      </c>
      <c r="C9445" t="s">
        <v>230</v>
      </c>
      <c r="D9445" t="s">
        <v>17695</v>
      </c>
      <c r="E9445" t="s">
        <v>17696</v>
      </c>
      <c r="G9445">
        <v>6</v>
      </c>
      <c r="H9445">
        <v>0</v>
      </c>
      <c r="I9445" t="s">
        <v>276</v>
      </c>
    </row>
    <row r="9446" spans="1:9" x14ac:dyDescent="0.25">
      <c r="A9446">
        <v>10</v>
      </c>
      <c r="B9446" t="s">
        <v>271</v>
      </c>
      <c r="C9446" t="s">
        <v>79</v>
      </c>
      <c r="D9446" t="s">
        <v>17697</v>
      </c>
      <c r="E9446" t="s">
        <v>17698</v>
      </c>
      <c r="G9446">
        <v>6</v>
      </c>
      <c r="H9446">
        <v>0</v>
      </c>
      <c r="I9446" t="s">
        <v>276</v>
      </c>
    </row>
    <row r="9447" spans="1:9" x14ac:dyDescent="0.25">
      <c r="A9447">
        <v>38</v>
      </c>
      <c r="B9447" t="s">
        <v>271</v>
      </c>
      <c r="C9447" t="s">
        <v>73</v>
      </c>
      <c r="D9447" t="s">
        <v>17699</v>
      </c>
      <c r="E9447" t="s">
        <v>17700</v>
      </c>
      <c r="G9447">
        <v>6</v>
      </c>
      <c r="H9447">
        <v>0</v>
      </c>
      <c r="I9447" t="s">
        <v>276</v>
      </c>
    </row>
    <row r="9448" spans="1:9" x14ac:dyDescent="0.25">
      <c r="A9448">
        <v>8</v>
      </c>
      <c r="B9448" t="s">
        <v>271</v>
      </c>
      <c r="C9448" t="s">
        <v>73</v>
      </c>
      <c r="D9448" t="s">
        <v>17701</v>
      </c>
      <c r="E9448" t="s">
        <v>17702</v>
      </c>
      <c r="G9448">
        <v>6</v>
      </c>
      <c r="H9448">
        <v>0</v>
      </c>
      <c r="I9448" t="s">
        <v>276</v>
      </c>
    </row>
    <row r="9449" spans="1:9" x14ac:dyDescent="0.25">
      <c r="A9449">
        <v>33</v>
      </c>
      <c r="B9449" t="s">
        <v>271</v>
      </c>
      <c r="C9449" t="s">
        <v>124</v>
      </c>
      <c r="D9449" t="s">
        <v>17703</v>
      </c>
      <c r="E9449" t="s">
        <v>17704</v>
      </c>
      <c r="G9449">
        <v>6</v>
      </c>
      <c r="H9449">
        <v>0</v>
      </c>
      <c r="I9449" t="s">
        <v>276</v>
      </c>
    </row>
    <row r="9450" spans="1:9" x14ac:dyDescent="0.25">
      <c r="A9450">
        <v>5</v>
      </c>
      <c r="B9450" t="s">
        <v>271</v>
      </c>
      <c r="C9450" t="s">
        <v>151</v>
      </c>
      <c r="D9450" t="s">
        <v>17705</v>
      </c>
      <c r="E9450" t="s">
        <v>17706</v>
      </c>
      <c r="G9450">
        <v>6</v>
      </c>
      <c r="H9450">
        <v>0</v>
      </c>
      <c r="I9450" t="s">
        <v>276</v>
      </c>
    </row>
    <row r="9451" spans="1:9" x14ac:dyDescent="0.25">
      <c r="A9451">
        <v>45</v>
      </c>
      <c r="B9451" t="s">
        <v>271</v>
      </c>
      <c r="C9451" t="s">
        <v>146</v>
      </c>
      <c r="D9451" t="s">
        <v>17707</v>
      </c>
      <c r="E9451" t="s">
        <v>17708</v>
      </c>
      <c r="G9451">
        <v>6</v>
      </c>
      <c r="H9451">
        <v>0</v>
      </c>
      <c r="I9451" t="s">
        <v>276</v>
      </c>
    </row>
    <row r="9452" spans="1:9" x14ac:dyDescent="0.25">
      <c r="A9452">
        <v>4</v>
      </c>
      <c r="B9452" t="s">
        <v>271</v>
      </c>
      <c r="C9452" t="s">
        <v>146</v>
      </c>
      <c r="D9452" t="s">
        <v>17707</v>
      </c>
      <c r="E9452" t="s">
        <v>17709</v>
      </c>
      <c r="G9452">
        <v>6</v>
      </c>
      <c r="H9452">
        <v>0</v>
      </c>
      <c r="I9452" t="s">
        <v>276</v>
      </c>
    </row>
    <row r="9453" spans="1:9" x14ac:dyDescent="0.25">
      <c r="A9453">
        <v>37</v>
      </c>
      <c r="B9453" t="s">
        <v>271</v>
      </c>
      <c r="C9453" t="s">
        <v>63</v>
      </c>
      <c r="D9453" t="s">
        <v>15065</v>
      </c>
      <c r="E9453" t="s">
        <v>17710</v>
      </c>
      <c r="G9453">
        <v>6</v>
      </c>
      <c r="H9453">
        <v>0</v>
      </c>
      <c r="I9453" t="s">
        <v>276</v>
      </c>
    </row>
    <row r="9454" spans="1:9" x14ac:dyDescent="0.25">
      <c r="A9454">
        <v>38</v>
      </c>
      <c r="B9454" t="s">
        <v>271</v>
      </c>
      <c r="C9454" t="s">
        <v>162</v>
      </c>
      <c r="D9454" t="s">
        <v>17711</v>
      </c>
      <c r="E9454" t="s">
        <v>17712</v>
      </c>
      <c r="G9454">
        <v>10</v>
      </c>
      <c r="H9454">
        <v>0</v>
      </c>
      <c r="I9454" t="s">
        <v>276</v>
      </c>
    </row>
    <row r="9455" spans="1:9" x14ac:dyDescent="0.25">
      <c r="A9455">
        <v>29</v>
      </c>
      <c r="B9455" t="s">
        <v>271</v>
      </c>
      <c r="C9455" t="s">
        <v>174</v>
      </c>
      <c r="D9455" t="s">
        <v>17713</v>
      </c>
      <c r="E9455" t="s">
        <v>17714</v>
      </c>
      <c r="G9455">
        <v>6</v>
      </c>
      <c r="H9455">
        <v>0</v>
      </c>
      <c r="I9455" t="s">
        <v>276</v>
      </c>
    </row>
    <row r="9456" spans="1:9" x14ac:dyDescent="0.25">
      <c r="A9456">
        <v>38</v>
      </c>
      <c r="B9456" t="s">
        <v>271</v>
      </c>
      <c r="C9456" t="s">
        <v>220</v>
      </c>
      <c r="D9456" t="s">
        <v>17715</v>
      </c>
      <c r="E9456" t="s">
        <v>17716</v>
      </c>
      <c r="F9456" t="s">
        <v>17717</v>
      </c>
      <c r="G9456">
        <v>11</v>
      </c>
      <c r="H9456">
        <v>11</v>
      </c>
      <c r="I9456" t="s">
        <v>299</v>
      </c>
    </row>
    <row r="9457" spans="1:9" x14ac:dyDescent="0.25">
      <c r="A9457">
        <v>38</v>
      </c>
      <c r="B9457" t="s">
        <v>277</v>
      </c>
      <c r="C9457" t="s">
        <v>174</v>
      </c>
      <c r="D9457" t="s">
        <v>17718</v>
      </c>
      <c r="E9457" t="s">
        <v>17719</v>
      </c>
      <c r="G9457">
        <v>6</v>
      </c>
      <c r="H9457">
        <v>0</v>
      </c>
      <c r="I9457" t="s">
        <v>276</v>
      </c>
    </row>
    <row r="9458" spans="1:9" x14ac:dyDescent="0.25">
      <c r="A9458">
        <v>6</v>
      </c>
      <c r="B9458" t="s">
        <v>277</v>
      </c>
      <c r="C9458" t="s">
        <v>121</v>
      </c>
      <c r="D9458" t="s">
        <v>17720</v>
      </c>
      <c r="E9458" t="s">
        <v>17721</v>
      </c>
      <c r="G9458">
        <v>10</v>
      </c>
      <c r="H9458">
        <v>0</v>
      </c>
      <c r="I9458" t="s">
        <v>276</v>
      </c>
    </row>
    <row r="9459" spans="1:9" x14ac:dyDescent="0.25">
      <c r="A9459">
        <v>26</v>
      </c>
      <c r="B9459" t="s">
        <v>277</v>
      </c>
      <c r="C9459" t="s">
        <v>171</v>
      </c>
      <c r="D9459" t="s">
        <v>17722</v>
      </c>
      <c r="E9459" t="s">
        <v>17723</v>
      </c>
      <c r="G9459">
        <v>5</v>
      </c>
      <c r="H9459">
        <v>0</v>
      </c>
      <c r="I9459" t="s">
        <v>276</v>
      </c>
    </row>
    <row r="9460" spans="1:9" x14ac:dyDescent="0.25">
      <c r="A9460">
        <v>36</v>
      </c>
      <c r="B9460" t="s">
        <v>271</v>
      </c>
      <c r="C9460" t="s">
        <v>113</v>
      </c>
      <c r="D9460" t="s">
        <v>17724</v>
      </c>
      <c r="E9460" t="s">
        <v>17725</v>
      </c>
      <c r="G9460">
        <v>6</v>
      </c>
      <c r="H9460">
        <v>0</v>
      </c>
      <c r="I9460" t="s">
        <v>276</v>
      </c>
    </row>
    <row r="9461" spans="1:9" x14ac:dyDescent="0.25">
      <c r="A9461">
        <v>41</v>
      </c>
      <c r="B9461" t="s">
        <v>271</v>
      </c>
      <c r="C9461" t="s">
        <v>67</v>
      </c>
      <c r="D9461" t="s">
        <v>9893</v>
      </c>
      <c r="E9461" t="s">
        <v>17726</v>
      </c>
      <c r="G9461">
        <v>6</v>
      </c>
      <c r="H9461">
        <v>0</v>
      </c>
      <c r="I9461" t="s">
        <v>276</v>
      </c>
    </row>
    <row r="9462" spans="1:9" x14ac:dyDescent="0.25">
      <c r="A9462">
        <v>42</v>
      </c>
      <c r="B9462" t="s">
        <v>271</v>
      </c>
      <c r="C9462" t="s">
        <v>121</v>
      </c>
      <c r="D9462" t="s">
        <v>13610</v>
      </c>
      <c r="E9462" t="s">
        <v>17727</v>
      </c>
      <c r="G9462">
        <v>4</v>
      </c>
      <c r="H9462">
        <v>1</v>
      </c>
      <c r="I9462" t="s">
        <v>276</v>
      </c>
    </row>
    <row r="9463" spans="1:9" x14ac:dyDescent="0.25">
      <c r="A9463">
        <v>6</v>
      </c>
      <c r="B9463" t="s">
        <v>271</v>
      </c>
      <c r="C9463" t="s">
        <v>99</v>
      </c>
      <c r="D9463" t="s">
        <v>17728</v>
      </c>
      <c r="E9463" t="s">
        <v>17729</v>
      </c>
      <c r="G9463">
        <v>30</v>
      </c>
      <c r="H9463">
        <v>9</v>
      </c>
      <c r="I9463" t="s">
        <v>276</v>
      </c>
    </row>
    <row r="9464" spans="1:9" x14ac:dyDescent="0.25">
      <c r="A9464">
        <v>6</v>
      </c>
      <c r="B9464" t="s">
        <v>277</v>
      </c>
      <c r="C9464" t="s">
        <v>243</v>
      </c>
      <c r="D9464" t="s">
        <v>17730</v>
      </c>
      <c r="E9464" t="s">
        <v>17731</v>
      </c>
      <c r="G9464">
        <v>10</v>
      </c>
      <c r="H9464">
        <v>0</v>
      </c>
      <c r="I9464" t="s">
        <v>276</v>
      </c>
    </row>
    <row r="9465" spans="1:9" x14ac:dyDescent="0.25">
      <c r="A9465">
        <v>9</v>
      </c>
      <c r="B9465" t="s">
        <v>277</v>
      </c>
      <c r="C9465" t="s">
        <v>217</v>
      </c>
      <c r="D9465" t="s">
        <v>17732</v>
      </c>
      <c r="E9465" t="s">
        <v>17733</v>
      </c>
      <c r="G9465">
        <v>6</v>
      </c>
      <c r="H9465">
        <v>4</v>
      </c>
      <c r="I9465" t="s">
        <v>276</v>
      </c>
    </row>
    <row r="9466" spans="1:9" x14ac:dyDescent="0.25">
      <c r="A9466">
        <v>37</v>
      </c>
      <c r="B9466" t="s">
        <v>271</v>
      </c>
      <c r="C9466" t="s">
        <v>181</v>
      </c>
      <c r="D9466" t="s">
        <v>17734</v>
      </c>
      <c r="E9466" t="s">
        <v>17735</v>
      </c>
      <c r="G9466">
        <v>6</v>
      </c>
      <c r="H9466">
        <v>0</v>
      </c>
      <c r="I9466" t="s">
        <v>276</v>
      </c>
    </row>
    <row r="9467" spans="1:9" x14ac:dyDescent="0.25">
      <c r="A9467">
        <v>39</v>
      </c>
      <c r="B9467" t="s">
        <v>271</v>
      </c>
      <c r="C9467" t="s">
        <v>115</v>
      </c>
      <c r="D9467" t="s">
        <v>13390</v>
      </c>
      <c r="E9467" t="s">
        <v>17736</v>
      </c>
      <c r="G9467">
        <v>6</v>
      </c>
      <c r="H9467">
        <v>0</v>
      </c>
      <c r="I9467" t="s">
        <v>276</v>
      </c>
    </row>
    <row r="9468" spans="1:9" x14ac:dyDescent="0.25">
      <c r="A9468">
        <v>37</v>
      </c>
      <c r="B9468" t="s">
        <v>271</v>
      </c>
      <c r="C9468" t="s">
        <v>98</v>
      </c>
      <c r="D9468" t="s">
        <v>17737</v>
      </c>
      <c r="E9468" t="s">
        <v>17738</v>
      </c>
      <c r="G9468">
        <v>3</v>
      </c>
      <c r="H9468">
        <v>0</v>
      </c>
      <c r="I9468" t="s">
        <v>276</v>
      </c>
    </row>
    <row r="9469" spans="1:9" x14ac:dyDescent="0.25">
      <c r="A9469">
        <v>9</v>
      </c>
      <c r="B9469" t="s">
        <v>271</v>
      </c>
      <c r="C9469" t="s">
        <v>115</v>
      </c>
      <c r="D9469" t="s">
        <v>13390</v>
      </c>
      <c r="E9469" t="s">
        <v>17739</v>
      </c>
      <c r="G9469">
        <v>10</v>
      </c>
      <c r="H9469">
        <v>0</v>
      </c>
      <c r="I9469" t="s">
        <v>276</v>
      </c>
    </row>
    <row r="9470" spans="1:9" x14ac:dyDescent="0.25">
      <c r="A9470">
        <v>9</v>
      </c>
      <c r="B9470" t="s">
        <v>271</v>
      </c>
      <c r="C9470" t="s">
        <v>126</v>
      </c>
      <c r="D9470" t="s">
        <v>17740</v>
      </c>
      <c r="E9470" t="s">
        <v>17741</v>
      </c>
      <c r="G9470">
        <v>6</v>
      </c>
      <c r="H9470">
        <v>0</v>
      </c>
      <c r="I9470" t="s">
        <v>276</v>
      </c>
    </row>
    <row r="9471" spans="1:9" x14ac:dyDescent="0.25">
      <c r="A9471">
        <v>37</v>
      </c>
      <c r="B9471" t="s">
        <v>271</v>
      </c>
      <c r="C9471" t="s">
        <v>179</v>
      </c>
      <c r="D9471" t="s">
        <v>17742</v>
      </c>
      <c r="E9471" t="s">
        <v>17743</v>
      </c>
      <c r="G9471">
        <v>8</v>
      </c>
      <c r="H9471">
        <v>0</v>
      </c>
      <c r="I9471" t="s">
        <v>276</v>
      </c>
    </row>
    <row r="9472" spans="1:9" x14ac:dyDescent="0.25">
      <c r="A9472">
        <v>7</v>
      </c>
      <c r="B9472" t="s">
        <v>277</v>
      </c>
      <c r="C9472" t="s">
        <v>135</v>
      </c>
      <c r="D9472" t="s">
        <v>17744</v>
      </c>
      <c r="E9472" t="s">
        <v>17745</v>
      </c>
      <c r="G9472">
        <v>7</v>
      </c>
      <c r="H9472">
        <v>0</v>
      </c>
      <c r="I9472" t="s">
        <v>276</v>
      </c>
    </row>
    <row r="9473" spans="1:9" x14ac:dyDescent="0.25">
      <c r="A9473">
        <v>33</v>
      </c>
      <c r="B9473" t="s">
        <v>277</v>
      </c>
      <c r="C9473" t="s">
        <v>121</v>
      </c>
      <c r="D9473" t="s">
        <v>17720</v>
      </c>
      <c r="E9473" t="s">
        <v>17746</v>
      </c>
      <c r="G9473">
        <v>6</v>
      </c>
      <c r="H9473">
        <v>0</v>
      </c>
      <c r="I9473" t="s">
        <v>276</v>
      </c>
    </row>
    <row r="9474" spans="1:9" x14ac:dyDescent="0.25">
      <c r="A9474">
        <v>11</v>
      </c>
      <c r="B9474" t="s">
        <v>277</v>
      </c>
      <c r="C9474" t="s">
        <v>152</v>
      </c>
      <c r="D9474" t="s">
        <v>17747</v>
      </c>
      <c r="E9474" t="s">
        <v>17748</v>
      </c>
      <c r="G9474">
        <v>4</v>
      </c>
      <c r="H9474">
        <v>1</v>
      </c>
      <c r="I9474" t="s">
        <v>276</v>
      </c>
    </row>
    <row r="9475" spans="1:9" x14ac:dyDescent="0.25">
      <c r="A9475">
        <v>8</v>
      </c>
      <c r="B9475" t="s">
        <v>271</v>
      </c>
      <c r="C9475" t="s">
        <v>130</v>
      </c>
      <c r="D9475" t="s">
        <v>17749</v>
      </c>
      <c r="E9475" t="s">
        <v>17750</v>
      </c>
      <c r="G9475">
        <v>25</v>
      </c>
      <c r="H9475">
        <v>5</v>
      </c>
      <c r="I9475" t="s">
        <v>276</v>
      </c>
    </row>
    <row r="9476" spans="1:9" x14ac:dyDescent="0.25">
      <c r="A9476">
        <v>6</v>
      </c>
      <c r="B9476" t="s">
        <v>271</v>
      </c>
      <c r="C9476" t="s">
        <v>106</v>
      </c>
      <c r="D9476" t="s">
        <v>17751</v>
      </c>
      <c r="E9476" t="s">
        <v>17752</v>
      </c>
      <c r="G9476">
        <v>10</v>
      </c>
      <c r="H9476">
        <v>0</v>
      </c>
      <c r="I9476" t="s">
        <v>276</v>
      </c>
    </row>
    <row r="9477" spans="1:9" x14ac:dyDescent="0.25">
      <c r="A9477">
        <v>7</v>
      </c>
      <c r="B9477" t="s">
        <v>271</v>
      </c>
      <c r="C9477" t="s">
        <v>212</v>
      </c>
      <c r="D9477" t="s">
        <v>17753</v>
      </c>
      <c r="E9477" t="s">
        <v>17754</v>
      </c>
      <c r="G9477">
        <v>8</v>
      </c>
      <c r="H9477">
        <v>0</v>
      </c>
      <c r="I9477" t="s">
        <v>276</v>
      </c>
    </row>
    <row r="9478" spans="1:9" x14ac:dyDescent="0.25">
      <c r="A9478">
        <v>8</v>
      </c>
      <c r="B9478" t="s">
        <v>277</v>
      </c>
      <c r="C9478" t="s">
        <v>191</v>
      </c>
      <c r="D9478" t="s">
        <v>17755</v>
      </c>
      <c r="E9478" t="s">
        <v>17756</v>
      </c>
      <c r="G9478">
        <v>25</v>
      </c>
      <c r="H9478">
        <v>1</v>
      </c>
      <c r="I9478" t="s">
        <v>276</v>
      </c>
    </row>
    <row r="9479" spans="1:9" x14ac:dyDescent="0.25">
      <c r="A9479">
        <v>5</v>
      </c>
      <c r="B9479" t="s">
        <v>277</v>
      </c>
      <c r="C9479" t="s">
        <v>100</v>
      </c>
      <c r="D9479" t="s">
        <v>17757</v>
      </c>
      <c r="E9479" t="s">
        <v>17758</v>
      </c>
      <c r="G9479">
        <v>10</v>
      </c>
      <c r="H9479">
        <v>8</v>
      </c>
      <c r="I9479" t="s">
        <v>276</v>
      </c>
    </row>
    <row r="9480" spans="1:9" x14ac:dyDescent="0.25">
      <c r="A9480">
        <v>43</v>
      </c>
      <c r="B9480" t="s">
        <v>277</v>
      </c>
      <c r="C9480" t="s">
        <v>99</v>
      </c>
      <c r="D9480" t="s">
        <v>17728</v>
      </c>
      <c r="E9480" t="s">
        <v>17759</v>
      </c>
      <c r="G9480">
        <v>6</v>
      </c>
      <c r="H9480">
        <v>0</v>
      </c>
      <c r="I9480" t="s">
        <v>276</v>
      </c>
    </row>
    <row r="9481" spans="1:9" x14ac:dyDescent="0.25">
      <c r="A9481">
        <v>9</v>
      </c>
      <c r="B9481" t="s">
        <v>271</v>
      </c>
      <c r="C9481" t="s">
        <v>50</v>
      </c>
      <c r="D9481" t="s">
        <v>17760</v>
      </c>
      <c r="E9481" t="s">
        <v>17761</v>
      </c>
      <c r="G9481">
        <v>6</v>
      </c>
      <c r="H9481">
        <v>0</v>
      </c>
      <c r="I9481" t="s">
        <v>276</v>
      </c>
    </row>
    <row r="9482" spans="1:9" x14ac:dyDescent="0.25">
      <c r="A9482">
        <v>8</v>
      </c>
      <c r="B9482" t="s">
        <v>277</v>
      </c>
      <c r="C9482" t="s">
        <v>91</v>
      </c>
      <c r="D9482" t="s">
        <v>17762</v>
      </c>
      <c r="E9482" t="s">
        <v>17763</v>
      </c>
      <c r="G9482">
        <v>6</v>
      </c>
      <c r="H9482">
        <v>0</v>
      </c>
      <c r="I9482" t="s">
        <v>276</v>
      </c>
    </row>
    <row r="9483" spans="1:9" x14ac:dyDescent="0.25">
      <c r="A9483">
        <v>47</v>
      </c>
      <c r="B9483" t="s">
        <v>271</v>
      </c>
      <c r="C9483" t="s">
        <v>187</v>
      </c>
      <c r="D9483" t="s">
        <v>17764</v>
      </c>
      <c r="E9483" t="s">
        <v>17765</v>
      </c>
      <c r="F9483" t="s">
        <v>17766</v>
      </c>
      <c r="G9483">
        <v>6</v>
      </c>
      <c r="H9483">
        <v>6</v>
      </c>
      <c r="I9483" t="s">
        <v>299</v>
      </c>
    </row>
    <row r="9484" spans="1:9" x14ac:dyDescent="0.25">
      <c r="A9484">
        <v>5</v>
      </c>
      <c r="B9484" t="s">
        <v>271</v>
      </c>
      <c r="C9484" t="s">
        <v>137</v>
      </c>
      <c r="D9484" t="s">
        <v>17767</v>
      </c>
      <c r="E9484" t="s">
        <v>17768</v>
      </c>
      <c r="G9484">
        <v>6</v>
      </c>
      <c r="H9484">
        <v>0</v>
      </c>
      <c r="I9484" t="s">
        <v>276</v>
      </c>
    </row>
    <row r="9485" spans="1:9" x14ac:dyDescent="0.25">
      <c r="A9485">
        <v>35</v>
      </c>
      <c r="B9485" t="s">
        <v>271</v>
      </c>
      <c r="C9485" t="s">
        <v>187</v>
      </c>
      <c r="D9485" t="s">
        <v>17769</v>
      </c>
      <c r="E9485" t="s">
        <v>17770</v>
      </c>
      <c r="G9485">
        <v>6</v>
      </c>
      <c r="H9485">
        <v>0</v>
      </c>
      <c r="I9485" t="s">
        <v>276</v>
      </c>
    </row>
    <row r="9486" spans="1:9" x14ac:dyDescent="0.25">
      <c r="A9486">
        <v>5</v>
      </c>
      <c r="B9486" t="s">
        <v>271</v>
      </c>
      <c r="C9486" t="s">
        <v>63</v>
      </c>
      <c r="D9486" t="s">
        <v>17771</v>
      </c>
      <c r="E9486" t="s">
        <v>17772</v>
      </c>
      <c r="G9486">
        <v>6</v>
      </c>
      <c r="H9486">
        <v>0</v>
      </c>
      <c r="I9486" t="s">
        <v>276</v>
      </c>
    </row>
    <row r="9487" spans="1:9" x14ac:dyDescent="0.25">
      <c r="A9487">
        <v>0</v>
      </c>
      <c r="B9487" t="s">
        <v>277</v>
      </c>
      <c r="C9487" t="s">
        <v>100</v>
      </c>
      <c r="D9487" t="s">
        <v>17773</v>
      </c>
      <c r="E9487" t="s">
        <v>17774</v>
      </c>
      <c r="G9487">
        <v>6</v>
      </c>
      <c r="H9487">
        <v>0</v>
      </c>
      <c r="I9487" t="s">
        <v>276</v>
      </c>
    </row>
    <row r="9488" spans="1:9" x14ac:dyDescent="0.25">
      <c r="A9488">
        <v>7</v>
      </c>
      <c r="B9488" t="s">
        <v>277</v>
      </c>
      <c r="C9488" t="s">
        <v>50</v>
      </c>
      <c r="D9488" t="s">
        <v>17775</v>
      </c>
      <c r="E9488" t="s">
        <v>17776</v>
      </c>
      <c r="G9488">
        <v>6</v>
      </c>
      <c r="H9488">
        <v>0</v>
      </c>
      <c r="I9488" t="s">
        <v>276</v>
      </c>
    </row>
    <row r="9489" spans="1:9" x14ac:dyDescent="0.25">
      <c r="A9489">
        <v>28</v>
      </c>
      <c r="B9489" t="s">
        <v>271</v>
      </c>
      <c r="C9489" t="s">
        <v>179</v>
      </c>
      <c r="D9489" t="s">
        <v>17777</v>
      </c>
      <c r="E9489" t="s">
        <v>17778</v>
      </c>
      <c r="G9489">
        <v>6</v>
      </c>
      <c r="H9489">
        <v>0</v>
      </c>
      <c r="I9489" t="s">
        <v>276</v>
      </c>
    </row>
    <row r="9490" spans="1:9" x14ac:dyDescent="0.25">
      <c r="A9490">
        <v>38</v>
      </c>
      <c r="B9490" t="s">
        <v>271</v>
      </c>
      <c r="C9490" t="s">
        <v>66</v>
      </c>
      <c r="D9490" t="s">
        <v>17779</v>
      </c>
      <c r="E9490" t="s">
        <v>17780</v>
      </c>
      <c r="G9490">
        <v>6</v>
      </c>
      <c r="H9490">
        <v>0</v>
      </c>
      <c r="I9490" t="s">
        <v>276</v>
      </c>
    </row>
    <row r="9491" spans="1:9" x14ac:dyDescent="0.25">
      <c r="A9491">
        <v>40</v>
      </c>
      <c r="B9491" t="s">
        <v>271</v>
      </c>
      <c r="C9491" t="s">
        <v>100</v>
      </c>
      <c r="D9491" t="s">
        <v>17781</v>
      </c>
      <c r="E9491" t="s">
        <v>17782</v>
      </c>
      <c r="G9491">
        <v>6</v>
      </c>
      <c r="H9491">
        <v>0</v>
      </c>
      <c r="I9491" t="s">
        <v>276</v>
      </c>
    </row>
    <row r="9492" spans="1:9" x14ac:dyDescent="0.25">
      <c r="A9492">
        <v>7</v>
      </c>
      <c r="B9492" t="s">
        <v>271</v>
      </c>
      <c r="C9492" t="s">
        <v>207</v>
      </c>
      <c r="D9492" t="s">
        <v>17783</v>
      </c>
      <c r="E9492" t="s">
        <v>17784</v>
      </c>
      <c r="G9492">
        <v>6</v>
      </c>
      <c r="H9492">
        <v>0</v>
      </c>
      <c r="I9492" t="s">
        <v>276</v>
      </c>
    </row>
    <row r="9493" spans="1:9" x14ac:dyDescent="0.25">
      <c r="A9493">
        <v>8</v>
      </c>
      <c r="B9493" t="s">
        <v>271</v>
      </c>
      <c r="C9493" t="s">
        <v>247</v>
      </c>
      <c r="D9493" t="s">
        <v>17785</v>
      </c>
      <c r="E9493" t="s">
        <v>17786</v>
      </c>
      <c r="G9493">
        <v>6</v>
      </c>
      <c r="H9493">
        <v>0</v>
      </c>
      <c r="I9493" t="s">
        <v>276</v>
      </c>
    </row>
    <row r="9494" spans="1:9" x14ac:dyDescent="0.25">
      <c r="A9494">
        <v>10</v>
      </c>
      <c r="B9494" t="s">
        <v>277</v>
      </c>
      <c r="C9494" t="s">
        <v>209</v>
      </c>
      <c r="D9494" t="s">
        <v>17787</v>
      </c>
      <c r="E9494" t="s">
        <v>17788</v>
      </c>
      <c r="G9494">
        <v>12</v>
      </c>
      <c r="H9494">
        <v>0</v>
      </c>
      <c r="I9494" t="s">
        <v>276</v>
      </c>
    </row>
    <row r="9495" spans="1:9" x14ac:dyDescent="0.25">
      <c r="A9495">
        <v>36</v>
      </c>
      <c r="B9495" t="s">
        <v>271</v>
      </c>
      <c r="C9495" t="s">
        <v>137</v>
      </c>
      <c r="D9495" t="s">
        <v>17789</v>
      </c>
      <c r="E9495" t="s">
        <v>17790</v>
      </c>
      <c r="G9495">
        <v>10</v>
      </c>
      <c r="H9495">
        <v>0</v>
      </c>
      <c r="I9495" t="s">
        <v>276</v>
      </c>
    </row>
    <row r="9496" spans="1:9" x14ac:dyDescent="0.25">
      <c r="A9496">
        <v>7</v>
      </c>
      <c r="B9496" t="s">
        <v>277</v>
      </c>
      <c r="C9496" t="s">
        <v>137</v>
      </c>
      <c r="D9496" t="s">
        <v>17789</v>
      </c>
      <c r="E9496" t="s">
        <v>17791</v>
      </c>
      <c r="G9496">
        <v>10</v>
      </c>
      <c r="H9496">
        <v>0</v>
      </c>
      <c r="I9496" t="s">
        <v>276</v>
      </c>
    </row>
    <row r="9497" spans="1:9" x14ac:dyDescent="0.25">
      <c r="A9497">
        <v>43</v>
      </c>
      <c r="B9497" t="s">
        <v>271</v>
      </c>
      <c r="C9497" t="s">
        <v>200</v>
      </c>
      <c r="D9497" t="s">
        <v>17792</v>
      </c>
      <c r="E9497" t="s">
        <v>17793</v>
      </c>
      <c r="G9497">
        <v>6</v>
      </c>
      <c r="H9497">
        <v>1</v>
      </c>
      <c r="I9497" t="s">
        <v>276</v>
      </c>
    </row>
    <row r="9498" spans="1:9" x14ac:dyDescent="0.25">
      <c r="A9498">
        <v>38</v>
      </c>
      <c r="B9498" t="s">
        <v>271</v>
      </c>
      <c r="C9498" t="s">
        <v>182</v>
      </c>
      <c r="D9498" t="s">
        <v>17794</v>
      </c>
      <c r="E9498" t="s">
        <v>17795</v>
      </c>
      <c r="G9498">
        <v>6</v>
      </c>
      <c r="H9498">
        <v>0</v>
      </c>
      <c r="I9498" t="s">
        <v>276</v>
      </c>
    </row>
    <row r="9499" spans="1:9" x14ac:dyDescent="0.25">
      <c r="A9499">
        <v>6</v>
      </c>
      <c r="B9499" t="s">
        <v>271</v>
      </c>
      <c r="C9499" t="s">
        <v>225</v>
      </c>
      <c r="D9499" t="s">
        <v>17796</v>
      </c>
      <c r="E9499" t="s">
        <v>17797</v>
      </c>
      <c r="G9499">
        <v>10</v>
      </c>
      <c r="H9499">
        <v>0</v>
      </c>
      <c r="I9499" t="s">
        <v>276</v>
      </c>
    </row>
    <row r="9500" spans="1:9" x14ac:dyDescent="0.25">
      <c r="A9500">
        <v>6</v>
      </c>
      <c r="B9500" t="s">
        <v>271</v>
      </c>
      <c r="C9500" t="s">
        <v>100</v>
      </c>
      <c r="D9500" t="s">
        <v>17798</v>
      </c>
      <c r="E9500" t="s">
        <v>17799</v>
      </c>
      <c r="G9500">
        <v>6</v>
      </c>
      <c r="H9500">
        <v>0</v>
      </c>
      <c r="I9500" t="s">
        <v>276</v>
      </c>
    </row>
    <row r="9501" spans="1:9" x14ac:dyDescent="0.25">
      <c r="A9501">
        <v>8</v>
      </c>
      <c r="B9501" t="s">
        <v>277</v>
      </c>
      <c r="C9501" t="s">
        <v>128</v>
      </c>
      <c r="D9501" t="s">
        <v>11596</v>
      </c>
      <c r="E9501" t="s">
        <v>17800</v>
      </c>
      <c r="G9501">
        <v>6</v>
      </c>
      <c r="H9501">
        <v>0</v>
      </c>
      <c r="I9501" t="s">
        <v>276</v>
      </c>
    </row>
    <row r="9502" spans="1:9" x14ac:dyDescent="0.25">
      <c r="A9502">
        <v>9</v>
      </c>
      <c r="B9502" t="s">
        <v>271</v>
      </c>
      <c r="C9502" t="s">
        <v>247</v>
      </c>
      <c r="D9502" t="s">
        <v>17801</v>
      </c>
      <c r="E9502" t="s">
        <v>17802</v>
      </c>
      <c r="G9502">
        <v>6</v>
      </c>
      <c r="H9502">
        <v>0</v>
      </c>
      <c r="I9502" t="s">
        <v>276</v>
      </c>
    </row>
    <row r="9503" spans="1:9" x14ac:dyDescent="0.25">
      <c r="A9503">
        <v>8</v>
      </c>
      <c r="B9503" t="s">
        <v>277</v>
      </c>
      <c r="C9503" t="s">
        <v>190</v>
      </c>
      <c r="D9503" t="s">
        <v>17803</v>
      </c>
      <c r="E9503" t="s">
        <v>17804</v>
      </c>
      <c r="G9503">
        <v>7</v>
      </c>
      <c r="H9503">
        <v>0</v>
      </c>
      <c r="I9503" t="s">
        <v>276</v>
      </c>
    </row>
    <row r="9504" spans="1:9" x14ac:dyDescent="0.25">
      <c r="A9504">
        <v>7</v>
      </c>
      <c r="B9504" t="s">
        <v>277</v>
      </c>
      <c r="C9504" t="s">
        <v>65</v>
      </c>
      <c r="D9504" t="s">
        <v>17805</v>
      </c>
      <c r="E9504" t="s">
        <v>17806</v>
      </c>
      <c r="G9504">
        <v>6</v>
      </c>
      <c r="H9504">
        <v>0</v>
      </c>
      <c r="I9504" t="s">
        <v>276</v>
      </c>
    </row>
    <row r="9505" spans="1:9" x14ac:dyDescent="0.25">
      <c r="A9505">
        <v>8</v>
      </c>
      <c r="B9505" t="s">
        <v>277</v>
      </c>
      <c r="C9505" t="s">
        <v>115</v>
      </c>
      <c r="D9505" t="s">
        <v>17807</v>
      </c>
      <c r="E9505" t="s">
        <v>17808</v>
      </c>
      <c r="G9505">
        <v>5</v>
      </c>
      <c r="H9505">
        <v>0</v>
      </c>
      <c r="I9505" t="s">
        <v>276</v>
      </c>
    </row>
    <row r="9506" spans="1:9" x14ac:dyDescent="0.25">
      <c r="A9506">
        <v>42</v>
      </c>
      <c r="B9506" t="s">
        <v>277</v>
      </c>
      <c r="C9506" t="s">
        <v>100</v>
      </c>
      <c r="D9506" t="s">
        <v>17809</v>
      </c>
      <c r="E9506" t="s">
        <v>17810</v>
      </c>
      <c r="G9506">
        <v>6</v>
      </c>
      <c r="H9506">
        <v>0</v>
      </c>
      <c r="I9506" t="s">
        <v>276</v>
      </c>
    </row>
    <row r="9507" spans="1:9" x14ac:dyDescent="0.25">
      <c r="A9507">
        <v>37</v>
      </c>
      <c r="B9507" t="s">
        <v>271</v>
      </c>
      <c r="C9507" t="s">
        <v>241</v>
      </c>
      <c r="D9507" t="s">
        <v>17811</v>
      </c>
      <c r="E9507" t="s">
        <v>17812</v>
      </c>
      <c r="G9507">
        <v>10</v>
      </c>
      <c r="H9507">
        <v>0</v>
      </c>
      <c r="I9507" t="s">
        <v>276</v>
      </c>
    </row>
    <row r="9508" spans="1:9" x14ac:dyDescent="0.25">
      <c r="A9508">
        <v>31</v>
      </c>
      <c r="B9508" t="s">
        <v>271</v>
      </c>
      <c r="C9508" t="s">
        <v>110</v>
      </c>
      <c r="D9508" t="s">
        <v>17813</v>
      </c>
      <c r="E9508" t="s">
        <v>17814</v>
      </c>
      <c r="G9508">
        <v>5</v>
      </c>
      <c r="H9508">
        <v>0</v>
      </c>
      <c r="I9508" t="s">
        <v>276</v>
      </c>
    </row>
    <row r="9509" spans="1:9" x14ac:dyDescent="0.25">
      <c r="A9509">
        <v>7</v>
      </c>
      <c r="B9509" t="s">
        <v>277</v>
      </c>
      <c r="C9509" t="s">
        <v>66</v>
      </c>
      <c r="D9509" t="s">
        <v>17815</v>
      </c>
      <c r="E9509" t="s">
        <v>17816</v>
      </c>
      <c r="G9509">
        <v>8</v>
      </c>
      <c r="H9509">
        <v>0</v>
      </c>
      <c r="I9509" t="s">
        <v>276</v>
      </c>
    </row>
    <row r="9510" spans="1:9" x14ac:dyDescent="0.25">
      <c r="A9510">
        <v>41</v>
      </c>
      <c r="B9510" t="s">
        <v>271</v>
      </c>
      <c r="C9510" t="s">
        <v>121</v>
      </c>
      <c r="D9510" t="s">
        <v>17817</v>
      </c>
      <c r="E9510" t="s">
        <v>17818</v>
      </c>
      <c r="G9510">
        <v>6</v>
      </c>
      <c r="H9510">
        <v>2</v>
      </c>
      <c r="I9510" t="s">
        <v>276</v>
      </c>
    </row>
    <row r="9511" spans="1:9" x14ac:dyDescent="0.25">
      <c r="A9511">
        <v>28</v>
      </c>
      <c r="B9511" t="s">
        <v>277</v>
      </c>
      <c r="C9511" t="s">
        <v>66</v>
      </c>
      <c r="D9511" t="s">
        <v>17815</v>
      </c>
      <c r="E9511" t="s">
        <v>17819</v>
      </c>
      <c r="G9511">
        <v>6</v>
      </c>
      <c r="H9511">
        <v>0</v>
      </c>
      <c r="I9511" t="s">
        <v>276</v>
      </c>
    </row>
    <row r="9512" spans="1:9" x14ac:dyDescent="0.25">
      <c r="A9512">
        <v>34</v>
      </c>
      <c r="B9512" t="s">
        <v>271</v>
      </c>
      <c r="C9512" t="s">
        <v>121</v>
      </c>
      <c r="D9512" t="s">
        <v>17820</v>
      </c>
      <c r="E9512" t="s">
        <v>17821</v>
      </c>
      <c r="G9512">
        <v>10</v>
      </c>
      <c r="H9512">
        <v>0</v>
      </c>
      <c r="I9512" t="s">
        <v>276</v>
      </c>
    </row>
    <row r="9513" spans="1:9" x14ac:dyDescent="0.25">
      <c r="A9513">
        <v>31</v>
      </c>
      <c r="B9513" t="s">
        <v>271</v>
      </c>
      <c r="C9513" t="s">
        <v>52</v>
      </c>
      <c r="D9513" t="s">
        <v>17822</v>
      </c>
      <c r="E9513" t="s">
        <v>17823</v>
      </c>
      <c r="G9513">
        <v>6</v>
      </c>
      <c r="H9513">
        <v>0</v>
      </c>
      <c r="I9513" t="s">
        <v>276</v>
      </c>
    </row>
    <row r="9514" spans="1:9" x14ac:dyDescent="0.25">
      <c r="A9514">
        <v>23</v>
      </c>
      <c r="B9514" t="s">
        <v>271</v>
      </c>
      <c r="C9514" t="s">
        <v>217</v>
      </c>
      <c r="D9514" t="s">
        <v>17824</v>
      </c>
      <c r="E9514" t="s">
        <v>17825</v>
      </c>
      <c r="G9514">
        <v>6</v>
      </c>
      <c r="H9514">
        <v>0</v>
      </c>
      <c r="I9514" t="s">
        <v>276</v>
      </c>
    </row>
    <row r="9515" spans="1:9" x14ac:dyDescent="0.25">
      <c r="A9515">
        <v>5</v>
      </c>
      <c r="B9515" t="s">
        <v>271</v>
      </c>
      <c r="C9515" t="s">
        <v>151</v>
      </c>
      <c r="D9515" t="s">
        <v>17826</v>
      </c>
      <c r="E9515" t="s">
        <v>17827</v>
      </c>
      <c r="G9515">
        <v>10</v>
      </c>
      <c r="H9515">
        <v>0</v>
      </c>
      <c r="I9515" t="s">
        <v>276</v>
      </c>
    </row>
    <row r="9516" spans="1:9" x14ac:dyDescent="0.25">
      <c r="A9516">
        <v>8</v>
      </c>
      <c r="B9516" t="s">
        <v>271</v>
      </c>
      <c r="C9516" t="s">
        <v>114</v>
      </c>
      <c r="D9516" t="s">
        <v>17828</v>
      </c>
      <c r="E9516" t="s">
        <v>17829</v>
      </c>
      <c r="G9516">
        <v>10</v>
      </c>
      <c r="H9516">
        <v>4</v>
      </c>
      <c r="I9516" t="s">
        <v>276</v>
      </c>
    </row>
    <row r="9517" spans="1:9" x14ac:dyDescent="0.25">
      <c r="A9517">
        <v>6</v>
      </c>
      <c r="B9517" t="s">
        <v>271</v>
      </c>
      <c r="C9517" t="s">
        <v>121</v>
      </c>
      <c r="D9517" t="s">
        <v>17830</v>
      </c>
      <c r="E9517" t="s">
        <v>17831</v>
      </c>
      <c r="G9517">
        <v>10</v>
      </c>
      <c r="H9517">
        <v>0</v>
      </c>
      <c r="I9517" t="s">
        <v>276</v>
      </c>
    </row>
    <row r="9518" spans="1:9" x14ac:dyDescent="0.25">
      <c r="A9518">
        <v>50</v>
      </c>
      <c r="B9518" t="s">
        <v>271</v>
      </c>
      <c r="C9518" t="s">
        <v>225</v>
      </c>
      <c r="D9518" t="s">
        <v>17832</v>
      </c>
      <c r="E9518" t="s">
        <v>17833</v>
      </c>
      <c r="G9518">
        <v>6</v>
      </c>
      <c r="H9518">
        <v>0</v>
      </c>
      <c r="I9518" t="s">
        <v>276</v>
      </c>
    </row>
    <row r="9519" spans="1:9" x14ac:dyDescent="0.25">
      <c r="A9519">
        <v>58</v>
      </c>
      <c r="B9519" t="s">
        <v>277</v>
      </c>
      <c r="C9519" t="s">
        <v>147</v>
      </c>
      <c r="D9519" t="s">
        <v>17834</v>
      </c>
      <c r="E9519" t="s">
        <v>17835</v>
      </c>
      <c r="G9519">
        <v>6</v>
      </c>
      <c r="H9519">
        <v>0</v>
      </c>
      <c r="I9519" t="s">
        <v>276</v>
      </c>
    </row>
    <row r="9520" spans="1:9" x14ac:dyDescent="0.25">
      <c r="A9520">
        <v>6</v>
      </c>
      <c r="B9520" t="s">
        <v>271</v>
      </c>
      <c r="C9520" t="s">
        <v>181</v>
      </c>
      <c r="D9520" t="s">
        <v>17836</v>
      </c>
      <c r="E9520" t="s">
        <v>17837</v>
      </c>
      <c r="G9520">
        <v>6</v>
      </c>
      <c r="H9520">
        <v>1</v>
      </c>
      <c r="I9520" t="s">
        <v>276</v>
      </c>
    </row>
    <row r="9521" spans="1:9" x14ac:dyDescent="0.25">
      <c r="A9521">
        <v>7</v>
      </c>
      <c r="B9521" t="s">
        <v>271</v>
      </c>
      <c r="C9521" t="s">
        <v>217</v>
      </c>
      <c r="D9521" t="s">
        <v>17824</v>
      </c>
      <c r="E9521" t="s">
        <v>17838</v>
      </c>
      <c r="G9521">
        <v>6</v>
      </c>
      <c r="H9521">
        <v>0</v>
      </c>
      <c r="I9521" t="s">
        <v>276</v>
      </c>
    </row>
    <row r="9522" spans="1:9" x14ac:dyDescent="0.25">
      <c r="A9522">
        <v>32</v>
      </c>
      <c r="B9522" t="s">
        <v>271</v>
      </c>
      <c r="C9522" t="s">
        <v>186</v>
      </c>
      <c r="D9522" t="s">
        <v>17839</v>
      </c>
      <c r="E9522" t="s">
        <v>17840</v>
      </c>
      <c r="G9522">
        <v>6</v>
      </c>
      <c r="H9522">
        <v>1</v>
      </c>
      <c r="I9522" t="s">
        <v>276</v>
      </c>
    </row>
    <row r="9523" spans="1:9" x14ac:dyDescent="0.25">
      <c r="A9523">
        <v>11</v>
      </c>
      <c r="B9523" t="s">
        <v>277</v>
      </c>
      <c r="C9523" t="s">
        <v>121</v>
      </c>
      <c r="D9523" t="s">
        <v>17841</v>
      </c>
      <c r="E9523" t="s">
        <v>17842</v>
      </c>
      <c r="G9523">
        <v>6</v>
      </c>
      <c r="H9523">
        <v>0</v>
      </c>
      <c r="I9523" t="s">
        <v>276</v>
      </c>
    </row>
    <row r="9524" spans="1:9" x14ac:dyDescent="0.25">
      <c r="A9524">
        <v>5</v>
      </c>
      <c r="B9524" t="s">
        <v>271</v>
      </c>
      <c r="C9524" t="s">
        <v>56</v>
      </c>
      <c r="D9524" t="s">
        <v>17843</v>
      </c>
      <c r="E9524" t="s">
        <v>17844</v>
      </c>
      <c r="G9524">
        <v>6</v>
      </c>
      <c r="H9524">
        <v>0</v>
      </c>
      <c r="I9524" t="s">
        <v>276</v>
      </c>
    </row>
    <row r="9525" spans="1:9" x14ac:dyDescent="0.25">
      <c r="A9525">
        <v>6</v>
      </c>
      <c r="B9525" t="s">
        <v>271</v>
      </c>
      <c r="C9525" t="s">
        <v>168</v>
      </c>
      <c r="D9525" t="s">
        <v>17845</v>
      </c>
      <c r="E9525" t="s">
        <v>17846</v>
      </c>
      <c r="G9525">
        <v>6</v>
      </c>
      <c r="H9525">
        <v>0</v>
      </c>
      <c r="I9525" t="s">
        <v>276</v>
      </c>
    </row>
    <row r="9526" spans="1:9" x14ac:dyDescent="0.25">
      <c r="A9526">
        <v>35</v>
      </c>
      <c r="B9526" t="s">
        <v>271</v>
      </c>
      <c r="C9526" t="s">
        <v>50</v>
      </c>
      <c r="D9526" t="s">
        <v>17847</v>
      </c>
      <c r="E9526" t="s">
        <v>17848</v>
      </c>
      <c r="G9526">
        <v>6</v>
      </c>
      <c r="H9526">
        <v>0</v>
      </c>
      <c r="I9526" t="s">
        <v>276</v>
      </c>
    </row>
    <row r="9527" spans="1:9" x14ac:dyDescent="0.25">
      <c r="A9527">
        <v>37</v>
      </c>
      <c r="B9527" t="s">
        <v>271</v>
      </c>
      <c r="C9527" t="s">
        <v>168</v>
      </c>
      <c r="D9527" t="s">
        <v>17849</v>
      </c>
      <c r="E9527" t="s">
        <v>17850</v>
      </c>
      <c r="G9527">
        <v>10</v>
      </c>
      <c r="H9527">
        <v>0</v>
      </c>
      <c r="I9527" t="s">
        <v>276</v>
      </c>
    </row>
    <row r="9528" spans="1:9" x14ac:dyDescent="0.25">
      <c r="A9528">
        <v>42</v>
      </c>
      <c r="B9528" t="s">
        <v>271</v>
      </c>
      <c r="C9528" t="s">
        <v>99</v>
      </c>
      <c r="D9528" t="s">
        <v>17851</v>
      </c>
      <c r="E9528" t="s">
        <v>17852</v>
      </c>
      <c r="G9528">
        <v>6</v>
      </c>
      <c r="H9528">
        <v>0</v>
      </c>
      <c r="I9528" t="s">
        <v>276</v>
      </c>
    </row>
    <row r="9529" spans="1:9" x14ac:dyDescent="0.25">
      <c r="A9529">
        <v>1</v>
      </c>
      <c r="B9529" t="s">
        <v>277</v>
      </c>
      <c r="C9529" t="s">
        <v>156</v>
      </c>
      <c r="D9529" t="s">
        <v>17853</v>
      </c>
      <c r="E9529" t="s">
        <v>17854</v>
      </c>
      <c r="G9529">
        <v>10</v>
      </c>
      <c r="H9529">
        <v>1</v>
      </c>
      <c r="I9529" t="s">
        <v>276</v>
      </c>
    </row>
    <row r="9530" spans="1:9" x14ac:dyDescent="0.25">
      <c r="A9530">
        <v>47</v>
      </c>
      <c r="B9530" t="s">
        <v>271</v>
      </c>
      <c r="C9530" t="s">
        <v>85</v>
      </c>
      <c r="D9530" t="s">
        <v>17855</v>
      </c>
      <c r="E9530" t="s">
        <v>17856</v>
      </c>
      <c r="G9530">
        <v>6</v>
      </c>
      <c r="H9530">
        <v>0</v>
      </c>
      <c r="I9530" t="s">
        <v>276</v>
      </c>
    </row>
    <row r="9531" spans="1:9" x14ac:dyDescent="0.25">
      <c r="A9531">
        <v>39</v>
      </c>
      <c r="B9531" t="s">
        <v>271</v>
      </c>
      <c r="C9531" t="s">
        <v>236</v>
      </c>
      <c r="D9531" t="s">
        <v>17857</v>
      </c>
      <c r="E9531" t="s">
        <v>17858</v>
      </c>
      <c r="G9531">
        <v>6</v>
      </c>
      <c r="H9531">
        <v>0</v>
      </c>
      <c r="I9531" t="s">
        <v>276</v>
      </c>
    </row>
    <row r="9532" spans="1:9" x14ac:dyDescent="0.25">
      <c r="A9532">
        <v>5</v>
      </c>
      <c r="B9532" t="s">
        <v>271</v>
      </c>
      <c r="C9532" t="s">
        <v>207</v>
      </c>
      <c r="D9532" t="s">
        <v>10602</v>
      </c>
      <c r="E9532" t="s">
        <v>17859</v>
      </c>
      <c r="G9532">
        <v>6</v>
      </c>
      <c r="H9532">
        <v>0</v>
      </c>
      <c r="I9532" t="s">
        <v>276</v>
      </c>
    </row>
    <row r="9533" spans="1:9" x14ac:dyDescent="0.25">
      <c r="A9533">
        <v>5</v>
      </c>
      <c r="B9533" t="s">
        <v>271</v>
      </c>
      <c r="C9533" t="s">
        <v>218</v>
      </c>
      <c r="D9533" t="s">
        <v>10959</v>
      </c>
      <c r="E9533" t="s">
        <v>17860</v>
      </c>
      <c r="G9533">
        <v>6</v>
      </c>
      <c r="H9533">
        <v>0</v>
      </c>
      <c r="I9533" t="s">
        <v>276</v>
      </c>
    </row>
    <row r="9534" spans="1:9" x14ac:dyDescent="0.25">
      <c r="A9534">
        <v>4</v>
      </c>
      <c r="B9534" t="s">
        <v>277</v>
      </c>
      <c r="C9534" t="s">
        <v>130</v>
      </c>
      <c r="D9534" t="s">
        <v>17861</v>
      </c>
      <c r="E9534" t="s">
        <v>17862</v>
      </c>
      <c r="G9534">
        <v>15</v>
      </c>
      <c r="H9534">
        <v>0</v>
      </c>
      <c r="I9534" t="s">
        <v>276</v>
      </c>
    </row>
    <row r="9535" spans="1:9" x14ac:dyDescent="0.25">
      <c r="A9535">
        <v>41</v>
      </c>
      <c r="B9535" t="s">
        <v>271</v>
      </c>
      <c r="D9535" t="s">
        <v>17863</v>
      </c>
      <c r="E9535" t="s">
        <v>17864</v>
      </c>
      <c r="G9535">
        <v>10</v>
      </c>
      <c r="H9535">
        <v>0</v>
      </c>
      <c r="I9535" t="s">
        <v>276</v>
      </c>
    </row>
    <row r="9536" spans="1:9" x14ac:dyDescent="0.25">
      <c r="A9536">
        <v>41</v>
      </c>
      <c r="B9536" t="s">
        <v>271</v>
      </c>
      <c r="C9536" t="s">
        <v>168</v>
      </c>
      <c r="D9536" t="s">
        <v>17865</v>
      </c>
      <c r="E9536" t="s">
        <v>17866</v>
      </c>
      <c r="G9536">
        <v>3</v>
      </c>
      <c r="H9536">
        <v>0</v>
      </c>
      <c r="I9536" t="s">
        <v>276</v>
      </c>
    </row>
    <row r="9537" spans="1:9" x14ac:dyDescent="0.25">
      <c r="A9537">
        <v>5</v>
      </c>
      <c r="B9537" t="s">
        <v>277</v>
      </c>
      <c r="C9537" t="s">
        <v>121</v>
      </c>
      <c r="D9537" t="s">
        <v>10913</v>
      </c>
      <c r="E9537" t="s">
        <v>17867</v>
      </c>
      <c r="G9537">
        <v>6</v>
      </c>
      <c r="H9537">
        <v>1</v>
      </c>
      <c r="I9537" t="s">
        <v>276</v>
      </c>
    </row>
    <row r="9538" spans="1:9" x14ac:dyDescent="0.25">
      <c r="A9538">
        <v>6</v>
      </c>
      <c r="B9538" t="s">
        <v>277</v>
      </c>
      <c r="C9538" t="s">
        <v>121</v>
      </c>
      <c r="D9538" t="s">
        <v>17868</v>
      </c>
      <c r="E9538" t="s">
        <v>17869</v>
      </c>
      <c r="G9538">
        <v>6</v>
      </c>
      <c r="H9538">
        <v>2</v>
      </c>
      <c r="I9538" t="s">
        <v>276</v>
      </c>
    </row>
    <row r="9539" spans="1:9" x14ac:dyDescent="0.25">
      <c r="A9539">
        <v>12</v>
      </c>
      <c r="B9539" t="s">
        <v>271</v>
      </c>
      <c r="C9539" t="s">
        <v>212</v>
      </c>
      <c r="D9539" t="s">
        <v>10836</v>
      </c>
      <c r="E9539" t="s">
        <v>17870</v>
      </c>
      <c r="G9539">
        <v>12</v>
      </c>
      <c r="H9539">
        <v>2</v>
      </c>
      <c r="I9539" t="s">
        <v>276</v>
      </c>
    </row>
    <row r="9540" spans="1:9" x14ac:dyDescent="0.25">
      <c r="A9540">
        <v>6</v>
      </c>
      <c r="B9540" t="s">
        <v>277</v>
      </c>
      <c r="C9540" t="s">
        <v>68</v>
      </c>
      <c r="D9540" t="s">
        <v>17871</v>
      </c>
      <c r="E9540" t="s">
        <v>17872</v>
      </c>
      <c r="G9540">
        <v>6</v>
      </c>
      <c r="H9540">
        <v>0</v>
      </c>
      <c r="I9540" t="s">
        <v>276</v>
      </c>
    </row>
    <row r="9541" spans="1:9" x14ac:dyDescent="0.25">
      <c r="A9541">
        <v>53</v>
      </c>
      <c r="B9541" t="s">
        <v>271</v>
      </c>
      <c r="C9541" t="s">
        <v>121</v>
      </c>
      <c r="D9541" t="s">
        <v>17873</v>
      </c>
      <c r="E9541" t="s">
        <v>17874</v>
      </c>
      <c r="G9541">
        <v>6</v>
      </c>
      <c r="H9541">
        <v>0</v>
      </c>
      <c r="I9541" t="s">
        <v>276</v>
      </c>
    </row>
    <row r="9542" spans="1:9" x14ac:dyDescent="0.25">
      <c r="A9542">
        <v>40</v>
      </c>
      <c r="B9542" t="s">
        <v>271</v>
      </c>
      <c r="C9542" t="s">
        <v>85</v>
      </c>
      <c r="D9542" t="s">
        <v>17875</v>
      </c>
      <c r="E9542" t="s">
        <v>17876</v>
      </c>
      <c r="G9542">
        <v>6</v>
      </c>
      <c r="H9542">
        <v>0</v>
      </c>
      <c r="I9542" t="s">
        <v>276</v>
      </c>
    </row>
    <row r="9543" spans="1:9" x14ac:dyDescent="0.25">
      <c r="A9543">
        <v>38</v>
      </c>
      <c r="B9543" t="s">
        <v>271</v>
      </c>
      <c r="C9543" t="s">
        <v>218</v>
      </c>
      <c r="D9543" t="s">
        <v>17877</v>
      </c>
      <c r="E9543" t="s">
        <v>17878</v>
      </c>
      <c r="G9543">
        <v>5</v>
      </c>
      <c r="H9543">
        <v>0</v>
      </c>
      <c r="I9543" t="s">
        <v>276</v>
      </c>
    </row>
    <row r="9544" spans="1:9" x14ac:dyDescent="0.25">
      <c r="A9544">
        <v>26</v>
      </c>
      <c r="B9544" t="s">
        <v>271</v>
      </c>
      <c r="C9544" t="s">
        <v>100</v>
      </c>
      <c r="D9544" t="s">
        <v>17879</v>
      </c>
      <c r="E9544" t="s">
        <v>17880</v>
      </c>
      <c r="G9544">
        <v>6</v>
      </c>
      <c r="H9544">
        <v>0</v>
      </c>
      <c r="I9544" t="s">
        <v>276</v>
      </c>
    </row>
    <row r="9545" spans="1:9" x14ac:dyDescent="0.25">
      <c r="A9545">
        <v>30</v>
      </c>
      <c r="B9545" t="s">
        <v>271</v>
      </c>
      <c r="C9545" t="s">
        <v>147</v>
      </c>
      <c r="D9545" t="s">
        <v>17881</v>
      </c>
      <c r="E9545" t="s">
        <v>17882</v>
      </c>
      <c r="G9545">
        <v>6</v>
      </c>
      <c r="H9545">
        <v>0</v>
      </c>
      <c r="I9545" t="s">
        <v>276</v>
      </c>
    </row>
    <row r="9546" spans="1:9" x14ac:dyDescent="0.25">
      <c r="A9546">
        <v>6</v>
      </c>
      <c r="B9546" t="s">
        <v>277</v>
      </c>
      <c r="C9546" t="s">
        <v>85</v>
      </c>
      <c r="D9546" t="s">
        <v>17875</v>
      </c>
      <c r="E9546" t="s">
        <v>17883</v>
      </c>
      <c r="G9546">
        <v>6</v>
      </c>
      <c r="H9546">
        <v>0</v>
      </c>
      <c r="I9546" t="s">
        <v>276</v>
      </c>
    </row>
    <row r="9547" spans="1:9" x14ac:dyDescent="0.25">
      <c r="A9547">
        <v>44</v>
      </c>
      <c r="B9547" t="s">
        <v>271</v>
      </c>
      <c r="C9547" t="s">
        <v>150</v>
      </c>
      <c r="D9547" t="s">
        <v>17884</v>
      </c>
      <c r="E9547" t="s">
        <v>17885</v>
      </c>
      <c r="G9547">
        <v>6</v>
      </c>
      <c r="H9547">
        <v>0</v>
      </c>
      <c r="I9547" t="s">
        <v>276</v>
      </c>
    </row>
    <row r="9548" spans="1:9" x14ac:dyDescent="0.25">
      <c r="A9548">
        <v>4</v>
      </c>
      <c r="B9548" t="s">
        <v>271</v>
      </c>
      <c r="C9548" t="s">
        <v>209</v>
      </c>
      <c r="D9548" t="s">
        <v>17886</v>
      </c>
      <c r="E9548" t="s">
        <v>17887</v>
      </c>
      <c r="G9548">
        <v>10</v>
      </c>
      <c r="H9548">
        <v>0</v>
      </c>
      <c r="I9548" t="s">
        <v>276</v>
      </c>
    </row>
    <row r="9549" spans="1:9" x14ac:dyDescent="0.25">
      <c r="A9549">
        <v>44</v>
      </c>
      <c r="B9549" t="s">
        <v>271</v>
      </c>
      <c r="C9549" t="s">
        <v>243</v>
      </c>
      <c r="D9549" t="s">
        <v>17888</v>
      </c>
      <c r="E9549" t="s">
        <v>17889</v>
      </c>
      <c r="G9549">
        <v>6</v>
      </c>
      <c r="H9549">
        <v>0</v>
      </c>
      <c r="I9549" t="s">
        <v>276</v>
      </c>
    </row>
    <row r="9550" spans="1:9" x14ac:dyDescent="0.25">
      <c r="A9550">
        <v>5</v>
      </c>
      <c r="B9550" t="s">
        <v>271</v>
      </c>
      <c r="C9550" t="s">
        <v>188</v>
      </c>
      <c r="D9550" t="s">
        <v>17890</v>
      </c>
      <c r="E9550" t="s">
        <v>17891</v>
      </c>
      <c r="G9550">
        <v>2</v>
      </c>
      <c r="H9550">
        <v>0</v>
      </c>
      <c r="I9550" t="s">
        <v>276</v>
      </c>
    </row>
    <row r="9551" spans="1:9" x14ac:dyDescent="0.25">
      <c r="A9551">
        <v>32</v>
      </c>
      <c r="B9551" t="s">
        <v>271</v>
      </c>
      <c r="C9551" t="s">
        <v>209</v>
      </c>
      <c r="D9551" t="s">
        <v>17886</v>
      </c>
      <c r="E9551" t="s">
        <v>17892</v>
      </c>
      <c r="G9551">
        <v>10</v>
      </c>
      <c r="H9551">
        <v>0</v>
      </c>
      <c r="I9551" t="s">
        <v>276</v>
      </c>
    </row>
    <row r="9552" spans="1:9" x14ac:dyDescent="0.25">
      <c r="A9552">
        <v>9</v>
      </c>
      <c r="B9552" t="s">
        <v>271</v>
      </c>
      <c r="C9552" t="s">
        <v>85</v>
      </c>
      <c r="D9552" t="s">
        <v>17875</v>
      </c>
      <c r="E9552" t="s">
        <v>17893</v>
      </c>
      <c r="G9552">
        <v>10</v>
      </c>
      <c r="H9552">
        <v>0</v>
      </c>
      <c r="I9552" t="s">
        <v>276</v>
      </c>
    </row>
    <row r="9553" spans="1:9" x14ac:dyDescent="0.25">
      <c r="A9553">
        <v>8</v>
      </c>
      <c r="B9553" t="s">
        <v>277</v>
      </c>
      <c r="C9553" t="s">
        <v>121</v>
      </c>
      <c r="D9553" t="s">
        <v>17894</v>
      </c>
      <c r="E9553" t="s">
        <v>17895</v>
      </c>
      <c r="F9553" t="s">
        <v>17896</v>
      </c>
      <c r="G9553">
        <v>10</v>
      </c>
      <c r="H9553">
        <v>12</v>
      </c>
      <c r="I9553" t="s">
        <v>299</v>
      </c>
    </row>
    <row r="9554" spans="1:9" x14ac:dyDescent="0.25">
      <c r="A9554">
        <v>4</v>
      </c>
      <c r="B9554" t="s">
        <v>271</v>
      </c>
      <c r="C9554" t="s">
        <v>228</v>
      </c>
      <c r="D9554" t="s">
        <v>17897</v>
      </c>
      <c r="E9554" t="s">
        <v>17898</v>
      </c>
      <c r="G9554">
        <v>10</v>
      </c>
      <c r="H9554">
        <v>1</v>
      </c>
      <c r="I9554" t="s">
        <v>276</v>
      </c>
    </row>
    <row r="9555" spans="1:9" x14ac:dyDescent="0.25">
      <c r="A9555">
        <v>7</v>
      </c>
      <c r="B9555" t="s">
        <v>271</v>
      </c>
      <c r="C9555" t="s">
        <v>174</v>
      </c>
      <c r="D9555" t="s">
        <v>17899</v>
      </c>
      <c r="E9555" t="s">
        <v>17900</v>
      </c>
      <c r="G9555">
        <v>15</v>
      </c>
      <c r="H9555">
        <v>0</v>
      </c>
      <c r="I9555" t="s">
        <v>276</v>
      </c>
    </row>
    <row r="9556" spans="1:9" x14ac:dyDescent="0.25">
      <c r="A9556">
        <v>5</v>
      </c>
      <c r="B9556" t="s">
        <v>277</v>
      </c>
      <c r="C9556" t="s">
        <v>142</v>
      </c>
      <c r="D9556" t="s">
        <v>17901</v>
      </c>
      <c r="E9556" t="s">
        <v>17902</v>
      </c>
      <c r="G9556">
        <v>10</v>
      </c>
      <c r="H9556">
        <v>0</v>
      </c>
      <c r="I9556" t="s">
        <v>276</v>
      </c>
    </row>
    <row r="9557" spans="1:9" x14ac:dyDescent="0.25">
      <c r="A9557">
        <v>4</v>
      </c>
      <c r="B9557" t="s">
        <v>271</v>
      </c>
      <c r="C9557" t="s">
        <v>225</v>
      </c>
      <c r="D9557" t="s">
        <v>17903</v>
      </c>
      <c r="E9557" t="s">
        <v>17904</v>
      </c>
      <c r="G9557">
        <v>6</v>
      </c>
      <c r="H9557">
        <v>0</v>
      </c>
      <c r="I9557" t="s">
        <v>276</v>
      </c>
    </row>
    <row r="9558" spans="1:9" x14ac:dyDescent="0.25">
      <c r="A9558">
        <v>5</v>
      </c>
      <c r="B9558" t="s">
        <v>277</v>
      </c>
      <c r="C9558" t="s">
        <v>191</v>
      </c>
      <c r="D9558" t="s">
        <v>17905</v>
      </c>
      <c r="E9558" t="s">
        <v>17906</v>
      </c>
      <c r="G9558">
        <v>6</v>
      </c>
      <c r="H9558">
        <v>0</v>
      </c>
      <c r="I9558" t="s">
        <v>276</v>
      </c>
    </row>
    <row r="9559" spans="1:9" x14ac:dyDescent="0.25">
      <c r="A9559">
        <v>38</v>
      </c>
      <c r="B9559" t="s">
        <v>271</v>
      </c>
      <c r="C9559" t="s">
        <v>72</v>
      </c>
      <c r="D9559" t="s">
        <v>17907</v>
      </c>
      <c r="E9559" t="s">
        <v>17908</v>
      </c>
      <c r="G9559">
        <v>6</v>
      </c>
      <c r="H9559">
        <v>0</v>
      </c>
      <c r="I9559" t="s">
        <v>276</v>
      </c>
    </row>
    <row r="9560" spans="1:9" x14ac:dyDescent="0.25">
      <c r="A9560">
        <v>6</v>
      </c>
      <c r="B9560" t="s">
        <v>271</v>
      </c>
      <c r="C9560" t="s">
        <v>197</v>
      </c>
      <c r="D9560" t="s">
        <v>17909</v>
      </c>
      <c r="E9560" t="s">
        <v>17910</v>
      </c>
      <c r="G9560">
        <v>6</v>
      </c>
      <c r="H9560">
        <v>0</v>
      </c>
      <c r="I9560" t="s">
        <v>276</v>
      </c>
    </row>
    <row r="9561" spans="1:9" x14ac:dyDescent="0.25">
      <c r="A9561">
        <v>33</v>
      </c>
      <c r="B9561" t="s">
        <v>271</v>
      </c>
      <c r="C9561" t="s">
        <v>216</v>
      </c>
      <c r="D9561" t="s">
        <v>17911</v>
      </c>
      <c r="E9561" t="s">
        <v>17912</v>
      </c>
      <c r="G9561">
        <v>6</v>
      </c>
      <c r="H9561">
        <v>0</v>
      </c>
      <c r="I9561" t="s">
        <v>276</v>
      </c>
    </row>
    <row r="9562" spans="1:9" x14ac:dyDescent="0.25">
      <c r="A9562">
        <v>41</v>
      </c>
      <c r="B9562" t="s">
        <v>271</v>
      </c>
      <c r="C9562" t="s">
        <v>174</v>
      </c>
      <c r="D9562" t="s">
        <v>17913</v>
      </c>
      <c r="E9562" t="s">
        <v>17914</v>
      </c>
      <c r="G9562">
        <v>5</v>
      </c>
      <c r="H9562">
        <v>0</v>
      </c>
      <c r="I9562" t="s">
        <v>276</v>
      </c>
    </row>
    <row r="9563" spans="1:9" x14ac:dyDescent="0.25">
      <c r="A9563">
        <v>34</v>
      </c>
      <c r="B9563" t="s">
        <v>271</v>
      </c>
      <c r="C9563" t="s">
        <v>110</v>
      </c>
      <c r="D9563" t="s">
        <v>17915</v>
      </c>
      <c r="E9563" t="s">
        <v>17916</v>
      </c>
      <c r="G9563">
        <v>6</v>
      </c>
      <c r="H9563">
        <v>0</v>
      </c>
      <c r="I9563" t="s">
        <v>276</v>
      </c>
    </row>
    <row r="9564" spans="1:9" x14ac:dyDescent="0.25">
      <c r="A9564">
        <v>10</v>
      </c>
      <c r="B9564" t="s">
        <v>271</v>
      </c>
      <c r="C9564" t="s">
        <v>100</v>
      </c>
      <c r="D9564" t="s">
        <v>17917</v>
      </c>
      <c r="E9564" t="s">
        <v>17918</v>
      </c>
      <c r="G9564">
        <v>10</v>
      </c>
      <c r="H9564">
        <v>0</v>
      </c>
      <c r="I9564" t="s">
        <v>276</v>
      </c>
    </row>
    <row r="9565" spans="1:9" x14ac:dyDescent="0.25">
      <c r="A9565">
        <v>35</v>
      </c>
      <c r="B9565" t="s">
        <v>271</v>
      </c>
      <c r="C9565" t="s">
        <v>128</v>
      </c>
      <c r="D9565" t="s">
        <v>17919</v>
      </c>
      <c r="E9565" t="s">
        <v>17920</v>
      </c>
      <c r="G9565">
        <v>6</v>
      </c>
      <c r="H9565">
        <v>0</v>
      </c>
      <c r="I9565" t="s">
        <v>276</v>
      </c>
    </row>
    <row r="9566" spans="1:9" x14ac:dyDescent="0.25">
      <c r="A9566">
        <v>10</v>
      </c>
      <c r="E9566" t="s">
        <v>17921</v>
      </c>
      <c r="G9566">
        <v>6</v>
      </c>
      <c r="H9566">
        <v>0</v>
      </c>
      <c r="I9566" t="s">
        <v>276</v>
      </c>
    </row>
    <row r="9567" spans="1:9" x14ac:dyDescent="0.25">
      <c r="A9567">
        <v>38</v>
      </c>
      <c r="B9567" t="s">
        <v>271</v>
      </c>
      <c r="C9567" t="s">
        <v>190</v>
      </c>
      <c r="D9567" t="s">
        <v>17922</v>
      </c>
      <c r="E9567" t="s">
        <v>17923</v>
      </c>
      <c r="G9567">
        <v>6</v>
      </c>
      <c r="H9567">
        <v>0</v>
      </c>
      <c r="I9567" t="s">
        <v>276</v>
      </c>
    </row>
    <row r="9568" spans="1:9" x14ac:dyDescent="0.25">
      <c r="A9568">
        <v>8</v>
      </c>
      <c r="B9568" t="s">
        <v>271</v>
      </c>
      <c r="C9568" t="s">
        <v>85</v>
      </c>
      <c r="D9568" t="s">
        <v>17924</v>
      </c>
      <c r="E9568" t="s">
        <v>17925</v>
      </c>
      <c r="G9568">
        <v>7</v>
      </c>
      <c r="H9568">
        <v>2</v>
      </c>
      <c r="I9568" t="s">
        <v>276</v>
      </c>
    </row>
    <row r="9569" spans="1:9" x14ac:dyDescent="0.25">
      <c r="A9569">
        <v>5</v>
      </c>
      <c r="B9569" t="s">
        <v>277</v>
      </c>
      <c r="C9569" t="s">
        <v>244</v>
      </c>
      <c r="D9569" t="s">
        <v>17926</v>
      </c>
      <c r="E9569" t="s">
        <v>17927</v>
      </c>
      <c r="G9569">
        <v>8</v>
      </c>
      <c r="H9569">
        <v>0</v>
      </c>
      <c r="I9569" t="s">
        <v>276</v>
      </c>
    </row>
    <row r="9570" spans="1:9" x14ac:dyDescent="0.25">
      <c r="A9570">
        <v>9</v>
      </c>
      <c r="B9570" t="s">
        <v>277</v>
      </c>
      <c r="C9570" t="s">
        <v>126</v>
      </c>
      <c r="D9570" t="s">
        <v>17928</v>
      </c>
      <c r="E9570" t="s">
        <v>17929</v>
      </c>
      <c r="G9570">
        <v>8</v>
      </c>
      <c r="H9570">
        <v>1</v>
      </c>
      <c r="I9570" t="s">
        <v>276</v>
      </c>
    </row>
    <row r="9571" spans="1:9" x14ac:dyDescent="0.25">
      <c r="A9571">
        <v>7</v>
      </c>
      <c r="B9571" t="s">
        <v>271</v>
      </c>
      <c r="C9571" t="s">
        <v>100</v>
      </c>
      <c r="D9571" t="s">
        <v>17930</v>
      </c>
      <c r="E9571" t="s">
        <v>17931</v>
      </c>
      <c r="G9571">
        <v>6</v>
      </c>
      <c r="H9571">
        <v>0</v>
      </c>
      <c r="I9571" t="s">
        <v>276</v>
      </c>
    </row>
    <row r="9572" spans="1:9" x14ac:dyDescent="0.25">
      <c r="A9572">
        <v>5</v>
      </c>
      <c r="B9572" t="s">
        <v>271</v>
      </c>
      <c r="C9572" t="s">
        <v>228</v>
      </c>
      <c r="D9572" t="s">
        <v>16537</v>
      </c>
      <c r="E9572" t="s">
        <v>17932</v>
      </c>
      <c r="F9572" t="s">
        <v>17933</v>
      </c>
      <c r="G9572">
        <v>6</v>
      </c>
      <c r="H9572">
        <v>6</v>
      </c>
      <c r="I9572" t="s">
        <v>299</v>
      </c>
    </row>
    <row r="9573" spans="1:9" x14ac:dyDescent="0.25">
      <c r="A9573">
        <v>41</v>
      </c>
      <c r="B9573" t="s">
        <v>271</v>
      </c>
      <c r="C9573" t="s">
        <v>100</v>
      </c>
      <c r="D9573" t="s">
        <v>17917</v>
      </c>
      <c r="E9573" t="s">
        <v>17934</v>
      </c>
      <c r="G9573">
        <v>6</v>
      </c>
      <c r="H9573">
        <v>0</v>
      </c>
      <c r="I9573" t="s">
        <v>276</v>
      </c>
    </row>
    <row r="9574" spans="1:9" x14ac:dyDescent="0.25">
      <c r="A9574">
        <v>7</v>
      </c>
      <c r="B9574" t="s">
        <v>271</v>
      </c>
      <c r="C9574" t="s">
        <v>100</v>
      </c>
      <c r="D9574" t="s">
        <v>17930</v>
      </c>
      <c r="E9574" t="s">
        <v>17935</v>
      </c>
      <c r="G9574">
        <v>6</v>
      </c>
      <c r="H9574">
        <v>0</v>
      </c>
      <c r="I9574" t="s">
        <v>276</v>
      </c>
    </row>
    <row r="9575" spans="1:9" x14ac:dyDescent="0.25">
      <c r="A9575">
        <v>6</v>
      </c>
      <c r="B9575" t="s">
        <v>271</v>
      </c>
      <c r="C9575" t="s">
        <v>100</v>
      </c>
      <c r="D9575" t="s">
        <v>17930</v>
      </c>
      <c r="E9575" t="s">
        <v>17936</v>
      </c>
      <c r="G9575">
        <v>6</v>
      </c>
      <c r="H9575">
        <v>0</v>
      </c>
      <c r="I9575" t="s">
        <v>276</v>
      </c>
    </row>
    <row r="9576" spans="1:9" x14ac:dyDescent="0.25">
      <c r="A9576">
        <v>2</v>
      </c>
      <c r="B9576" t="s">
        <v>271</v>
      </c>
      <c r="C9576" t="s">
        <v>126</v>
      </c>
      <c r="D9576" t="s">
        <v>17937</v>
      </c>
      <c r="E9576" t="s">
        <v>17938</v>
      </c>
      <c r="G9576">
        <v>6</v>
      </c>
      <c r="H9576">
        <v>0</v>
      </c>
      <c r="I9576" t="s">
        <v>276</v>
      </c>
    </row>
    <row r="9577" spans="1:9" x14ac:dyDescent="0.25">
      <c r="A9577">
        <v>39</v>
      </c>
      <c r="B9577" t="s">
        <v>271</v>
      </c>
      <c r="C9577" t="s">
        <v>57</v>
      </c>
      <c r="D9577" t="s">
        <v>17939</v>
      </c>
      <c r="E9577" t="s">
        <v>17940</v>
      </c>
      <c r="G9577">
        <v>4</v>
      </c>
      <c r="H9577">
        <v>0</v>
      </c>
      <c r="I9577" t="s">
        <v>276</v>
      </c>
    </row>
    <row r="9578" spans="1:9" x14ac:dyDescent="0.25">
      <c r="A9578">
        <v>4</v>
      </c>
      <c r="B9578" t="s">
        <v>277</v>
      </c>
      <c r="C9578" t="s">
        <v>160</v>
      </c>
      <c r="D9578" t="s">
        <v>17941</v>
      </c>
      <c r="E9578" t="s">
        <v>17942</v>
      </c>
      <c r="G9578">
        <v>3</v>
      </c>
      <c r="H9578">
        <v>0</v>
      </c>
      <c r="I9578" t="s">
        <v>276</v>
      </c>
    </row>
    <row r="9579" spans="1:9" x14ac:dyDescent="0.25">
      <c r="A9579">
        <v>10</v>
      </c>
      <c r="B9579" t="s">
        <v>277</v>
      </c>
      <c r="C9579" t="s">
        <v>121</v>
      </c>
      <c r="D9579" t="s">
        <v>17943</v>
      </c>
      <c r="E9579" t="s">
        <v>17944</v>
      </c>
      <c r="G9579">
        <v>10</v>
      </c>
      <c r="H9579">
        <v>0</v>
      </c>
      <c r="I9579" t="s">
        <v>276</v>
      </c>
    </row>
    <row r="9580" spans="1:9" x14ac:dyDescent="0.25">
      <c r="A9580">
        <v>29</v>
      </c>
      <c r="B9580" t="s">
        <v>271</v>
      </c>
      <c r="C9580" t="s">
        <v>132</v>
      </c>
      <c r="D9580" t="s">
        <v>17945</v>
      </c>
      <c r="E9580" t="s">
        <v>17946</v>
      </c>
      <c r="G9580">
        <v>6</v>
      </c>
      <c r="H9580">
        <v>0</v>
      </c>
      <c r="I9580" t="s">
        <v>276</v>
      </c>
    </row>
    <row r="9581" spans="1:9" x14ac:dyDescent="0.25">
      <c r="A9581">
        <v>35</v>
      </c>
      <c r="B9581" t="s">
        <v>271</v>
      </c>
      <c r="C9581" t="s">
        <v>128</v>
      </c>
      <c r="D9581" t="s">
        <v>17947</v>
      </c>
      <c r="E9581" t="s">
        <v>17948</v>
      </c>
      <c r="G9581">
        <v>20</v>
      </c>
      <c r="H9581">
        <v>0</v>
      </c>
      <c r="I9581" t="s">
        <v>276</v>
      </c>
    </row>
    <row r="9582" spans="1:9" x14ac:dyDescent="0.25">
      <c r="A9582">
        <v>43</v>
      </c>
      <c r="B9582" t="s">
        <v>271</v>
      </c>
      <c r="C9582" t="s">
        <v>102</v>
      </c>
      <c r="D9582" t="s">
        <v>17949</v>
      </c>
      <c r="E9582" t="s">
        <v>17950</v>
      </c>
      <c r="G9582">
        <v>5</v>
      </c>
      <c r="H9582">
        <v>3</v>
      </c>
      <c r="I9582" t="s">
        <v>276</v>
      </c>
    </row>
    <row r="9583" spans="1:9" x14ac:dyDescent="0.25">
      <c r="A9583">
        <v>5</v>
      </c>
      <c r="B9583" t="s">
        <v>277</v>
      </c>
      <c r="C9583" t="s">
        <v>174</v>
      </c>
      <c r="D9583" t="s">
        <v>17951</v>
      </c>
      <c r="E9583" t="s">
        <v>17952</v>
      </c>
      <c r="G9583">
        <v>20</v>
      </c>
      <c r="H9583">
        <v>0</v>
      </c>
      <c r="I9583" t="s">
        <v>276</v>
      </c>
    </row>
    <row r="9584" spans="1:9" x14ac:dyDescent="0.25">
      <c r="A9584">
        <v>8</v>
      </c>
      <c r="B9584" t="s">
        <v>277</v>
      </c>
      <c r="C9584" t="s">
        <v>140</v>
      </c>
      <c r="D9584" t="s">
        <v>17953</v>
      </c>
      <c r="E9584" t="s">
        <v>17954</v>
      </c>
      <c r="G9584">
        <v>10</v>
      </c>
      <c r="H9584">
        <v>0</v>
      </c>
      <c r="I9584" t="s">
        <v>276</v>
      </c>
    </row>
    <row r="9585" spans="1:9" x14ac:dyDescent="0.25">
      <c r="A9585">
        <v>4</v>
      </c>
      <c r="B9585" t="s">
        <v>271</v>
      </c>
      <c r="C9585" t="s">
        <v>61</v>
      </c>
      <c r="D9585" t="s">
        <v>17955</v>
      </c>
      <c r="E9585" t="s">
        <v>17956</v>
      </c>
      <c r="G9585">
        <v>12</v>
      </c>
      <c r="H9585">
        <v>0</v>
      </c>
      <c r="I9585" t="s">
        <v>276</v>
      </c>
    </row>
    <row r="9586" spans="1:9" x14ac:dyDescent="0.25">
      <c r="A9586">
        <v>8</v>
      </c>
      <c r="B9586" t="s">
        <v>277</v>
      </c>
      <c r="C9586" t="s">
        <v>121</v>
      </c>
      <c r="D9586" t="s">
        <v>17957</v>
      </c>
      <c r="E9586" t="s">
        <v>17958</v>
      </c>
      <c r="G9586">
        <v>10</v>
      </c>
      <c r="H9586">
        <v>0</v>
      </c>
      <c r="I9586" t="s">
        <v>276</v>
      </c>
    </row>
    <row r="9587" spans="1:9" x14ac:dyDescent="0.25">
      <c r="A9587">
        <v>42</v>
      </c>
      <c r="B9587" t="s">
        <v>271</v>
      </c>
      <c r="C9587" t="s">
        <v>121</v>
      </c>
      <c r="D9587" t="s">
        <v>13426</v>
      </c>
      <c r="E9587" t="s">
        <v>17959</v>
      </c>
      <c r="G9587">
        <v>6</v>
      </c>
      <c r="H9587">
        <v>0</v>
      </c>
      <c r="I9587" t="s">
        <v>276</v>
      </c>
    </row>
    <row r="9588" spans="1:9" x14ac:dyDescent="0.25">
      <c r="A9588">
        <v>41</v>
      </c>
      <c r="B9588" t="s">
        <v>271</v>
      </c>
      <c r="C9588" t="s">
        <v>85</v>
      </c>
      <c r="D9588" t="s">
        <v>17960</v>
      </c>
      <c r="E9588" t="s">
        <v>17961</v>
      </c>
      <c r="G9588">
        <v>10</v>
      </c>
      <c r="H9588">
        <v>1</v>
      </c>
      <c r="I9588" t="s">
        <v>276</v>
      </c>
    </row>
    <row r="9589" spans="1:9" x14ac:dyDescent="0.25">
      <c r="A9589">
        <v>44</v>
      </c>
      <c r="B9589" t="s">
        <v>271</v>
      </c>
      <c r="C9589" t="s">
        <v>134</v>
      </c>
      <c r="D9589" t="s">
        <v>17962</v>
      </c>
      <c r="E9589" t="s">
        <v>17963</v>
      </c>
      <c r="F9589" t="s">
        <v>17964</v>
      </c>
      <c r="G9589">
        <v>6</v>
      </c>
      <c r="H9589">
        <v>6</v>
      </c>
      <c r="I9589" t="s">
        <v>299</v>
      </c>
    </row>
    <row r="9590" spans="1:9" x14ac:dyDescent="0.25">
      <c r="A9590">
        <v>5</v>
      </c>
      <c r="B9590" t="s">
        <v>271</v>
      </c>
      <c r="C9590" t="s">
        <v>230</v>
      </c>
      <c r="D9590" t="s">
        <v>17965</v>
      </c>
      <c r="E9590" t="s">
        <v>17966</v>
      </c>
      <c r="G9590">
        <v>6</v>
      </c>
      <c r="H9590">
        <v>0</v>
      </c>
      <c r="I9590" t="s">
        <v>276</v>
      </c>
    </row>
    <row r="9591" spans="1:9" x14ac:dyDescent="0.25">
      <c r="A9591">
        <v>26</v>
      </c>
      <c r="B9591" t="s">
        <v>271</v>
      </c>
      <c r="C9591" t="s">
        <v>191</v>
      </c>
      <c r="D9591" t="s">
        <v>17967</v>
      </c>
      <c r="E9591" t="s">
        <v>17968</v>
      </c>
      <c r="G9591">
        <v>6</v>
      </c>
      <c r="H9591">
        <v>0</v>
      </c>
      <c r="I9591" t="s">
        <v>276</v>
      </c>
    </row>
    <row r="9592" spans="1:9" x14ac:dyDescent="0.25">
      <c r="A9592">
        <v>34</v>
      </c>
      <c r="B9592" t="s">
        <v>271</v>
      </c>
      <c r="C9592" t="s">
        <v>217</v>
      </c>
      <c r="D9592" t="s">
        <v>17969</v>
      </c>
      <c r="E9592" t="s">
        <v>17970</v>
      </c>
      <c r="G9592">
        <v>6</v>
      </c>
      <c r="H9592">
        <v>0</v>
      </c>
      <c r="I9592" t="s">
        <v>276</v>
      </c>
    </row>
    <row r="9593" spans="1:9" x14ac:dyDescent="0.25">
      <c r="A9593">
        <v>4</v>
      </c>
      <c r="B9593" t="s">
        <v>277</v>
      </c>
      <c r="C9593" t="s">
        <v>210</v>
      </c>
      <c r="D9593" t="s">
        <v>17971</v>
      </c>
      <c r="E9593" t="s">
        <v>17972</v>
      </c>
      <c r="G9593">
        <v>6</v>
      </c>
      <c r="H9593">
        <v>0</v>
      </c>
      <c r="I9593" t="s">
        <v>276</v>
      </c>
    </row>
    <row r="9594" spans="1:9" x14ac:dyDescent="0.25">
      <c r="A9594">
        <v>36</v>
      </c>
      <c r="B9594" t="s">
        <v>271</v>
      </c>
      <c r="C9594" t="s">
        <v>100</v>
      </c>
      <c r="D9594" t="s">
        <v>17973</v>
      </c>
      <c r="E9594" t="s">
        <v>17974</v>
      </c>
      <c r="G9594">
        <v>2</v>
      </c>
      <c r="H9594">
        <v>1</v>
      </c>
      <c r="I9594" t="s">
        <v>276</v>
      </c>
    </row>
    <row r="9595" spans="1:9" x14ac:dyDescent="0.25">
      <c r="A9595">
        <v>62</v>
      </c>
      <c r="B9595" t="s">
        <v>271</v>
      </c>
      <c r="C9595" t="s">
        <v>98</v>
      </c>
      <c r="D9595" t="s">
        <v>17975</v>
      </c>
      <c r="E9595" t="s">
        <v>17976</v>
      </c>
      <c r="G9595">
        <v>6</v>
      </c>
      <c r="H9595">
        <v>0</v>
      </c>
      <c r="I9595" t="s">
        <v>276</v>
      </c>
    </row>
    <row r="9596" spans="1:9" x14ac:dyDescent="0.25">
      <c r="A9596">
        <v>44</v>
      </c>
      <c r="B9596" t="s">
        <v>271</v>
      </c>
      <c r="C9596" t="s">
        <v>201</v>
      </c>
      <c r="D9596" t="s">
        <v>17977</v>
      </c>
      <c r="E9596" t="s">
        <v>17978</v>
      </c>
      <c r="G9596">
        <v>6</v>
      </c>
      <c r="H9596">
        <v>0</v>
      </c>
      <c r="I9596" t="s">
        <v>276</v>
      </c>
    </row>
    <row r="9597" spans="1:9" x14ac:dyDescent="0.25">
      <c r="A9597">
        <v>38</v>
      </c>
      <c r="B9597" t="s">
        <v>271</v>
      </c>
      <c r="C9597" t="s">
        <v>52</v>
      </c>
      <c r="D9597" t="s">
        <v>17979</v>
      </c>
      <c r="E9597" t="s">
        <v>17980</v>
      </c>
      <c r="G9597">
        <v>6</v>
      </c>
      <c r="H9597">
        <v>0</v>
      </c>
      <c r="I9597" t="s">
        <v>276</v>
      </c>
    </row>
    <row r="9598" spans="1:9" x14ac:dyDescent="0.25">
      <c r="A9598">
        <v>6</v>
      </c>
      <c r="B9598" t="s">
        <v>271</v>
      </c>
      <c r="C9598" t="s">
        <v>59</v>
      </c>
      <c r="D9598" t="s">
        <v>17981</v>
      </c>
      <c r="E9598" t="s">
        <v>17982</v>
      </c>
      <c r="G9598">
        <v>6</v>
      </c>
      <c r="H9598">
        <v>1</v>
      </c>
      <c r="I9598" t="s">
        <v>276</v>
      </c>
    </row>
    <row r="9599" spans="1:9" x14ac:dyDescent="0.25">
      <c r="A9599">
        <v>4</v>
      </c>
      <c r="B9599" t="s">
        <v>277</v>
      </c>
      <c r="C9599" t="s">
        <v>110</v>
      </c>
      <c r="D9599" t="s">
        <v>17983</v>
      </c>
      <c r="E9599" t="s">
        <v>17984</v>
      </c>
      <c r="G9599">
        <v>15</v>
      </c>
      <c r="H9599">
        <v>6</v>
      </c>
      <c r="I9599" t="s">
        <v>276</v>
      </c>
    </row>
    <row r="9600" spans="1:9" x14ac:dyDescent="0.25">
      <c r="A9600">
        <v>25</v>
      </c>
      <c r="B9600" t="s">
        <v>271</v>
      </c>
      <c r="C9600" t="s">
        <v>123</v>
      </c>
      <c r="D9600" t="s">
        <v>17985</v>
      </c>
      <c r="E9600" t="s">
        <v>17986</v>
      </c>
      <c r="G9600">
        <v>6</v>
      </c>
      <c r="H9600">
        <v>0</v>
      </c>
      <c r="I9600" t="s">
        <v>276</v>
      </c>
    </row>
    <row r="9601" spans="1:9" x14ac:dyDescent="0.25">
      <c r="A9601">
        <v>39</v>
      </c>
      <c r="B9601" t="s">
        <v>271</v>
      </c>
      <c r="C9601" t="s">
        <v>110</v>
      </c>
      <c r="D9601" t="s">
        <v>17987</v>
      </c>
      <c r="E9601" t="s">
        <v>17988</v>
      </c>
      <c r="G9601">
        <v>6</v>
      </c>
      <c r="H9601">
        <v>0</v>
      </c>
      <c r="I9601" t="s">
        <v>276</v>
      </c>
    </row>
    <row r="9602" spans="1:9" x14ac:dyDescent="0.25">
      <c r="A9602">
        <v>10</v>
      </c>
      <c r="B9602" t="s">
        <v>271</v>
      </c>
      <c r="C9602" t="s">
        <v>164</v>
      </c>
      <c r="D9602" t="s">
        <v>17989</v>
      </c>
      <c r="E9602" t="s">
        <v>17990</v>
      </c>
      <c r="G9602">
        <v>6</v>
      </c>
      <c r="H9602">
        <v>0</v>
      </c>
      <c r="I9602" t="s">
        <v>276</v>
      </c>
    </row>
    <row r="9603" spans="1:9" x14ac:dyDescent="0.25">
      <c r="A9603">
        <v>6</v>
      </c>
      <c r="B9603" t="s">
        <v>277</v>
      </c>
      <c r="C9603" t="s">
        <v>84</v>
      </c>
      <c r="D9603" t="s">
        <v>17991</v>
      </c>
      <c r="E9603" t="s">
        <v>17992</v>
      </c>
      <c r="G9603">
        <v>6</v>
      </c>
      <c r="H9603">
        <v>0</v>
      </c>
      <c r="I9603" t="s">
        <v>276</v>
      </c>
    </row>
    <row r="9604" spans="1:9" x14ac:dyDescent="0.25">
      <c r="A9604">
        <v>8</v>
      </c>
      <c r="B9604" t="s">
        <v>277</v>
      </c>
      <c r="C9604" t="s">
        <v>192</v>
      </c>
      <c r="D9604" t="s">
        <v>17993</v>
      </c>
      <c r="E9604" t="s">
        <v>17994</v>
      </c>
      <c r="G9604">
        <v>6</v>
      </c>
      <c r="H9604">
        <v>0</v>
      </c>
      <c r="I9604" t="s">
        <v>276</v>
      </c>
    </row>
    <row r="9605" spans="1:9" x14ac:dyDescent="0.25">
      <c r="A9605">
        <v>5</v>
      </c>
      <c r="B9605" t="s">
        <v>271</v>
      </c>
      <c r="C9605" t="s">
        <v>52</v>
      </c>
      <c r="D9605" t="s">
        <v>17979</v>
      </c>
      <c r="E9605" t="s">
        <v>17995</v>
      </c>
      <c r="G9605">
        <v>6</v>
      </c>
      <c r="H9605">
        <v>0</v>
      </c>
      <c r="I9605" t="s">
        <v>276</v>
      </c>
    </row>
    <row r="9606" spans="1:9" x14ac:dyDescent="0.25">
      <c r="A9606">
        <v>37</v>
      </c>
      <c r="B9606" t="s">
        <v>271</v>
      </c>
      <c r="C9606" t="s">
        <v>62</v>
      </c>
      <c r="D9606" t="s">
        <v>17996</v>
      </c>
      <c r="E9606" t="s">
        <v>17997</v>
      </c>
      <c r="G9606">
        <v>10</v>
      </c>
      <c r="H9606">
        <v>3</v>
      </c>
      <c r="I9606" t="s">
        <v>276</v>
      </c>
    </row>
    <row r="9607" spans="1:9" x14ac:dyDescent="0.25">
      <c r="A9607">
        <v>35</v>
      </c>
      <c r="B9607" t="s">
        <v>271</v>
      </c>
      <c r="C9607" t="s">
        <v>168</v>
      </c>
      <c r="D9607" t="s">
        <v>17998</v>
      </c>
      <c r="E9607" t="s">
        <v>17999</v>
      </c>
      <c r="G9607">
        <v>30</v>
      </c>
      <c r="H9607">
        <v>2</v>
      </c>
      <c r="I9607" t="s">
        <v>276</v>
      </c>
    </row>
    <row r="9608" spans="1:9" x14ac:dyDescent="0.25">
      <c r="A9608">
        <v>5</v>
      </c>
      <c r="B9608" t="s">
        <v>271</v>
      </c>
      <c r="C9608" t="s">
        <v>126</v>
      </c>
      <c r="D9608" t="s">
        <v>18000</v>
      </c>
      <c r="E9608" t="s">
        <v>18001</v>
      </c>
      <c r="G9608">
        <v>6</v>
      </c>
      <c r="H9608">
        <v>0</v>
      </c>
      <c r="I9608" t="s">
        <v>276</v>
      </c>
    </row>
    <row r="9609" spans="1:9" x14ac:dyDescent="0.25">
      <c r="A9609">
        <v>1</v>
      </c>
      <c r="B9609" t="s">
        <v>271</v>
      </c>
      <c r="C9609" t="s">
        <v>250</v>
      </c>
      <c r="D9609" t="s">
        <v>18002</v>
      </c>
      <c r="E9609" t="s">
        <v>18003</v>
      </c>
      <c r="G9609">
        <v>10</v>
      </c>
      <c r="H9609">
        <v>0</v>
      </c>
      <c r="I9609" t="s">
        <v>276</v>
      </c>
    </row>
    <row r="9610" spans="1:9" x14ac:dyDescent="0.25">
      <c r="A9610">
        <v>29</v>
      </c>
      <c r="B9610" t="s">
        <v>271</v>
      </c>
      <c r="C9610" t="s">
        <v>100</v>
      </c>
      <c r="D9610" t="s">
        <v>18004</v>
      </c>
      <c r="E9610" t="s">
        <v>18005</v>
      </c>
      <c r="G9610">
        <v>6</v>
      </c>
      <c r="H9610">
        <v>0</v>
      </c>
      <c r="I9610" t="s">
        <v>276</v>
      </c>
    </row>
    <row r="9611" spans="1:9" x14ac:dyDescent="0.25">
      <c r="A9611">
        <v>4</v>
      </c>
      <c r="B9611" t="s">
        <v>277</v>
      </c>
      <c r="C9611" t="s">
        <v>126</v>
      </c>
      <c r="D9611" t="s">
        <v>18006</v>
      </c>
      <c r="E9611" t="s">
        <v>18007</v>
      </c>
      <c r="G9611">
        <v>6</v>
      </c>
      <c r="H9611">
        <v>0</v>
      </c>
      <c r="I9611" t="s">
        <v>276</v>
      </c>
    </row>
    <row r="9612" spans="1:9" x14ac:dyDescent="0.25">
      <c r="A9612">
        <v>7</v>
      </c>
      <c r="B9612" t="s">
        <v>277</v>
      </c>
      <c r="C9612" t="s">
        <v>67</v>
      </c>
      <c r="D9612" t="s">
        <v>18008</v>
      </c>
      <c r="E9612" t="s">
        <v>18009</v>
      </c>
      <c r="G9612">
        <v>6</v>
      </c>
      <c r="H9612">
        <v>0</v>
      </c>
      <c r="I9612" t="s">
        <v>276</v>
      </c>
    </row>
    <row r="9613" spans="1:9" x14ac:dyDescent="0.25">
      <c r="A9613">
        <v>8</v>
      </c>
      <c r="B9613" t="s">
        <v>277</v>
      </c>
      <c r="C9613" t="s">
        <v>61</v>
      </c>
      <c r="D9613" t="s">
        <v>18010</v>
      </c>
      <c r="E9613" t="s">
        <v>18011</v>
      </c>
      <c r="G9613">
        <v>6</v>
      </c>
      <c r="H9613">
        <v>0</v>
      </c>
      <c r="I9613" t="s">
        <v>276</v>
      </c>
    </row>
    <row r="9614" spans="1:9" x14ac:dyDescent="0.25">
      <c r="A9614">
        <v>6</v>
      </c>
      <c r="B9614" t="s">
        <v>277</v>
      </c>
      <c r="C9614" t="s">
        <v>247</v>
      </c>
      <c r="D9614" t="s">
        <v>18012</v>
      </c>
      <c r="E9614" t="s">
        <v>18013</v>
      </c>
      <c r="G9614">
        <v>10</v>
      </c>
      <c r="H9614">
        <v>0</v>
      </c>
      <c r="I9614" t="s">
        <v>276</v>
      </c>
    </row>
    <row r="9615" spans="1:9" x14ac:dyDescent="0.25">
      <c r="A9615">
        <v>5</v>
      </c>
      <c r="B9615" t="s">
        <v>277</v>
      </c>
      <c r="C9615" t="s">
        <v>244</v>
      </c>
      <c r="D9615" t="s">
        <v>18014</v>
      </c>
      <c r="E9615" t="s">
        <v>18015</v>
      </c>
      <c r="G9615">
        <v>6</v>
      </c>
      <c r="H9615">
        <v>0</v>
      </c>
      <c r="I9615" t="s">
        <v>276</v>
      </c>
    </row>
    <row r="9616" spans="1:9" x14ac:dyDescent="0.25">
      <c r="A9616">
        <v>41</v>
      </c>
      <c r="B9616" t="s">
        <v>277</v>
      </c>
      <c r="C9616" t="s">
        <v>181</v>
      </c>
      <c r="D9616" t="s">
        <v>18016</v>
      </c>
      <c r="E9616" t="s">
        <v>18017</v>
      </c>
      <c r="G9616">
        <v>6</v>
      </c>
      <c r="H9616">
        <v>0</v>
      </c>
      <c r="I9616" t="s">
        <v>276</v>
      </c>
    </row>
    <row r="9617" spans="1:9" x14ac:dyDescent="0.25">
      <c r="A9617">
        <v>9</v>
      </c>
      <c r="B9617" t="s">
        <v>271</v>
      </c>
      <c r="C9617" t="s">
        <v>126</v>
      </c>
      <c r="D9617" t="s">
        <v>18018</v>
      </c>
      <c r="E9617" t="s">
        <v>18019</v>
      </c>
      <c r="G9617">
        <v>6</v>
      </c>
      <c r="H9617">
        <v>0</v>
      </c>
      <c r="I9617" t="s">
        <v>276</v>
      </c>
    </row>
    <row r="9618" spans="1:9" x14ac:dyDescent="0.25">
      <c r="A9618">
        <v>41</v>
      </c>
      <c r="B9618" t="s">
        <v>271</v>
      </c>
      <c r="C9618" t="s">
        <v>67</v>
      </c>
      <c r="D9618" t="s">
        <v>18020</v>
      </c>
      <c r="E9618" t="s">
        <v>18021</v>
      </c>
      <c r="G9618">
        <v>6</v>
      </c>
      <c r="H9618">
        <v>0</v>
      </c>
      <c r="I9618" t="s">
        <v>276</v>
      </c>
    </row>
    <row r="9619" spans="1:9" x14ac:dyDescent="0.25">
      <c r="A9619">
        <v>6</v>
      </c>
      <c r="B9619" t="s">
        <v>277</v>
      </c>
      <c r="C9619" t="s">
        <v>126</v>
      </c>
      <c r="D9619" t="s">
        <v>18018</v>
      </c>
      <c r="E9619" t="s">
        <v>18022</v>
      </c>
      <c r="G9619">
        <v>6</v>
      </c>
      <c r="H9619">
        <v>0</v>
      </c>
      <c r="I9619" t="s">
        <v>276</v>
      </c>
    </row>
    <row r="9620" spans="1:9" x14ac:dyDescent="0.25">
      <c r="A9620">
        <v>7</v>
      </c>
      <c r="B9620" t="s">
        <v>271</v>
      </c>
      <c r="C9620" t="s">
        <v>247</v>
      </c>
      <c r="D9620" t="s">
        <v>18012</v>
      </c>
      <c r="E9620" t="s">
        <v>18023</v>
      </c>
      <c r="G9620">
        <v>6</v>
      </c>
      <c r="H9620">
        <v>1</v>
      </c>
      <c r="I9620" t="s">
        <v>276</v>
      </c>
    </row>
    <row r="9621" spans="1:9" x14ac:dyDescent="0.25">
      <c r="A9621">
        <v>38</v>
      </c>
      <c r="B9621" t="s">
        <v>271</v>
      </c>
      <c r="C9621" t="s">
        <v>249</v>
      </c>
      <c r="D9621" t="s">
        <v>18024</v>
      </c>
      <c r="E9621" t="s">
        <v>18025</v>
      </c>
      <c r="G9621">
        <v>6</v>
      </c>
      <c r="H9621">
        <v>0</v>
      </c>
      <c r="I9621" t="s">
        <v>276</v>
      </c>
    </row>
    <row r="9622" spans="1:9" x14ac:dyDescent="0.25">
      <c r="A9622">
        <v>5</v>
      </c>
      <c r="B9622" t="s">
        <v>277</v>
      </c>
      <c r="C9622" t="s">
        <v>127</v>
      </c>
      <c r="D9622" t="s">
        <v>18026</v>
      </c>
      <c r="E9622" t="s">
        <v>18027</v>
      </c>
      <c r="G9622">
        <v>8</v>
      </c>
      <c r="H9622">
        <v>0</v>
      </c>
      <c r="I9622" t="s">
        <v>276</v>
      </c>
    </row>
    <row r="9623" spans="1:9" x14ac:dyDescent="0.25">
      <c r="A9623">
        <v>39</v>
      </c>
      <c r="B9623" t="s">
        <v>271</v>
      </c>
      <c r="C9623" t="s">
        <v>67</v>
      </c>
      <c r="D9623" t="s">
        <v>18028</v>
      </c>
      <c r="E9623" t="s">
        <v>18029</v>
      </c>
      <c r="G9623">
        <v>6</v>
      </c>
      <c r="H9623">
        <v>1</v>
      </c>
      <c r="I9623" t="s">
        <v>276</v>
      </c>
    </row>
    <row r="9624" spans="1:9" x14ac:dyDescent="0.25">
      <c r="A9624">
        <v>5</v>
      </c>
      <c r="B9624" t="s">
        <v>271</v>
      </c>
      <c r="C9624" t="s">
        <v>112</v>
      </c>
      <c r="D9624" t="s">
        <v>18030</v>
      </c>
      <c r="E9624" t="s">
        <v>18031</v>
      </c>
      <c r="G9624">
        <v>6</v>
      </c>
      <c r="H9624">
        <v>1</v>
      </c>
      <c r="I9624" t="s">
        <v>276</v>
      </c>
    </row>
    <row r="9625" spans="1:9" x14ac:dyDescent="0.25">
      <c r="A9625">
        <v>5</v>
      </c>
      <c r="B9625" t="s">
        <v>271</v>
      </c>
      <c r="C9625" t="s">
        <v>56</v>
      </c>
      <c r="D9625" t="s">
        <v>18032</v>
      </c>
      <c r="E9625" t="s">
        <v>18033</v>
      </c>
      <c r="G9625">
        <v>6</v>
      </c>
      <c r="H9625">
        <v>3</v>
      </c>
      <c r="I9625" t="s">
        <v>276</v>
      </c>
    </row>
    <row r="9626" spans="1:9" x14ac:dyDescent="0.25">
      <c r="A9626">
        <v>33</v>
      </c>
      <c r="B9626" t="s">
        <v>271</v>
      </c>
      <c r="C9626" t="s">
        <v>250</v>
      </c>
      <c r="D9626" t="s">
        <v>18034</v>
      </c>
      <c r="E9626" t="s">
        <v>18035</v>
      </c>
      <c r="G9626">
        <v>6</v>
      </c>
      <c r="H9626">
        <v>0</v>
      </c>
      <c r="I9626" t="s">
        <v>276</v>
      </c>
    </row>
    <row r="9627" spans="1:9" x14ac:dyDescent="0.25">
      <c r="A9627">
        <v>45</v>
      </c>
      <c r="B9627" t="s">
        <v>277</v>
      </c>
      <c r="C9627" t="s">
        <v>134</v>
      </c>
      <c r="D9627" t="s">
        <v>18036</v>
      </c>
      <c r="E9627" t="s">
        <v>18037</v>
      </c>
      <c r="G9627">
        <v>4</v>
      </c>
      <c r="H9627">
        <v>0</v>
      </c>
      <c r="I9627" t="s">
        <v>276</v>
      </c>
    </row>
    <row r="9628" spans="1:9" x14ac:dyDescent="0.25">
      <c r="A9628">
        <v>7</v>
      </c>
      <c r="B9628" t="s">
        <v>271</v>
      </c>
      <c r="C9628" t="s">
        <v>52</v>
      </c>
      <c r="D9628" t="s">
        <v>18038</v>
      </c>
      <c r="E9628" t="s">
        <v>18039</v>
      </c>
      <c r="G9628">
        <v>10</v>
      </c>
      <c r="H9628">
        <v>0</v>
      </c>
      <c r="I9628" t="s">
        <v>276</v>
      </c>
    </row>
    <row r="9629" spans="1:9" x14ac:dyDescent="0.25">
      <c r="A9629">
        <v>43</v>
      </c>
      <c r="B9629" t="s">
        <v>271</v>
      </c>
      <c r="C9629" t="s">
        <v>106</v>
      </c>
      <c r="D9629" t="s">
        <v>18040</v>
      </c>
      <c r="E9629" t="s">
        <v>18041</v>
      </c>
      <c r="G9629">
        <v>6</v>
      </c>
      <c r="H9629">
        <v>0</v>
      </c>
      <c r="I9629" t="s">
        <v>276</v>
      </c>
    </row>
    <row r="9630" spans="1:9" x14ac:dyDescent="0.25">
      <c r="A9630">
        <v>9</v>
      </c>
      <c r="B9630" t="s">
        <v>271</v>
      </c>
      <c r="C9630" t="s">
        <v>249</v>
      </c>
      <c r="D9630" t="s">
        <v>18024</v>
      </c>
      <c r="E9630" t="s">
        <v>18042</v>
      </c>
      <c r="G9630">
        <v>10</v>
      </c>
      <c r="H9630">
        <v>0</v>
      </c>
      <c r="I9630" t="s">
        <v>276</v>
      </c>
    </row>
    <row r="9631" spans="1:9" x14ac:dyDescent="0.25">
      <c r="A9631">
        <v>35</v>
      </c>
      <c r="B9631" t="s">
        <v>271</v>
      </c>
      <c r="D9631" t="s">
        <v>18043</v>
      </c>
      <c r="E9631" t="s">
        <v>18044</v>
      </c>
      <c r="G9631">
        <v>6</v>
      </c>
      <c r="H9631">
        <v>3</v>
      </c>
      <c r="I9631" t="s">
        <v>276</v>
      </c>
    </row>
    <row r="9632" spans="1:9" x14ac:dyDescent="0.25">
      <c r="A9632">
        <v>1</v>
      </c>
      <c r="B9632" t="s">
        <v>271</v>
      </c>
      <c r="C9632" t="s">
        <v>183</v>
      </c>
      <c r="D9632" t="s">
        <v>18045</v>
      </c>
      <c r="E9632" t="s">
        <v>18046</v>
      </c>
      <c r="G9632">
        <v>6</v>
      </c>
      <c r="H9632">
        <v>0</v>
      </c>
      <c r="I9632" t="s">
        <v>276</v>
      </c>
    </row>
    <row r="9633" spans="1:9" x14ac:dyDescent="0.25">
      <c r="A9633">
        <v>9</v>
      </c>
      <c r="B9633" t="s">
        <v>277</v>
      </c>
      <c r="C9633" t="s">
        <v>174</v>
      </c>
      <c r="D9633" t="s">
        <v>9806</v>
      </c>
      <c r="E9633" t="s">
        <v>18047</v>
      </c>
      <c r="G9633">
        <v>6</v>
      </c>
      <c r="H9633">
        <v>1</v>
      </c>
      <c r="I9633" t="s">
        <v>276</v>
      </c>
    </row>
    <row r="9634" spans="1:9" x14ac:dyDescent="0.25">
      <c r="A9634">
        <v>40</v>
      </c>
      <c r="B9634" t="s">
        <v>271</v>
      </c>
      <c r="C9634" t="s">
        <v>99</v>
      </c>
      <c r="D9634" t="s">
        <v>18048</v>
      </c>
      <c r="E9634" t="s">
        <v>18049</v>
      </c>
      <c r="G9634">
        <v>100</v>
      </c>
      <c r="H9634">
        <v>0</v>
      </c>
      <c r="I9634" t="s">
        <v>276</v>
      </c>
    </row>
    <row r="9635" spans="1:9" x14ac:dyDescent="0.25">
      <c r="A9635">
        <v>31</v>
      </c>
      <c r="B9635" t="s">
        <v>271</v>
      </c>
      <c r="C9635" t="s">
        <v>64</v>
      </c>
      <c r="D9635" t="s">
        <v>18050</v>
      </c>
      <c r="E9635" t="s">
        <v>18051</v>
      </c>
      <c r="G9635">
        <v>6</v>
      </c>
      <c r="H9635">
        <v>0</v>
      </c>
      <c r="I9635" t="s">
        <v>276</v>
      </c>
    </row>
    <row r="9636" spans="1:9" x14ac:dyDescent="0.25">
      <c r="A9636">
        <v>34</v>
      </c>
      <c r="B9636" t="s">
        <v>271</v>
      </c>
      <c r="C9636" t="s">
        <v>126</v>
      </c>
      <c r="D9636" t="s">
        <v>9187</v>
      </c>
      <c r="E9636" t="s">
        <v>18052</v>
      </c>
      <c r="G9636">
        <v>6</v>
      </c>
      <c r="H9636">
        <v>0</v>
      </c>
      <c r="I9636" t="s">
        <v>276</v>
      </c>
    </row>
    <row r="9637" spans="1:9" x14ac:dyDescent="0.25">
      <c r="A9637">
        <v>6</v>
      </c>
      <c r="B9637" t="s">
        <v>277</v>
      </c>
      <c r="C9637" t="s">
        <v>100</v>
      </c>
      <c r="D9637" t="s">
        <v>18053</v>
      </c>
      <c r="E9637" t="s">
        <v>18054</v>
      </c>
      <c r="G9637">
        <v>6</v>
      </c>
      <c r="H9637">
        <v>3</v>
      </c>
      <c r="I9637" t="s">
        <v>276</v>
      </c>
    </row>
    <row r="9638" spans="1:9" x14ac:dyDescent="0.25">
      <c r="A9638">
        <v>41</v>
      </c>
      <c r="B9638" t="s">
        <v>271</v>
      </c>
      <c r="C9638" t="s">
        <v>126</v>
      </c>
      <c r="D9638" t="s">
        <v>5304</v>
      </c>
      <c r="E9638" t="s">
        <v>18055</v>
      </c>
      <c r="G9638">
        <v>20</v>
      </c>
      <c r="H9638">
        <v>0</v>
      </c>
      <c r="I9638" t="s">
        <v>276</v>
      </c>
    </row>
    <row r="9639" spans="1:9" x14ac:dyDescent="0.25">
      <c r="A9639">
        <v>5</v>
      </c>
      <c r="B9639" t="s">
        <v>271</v>
      </c>
      <c r="C9639" t="s">
        <v>220</v>
      </c>
      <c r="D9639" t="s">
        <v>18056</v>
      </c>
      <c r="E9639" t="s">
        <v>18057</v>
      </c>
      <c r="G9639">
        <v>10</v>
      </c>
      <c r="H9639">
        <v>0</v>
      </c>
      <c r="I9639" t="s">
        <v>276</v>
      </c>
    </row>
    <row r="9640" spans="1:9" x14ac:dyDescent="0.25">
      <c r="A9640">
        <v>7</v>
      </c>
      <c r="B9640" t="s">
        <v>277</v>
      </c>
      <c r="C9640" t="s">
        <v>111</v>
      </c>
      <c r="D9640" t="s">
        <v>18058</v>
      </c>
      <c r="E9640" t="s">
        <v>18059</v>
      </c>
      <c r="G9640">
        <v>25</v>
      </c>
      <c r="H9640">
        <v>1</v>
      </c>
      <c r="I9640" t="s">
        <v>276</v>
      </c>
    </row>
    <row r="9641" spans="1:9" x14ac:dyDescent="0.25">
      <c r="A9641">
        <v>40</v>
      </c>
      <c r="B9641" t="s">
        <v>271</v>
      </c>
      <c r="C9641" t="s">
        <v>195</v>
      </c>
      <c r="D9641" t="s">
        <v>18060</v>
      </c>
      <c r="E9641" t="s">
        <v>18061</v>
      </c>
      <c r="G9641">
        <v>6</v>
      </c>
      <c r="H9641">
        <v>0</v>
      </c>
      <c r="I9641" t="s">
        <v>276</v>
      </c>
    </row>
    <row r="9642" spans="1:9" x14ac:dyDescent="0.25">
      <c r="A9642">
        <v>26</v>
      </c>
      <c r="B9642" t="s">
        <v>271</v>
      </c>
      <c r="C9642" t="s">
        <v>99</v>
      </c>
      <c r="D9642" t="s">
        <v>18062</v>
      </c>
      <c r="E9642" t="s">
        <v>18063</v>
      </c>
      <c r="G9642">
        <v>50</v>
      </c>
      <c r="H9642">
        <v>0</v>
      </c>
      <c r="I9642" t="s">
        <v>276</v>
      </c>
    </row>
    <row r="9643" spans="1:9" x14ac:dyDescent="0.25">
      <c r="A9643">
        <v>32</v>
      </c>
      <c r="B9643" t="s">
        <v>271</v>
      </c>
      <c r="C9643" t="s">
        <v>82</v>
      </c>
      <c r="D9643" t="s">
        <v>18064</v>
      </c>
      <c r="E9643" t="s">
        <v>18065</v>
      </c>
      <c r="G9643">
        <v>10</v>
      </c>
      <c r="H9643">
        <v>0</v>
      </c>
      <c r="I9643" t="s">
        <v>276</v>
      </c>
    </row>
    <row r="9644" spans="1:9" x14ac:dyDescent="0.25">
      <c r="A9644">
        <v>5</v>
      </c>
      <c r="B9644" t="s">
        <v>271</v>
      </c>
      <c r="C9644" t="s">
        <v>100</v>
      </c>
      <c r="D9644" t="s">
        <v>18066</v>
      </c>
      <c r="E9644" t="s">
        <v>18067</v>
      </c>
      <c r="G9644">
        <v>12</v>
      </c>
      <c r="H9644">
        <v>0</v>
      </c>
      <c r="I9644" t="s">
        <v>276</v>
      </c>
    </row>
    <row r="9645" spans="1:9" x14ac:dyDescent="0.25">
      <c r="A9645">
        <v>9</v>
      </c>
      <c r="B9645" t="s">
        <v>277</v>
      </c>
      <c r="C9645" t="s">
        <v>121</v>
      </c>
      <c r="D9645" t="s">
        <v>18068</v>
      </c>
      <c r="E9645" t="s">
        <v>18069</v>
      </c>
      <c r="G9645">
        <v>6</v>
      </c>
      <c r="H9645">
        <v>0</v>
      </c>
      <c r="I9645" t="s">
        <v>276</v>
      </c>
    </row>
    <row r="9646" spans="1:9" x14ac:dyDescent="0.25">
      <c r="A9646">
        <v>44</v>
      </c>
      <c r="B9646" t="s">
        <v>271</v>
      </c>
      <c r="C9646" t="s">
        <v>228</v>
      </c>
      <c r="D9646" t="s">
        <v>18070</v>
      </c>
      <c r="E9646" t="s">
        <v>18071</v>
      </c>
      <c r="G9646">
        <v>6</v>
      </c>
      <c r="H9646">
        <v>1</v>
      </c>
      <c r="I9646" t="s">
        <v>276</v>
      </c>
    </row>
    <row r="9647" spans="1:9" x14ac:dyDescent="0.25">
      <c r="A9647">
        <v>30</v>
      </c>
      <c r="B9647" t="s">
        <v>271</v>
      </c>
      <c r="C9647" t="s">
        <v>121</v>
      </c>
      <c r="D9647" t="s">
        <v>18068</v>
      </c>
      <c r="E9647" t="s">
        <v>18072</v>
      </c>
      <c r="G9647">
        <v>3</v>
      </c>
      <c r="H9647">
        <v>0</v>
      </c>
      <c r="I9647" t="s">
        <v>276</v>
      </c>
    </row>
    <row r="9648" spans="1:9" x14ac:dyDescent="0.25">
      <c r="A9648">
        <v>51</v>
      </c>
      <c r="B9648" t="s">
        <v>271</v>
      </c>
      <c r="C9648" t="s">
        <v>82</v>
      </c>
      <c r="D9648" t="s">
        <v>18073</v>
      </c>
      <c r="E9648" t="s">
        <v>18074</v>
      </c>
      <c r="G9648">
        <v>6</v>
      </c>
      <c r="H9648">
        <v>0</v>
      </c>
      <c r="I9648" t="s">
        <v>276</v>
      </c>
    </row>
    <row r="9649" spans="1:9" x14ac:dyDescent="0.25">
      <c r="A9649">
        <v>31</v>
      </c>
      <c r="B9649" t="s">
        <v>271</v>
      </c>
      <c r="C9649" t="s">
        <v>184</v>
      </c>
      <c r="D9649" t="s">
        <v>18075</v>
      </c>
      <c r="E9649" t="s">
        <v>18076</v>
      </c>
      <c r="G9649">
        <v>10</v>
      </c>
      <c r="H9649">
        <v>3</v>
      </c>
      <c r="I9649" t="s">
        <v>276</v>
      </c>
    </row>
    <row r="9650" spans="1:9" x14ac:dyDescent="0.25">
      <c r="A9650">
        <v>4</v>
      </c>
      <c r="B9650" t="s">
        <v>277</v>
      </c>
      <c r="C9650" t="s">
        <v>57</v>
      </c>
      <c r="D9650" t="s">
        <v>18077</v>
      </c>
      <c r="E9650" t="s">
        <v>18078</v>
      </c>
      <c r="G9650">
        <v>6</v>
      </c>
      <c r="H9650">
        <v>2</v>
      </c>
      <c r="I9650" t="s">
        <v>276</v>
      </c>
    </row>
    <row r="9651" spans="1:9" x14ac:dyDescent="0.25">
      <c r="A9651">
        <v>6</v>
      </c>
      <c r="B9651" t="s">
        <v>277</v>
      </c>
      <c r="C9651" t="s">
        <v>113</v>
      </c>
      <c r="D9651" t="s">
        <v>18079</v>
      </c>
      <c r="E9651" t="s">
        <v>18080</v>
      </c>
      <c r="G9651">
        <v>6</v>
      </c>
      <c r="H9651">
        <v>0</v>
      </c>
      <c r="I9651" t="s">
        <v>276</v>
      </c>
    </row>
    <row r="9652" spans="1:9" x14ac:dyDescent="0.25">
      <c r="A9652">
        <v>39</v>
      </c>
      <c r="B9652" t="s">
        <v>271</v>
      </c>
      <c r="C9652" t="s">
        <v>123</v>
      </c>
      <c r="D9652" t="s">
        <v>18081</v>
      </c>
      <c r="E9652" t="s">
        <v>18082</v>
      </c>
      <c r="G9652">
        <v>20</v>
      </c>
      <c r="H9652">
        <v>0</v>
      </c>
      <c r="I9652" t="s">
        <v>276</v>
      </c>
    </row>
    <row r="9653" spans="1:9" x14ac:dyDescent="0.25">
      <c r="A9653">
        <v>5</v>
      </c>
      <c r="B9653" t="s">
        <v>277</v>
      </c>
      <c r="C9653" t="s">
        <v>72</v>
      </c>
      <c r="D9653" t="s">
        <v>18083</v>
      </c>
      <c r="E9653" t="s">
        <v>18084</v>
      </c>
      <c r="G9653">
        <v>6</v>
      </c>
      <c r="H9653">
        <v>0</v>
      </c>
      <c r="I9653" t="s">
        <v>276</v>
      </c>
    </row>
    <row r="9654" spans="1:9" x14ac:dyDescent="0.25">
      <c r="A9654">
        <v>9</v>
      </c>
      <c r="B9654" t="s">
        <v>271</v>
      </c>
      <c r="C9654" t="s">
        <v>134</v>
      </c>
      <c r="D9654" t="s">
        <v>18085</v>
      </c>
      <c r="E9654" t="s">
        <v>18086</v>
      </c>
      <c r="F9654" t="s">
        <v>18087</v>
      </c>
      <c r="G9654">
        <v>6</v>
      </c>
      <c r="H9654">
        <v>10</v>
      </c>
      <c r="I9654" t="s">
        <v>299</v>
      </c>
    </row>
    <row r="9655" spans="1:9" x14ac:dyDescent="0.25">
      <c r="A9655">
        <v>45</v>
      </c>
      <c r="B9655" t="s">
        <v>310</v>
      </c>
      <c r="C9655" t="s">
        <v>210</v>
      </c>
      <c r="D9655" t="s">
        <v>18088</v>
      </c>
      <c r="E9655" t="s">
        <v>18089</v>
      </c>
      <c r="G9655">
        <v>6</v>
      </c>
      <c r="H9655">
        <v>0</v>
      </c>
      <c r="I9655" t="s">
        <v>276</v>
      </c>
    </row>
    <row r="9656" spans="1:9" x14ac:dyDescent="0.25">
      <c r="A9656">
        <v>5</v>
      </c>
      <c r="B9656" t="s">
        <v>277</v>
      </c>
      <c r="C9656" t="s">
        <v>121</v>
      </c>
      <c r="D9656" t="s">
        <v>18090</v>
      </c>
      <c r="E9656" t="s">
        <v>18091</v>
      </c>
      <c r="G9656">
        <v>22</v>
      </c>
      <c r="H9656">
        <v>1</v>
      </c>
      <c r="I9656" t="s">
        <v>276</v>
      </c>
    </row>
    <row r="9657" spans="1:9" x14ac:dyDescent="0.25">
      <c r="A9657">
        <v>7</v>
      </c>
      <c r="B9657" t="s">
        <v>271</v>
      </c>
      <c r="C9657" t="s">
        <v>89</v>
      </c>
      <c r="D9657" t="s">
        <v>18092</v>
      </c>
      <c r="E9657" t="s">
        <v>18093</v>
      </c>
      <c r="G9657">
        <v>20</v>
      </c>
      <c r="H9657">
        <v>1</v>
      </c>
      <c r="I9657" t="s">
        <v>276</v>
      </c>
    </row>
    <row r="9658" spans="1:9" x14ac:dyDescent="0.25">
      <c r="A9658">
        <v>25</v>
      </c>
      <c r="B9658" t="s">
        <v>277</v>
      </c>
      <c r="C9658" t="s">
        <v>149</v>
      </c>
      <c r="D9658" t="s">
        <v>18094</v>
      </c>
      <c r="E9658" t="s">
        <v>18095</v>
      </c>
      <c r="G9658">
        <v>4</v>
      </c>
      <c r="H9658">
        <v>1</v>
      </c>
      <c r="I9658" t="s">
        <v>276</v>
      </c>
    </row>
    <row r="9659" spans="1:9" x14ac:dyDescent="0.25">
      <c r="A9659">
        <v>25</v>
      </c>
      <c r="B9659" t="s">
        <v>277</v>
      </c>
      <c r="C9659" t="s">
        <v>149</v>
      </c>
      <c r="D9659" t="s">
        <v>18096</v>
      </c>
      <c r="E9659" t="s">
        <v>18097</v>
      </c>
      <c r="F9659" t="s">
        <v>18098</v>
      </c>
      <c r="G9659">
        <v>4</v>
      </c>
      <c r="H9659">
        <v>4</v>
      </c>
      <c r="I9659" t="s">
        <v>299</v>
      </c>
    </row>
    <row r="9660" spans="1:9" x14ac:dyDescent="0.25">
      <c r="A9660">
        <v>4</v>
      </c>
      <c r="B9660" t="s">
        <v>277</v>
      </c>
      <c r="C9660" t="s">
        <v>228</v>
      </c>
      <c r="D9660" t="s">
        <v>18099</v>
      </c>
      <c r="E9660" t="s">
        <v>18100</v>
      </c>
      <c r="G9660">
        <v>6</v>
      </c>
      <c r="H9660">
        <v>0</v>
      </c>
      <c r="I9660" t="s">
        <v>276</v>
      </c>
    </row>
    <row r="9661" spans="1:9" x14ac:dyDescent="0.25">
      <c r="A9661">
        <v>16</v>
      </c>
      <c r="B9661" t="s">
        <v>277</v>
      </c>
      <c r="C9661" t="s">
        <v>138</v>
      </c>
      <c r="D9661" t="s">
        <v>18101</v>
      </c>
      <c r="E9661" t="s">
        <v>18102</v>
      </c>
      <c r="G9661">
        <v>3</v>
      </c>
      <c r="H9661">
        <v>1</v>
      </c>
      <c r="I9661" t="s">
        <v>276</v>
      </c>
    </row>
    <row r="9662" spans="1:9" x14ac:dyDescent="0.25">
      <c r="A9662">
        <v>37</v>
      </c>
      <c r="B9662" t="s">
        <v>271</v>
      </c>
      <c r="C9662" t="s">
        <v>142</v>
      </c>
      <c r="D9662" t="s">
        <v>18103</v>
      </c>
      <c r="E9662" t="s">
        <v>18104</v>
      </c>
      <c r="G9662">
        <v>7</v>
      </c>
      <c r="H9662">
        <v>0</v>
      </c>
      <c r="I9662" t="s">
        <v>276</v>
      </c>
    </row>
    <row r="9663" spans="1:9" x14ac:dyDescent="0.25">
      <c r="A9663">
        <v>18</v>
      </c>
      <c r="B9663" t="s">
        <v>277</v>
      </c>
      <c r="C9663" t="s">
        <v>138</v>
      </c>
      <c r="D9663" t="s">
        <v>18105</v>
      </c>
      <c r="E9663" t="s">
        <v>18106</v>
      </c>
      <c r="G9663">
        <v>3</v>
      </c>
      <c r="H9663">
        <v>1</v>
      </c>
      <c r="I9663" t="s">
        <v>276</v>
      </c>
    </row>
    <row r="9664" spans="1:9" x14ac:dyDescent="0.25">
      <c r="A9664">
        <v>43</v>
      </c>
      <c r="B9664" t="s">
        <v>271</v>
      </c>
      <c r="C9664" t="s">
        <v>111</v>
      </c>
      <c r="D9664" t="s">
        <v>18107</v>
      </c>
      <c r="E9664" t="s">
        <v>18108</v>
      </c>
      <c r="G9664">
        <v>15</v>
      </c>
      <c r="H9664">
        <v>0</v>
      </c>
      <c r="I9664" t="s">
        <v>276</v>
      </c>
    </row>
    <row r="9665" spans="1:9" x14ac:dyDescent="0.25">
      <c r="A9665">
        <v>2</v>
      </c>
      <c r="B9665" t="s">
        <v>277</v>
      </c>
      <c r="C9665" t="s">
        <v>163</v>
      </c>
      <c r="D9665" t="s">
        <v>18109</v>
      </c>
      <c r="E9665" t="s">
        <v>18110</v>
      </c>
      <c r="G9665">
        <v>12</v>
      </c>
      <c r="H9665">
        <v>0</v>
      </c>
      <c r="I9665" t="s">
        <v>276</v>
      </c>
    </row>
    <row r="9666" spans="1:9" x14ac:dyDescent="0.25">
      <c r="A9666">
        <v>25</v>
      </c>
      <c r="B9666" t="s">
        <v>277</v>
      </c>
      <c r="C9666" t="s">
        <v>138</v>
      </c>
      <c r="D9666" t="s">
        <v>18111</v>
      </c>
      <c r="E9666" t="s">
        <v>18112</v>
      </c>
      <c r="G9666">
        <v>6</v>
      </c>
      <c r="H9666">
        <v>1</v>
      </c>
      <c r="I9666" t="s">
        <v>276</v>
      </c>
    </row>
    <row r="9667" spans="1:9" x14ac:dyDescent="0.25">
      <c r="A9667">
        <v>8</v>
      </c>
      <c r="B9667" t="s">
        <v>271</v>
      </c>
      <c r="C9667" t="s">
        <v>238</v>
      </c>
      <c r="D9667" t="s">
        <v>18113</v>
      </c>
      <c r="E9667" t="s">
        <v>18114</v>
      </c>
      <c r="G9667">
        <v>6</v>
      </c>
      <c r="H9667">
        <v>0</v>
      </c>
      <c r="I9667" t="s">
        <v>276</v>
      </c>
    </row>
    <row r="9668" spans="1:9" x14ac:dyDescent="0.25">
      <c r="A9668">
        <v>31</v>
      </c>
      <c r="B9668" t="s">
        <v>271</v>
      </c>
      <c r="C9668" t="s">
        <v>191</v>
      </c>
      <c r="D9668" t="s">
        <v>18115</v>
      </c>
      <c r="E9668" t="s">
        <v>18116</v>
      </c>
      <c r="G9668">
        <v>6</v>
      </c>
      <c r="H9668">
        <v>0</v>
      </c>
      <c r="I9668" t="s">
        <v>276</v>
      </c>
    </row>
    <row r="9669" spans="1:9" x14ac:dyDescent="0.25">
      <c r="A9669">
        <v>42</v>
      </c>
      <c r="B9669" t="s">
        <v>271</v>
      </c>
      <c r="C9669" t="s">
        <v>167</v>
      </c>
      <c r="D9669" t="s">
        <v>18117</v>
      </c>
      <c r="E9669" t="s">
        <v>18118</v>
      </c>
      <c r="G9669">
        <v>10</v>
      </c>
      <c r="H9669">
        <v>4</v>
      </c>
      <c r="I9669" t="s">
        <v>276</v>
      </c>
    </row>
    <row r="9670" spans="1:9" x14ac:dyDescent="0.25">
      <c r="A9670">
        <v>5</v>
      </c>
      <c r="B9670" t="s">
        <v>271</v>
      </c>
      <c r="C9670" t="s">
        <v>66</v>
      </c>
      <c r="D9670" t="s">
        <v>18119</v>
      </c>
      <c r="E9670" t="s">
        <v>18120</v>
      </c>
      <c r="G9670">
        <v>6</v>
      </c>
      <c r="H9670">
        <v>0</v>
      </c>
      <c r="I9670" t="s">
        <v>276</v>
      </c>
    </row>
    <row r="9671" spans="1:9" x14ac:dyDescent="0.25">
      <c r="A9671">
        <v>53</v>
      </c>
      <c r="B9671" t="s">
        <v>271</v>
      </c>
      <c r="C9671" t="s">
        <v>110</v>
      </c>
      <c r="D9671" t="s">
        <v>18121</v>
      </c>
      <c r="E9671" t="s">
        <v>18122</v>
      </c>
      <c r="G9671">
        <v>6</v>
      </c>
      <c r="H9671">
        <v>0</v>
      </c>
      <c r="I9671" t="s">
        <v>276</v>
      </c>
    </row>
    <row r="9672" spans="1:9" x14ac:dyDescent="0.25">
      <c r="A9672">
        <v>0</v>
      </c>
      <c r="B9672" t="s">
        <v>271</v>
      </c>
      <c r="C9672" t="s">
        <v>128</v>
      </c>
      <c r="D9672" t="s">
        <v>18123</v>
      </c>
      <c r="E9672" t="s">
        <v>18124</v>
      </c>
      <c r="G9672">
        <v>6</v>
      </c>
      <c r="H9672">
        <v>0</v>
      </c>
      <c r="I9672" t="s">
        <v>276</v>
      </c>
    </row>
    <row r="9673" spans="1:9" x14ac:dyDescent="0.25">
      <c r="A9673">
        <v>43</v>
      </c>
      <c r="B9673" t="s">
        <v>271</v>
      </c>
      <c r="C9673" t="s">
        <v>249</v>
      </c>
      <c r="D9673" t="s">
        <v>18125</v>
      </c>
      <c r="E9673" t="s">
        <v>18126</v>
      </c>
      <c r="G9673">
        <v>10</v>
      </c>
      <c r="H9673">
        <v>0</v>
      </c>
      <c r="I9673" t="s">
        <v>276</v>
      </c>
    </row>
    <row r="9674" spans="1:9" x14ac:dyDescent="0.25">
      <c r="A9674">
        <v>5</v>
      </c>
      <c r="B9674" t="s">
        <v>271</v>
      </c>
      <c r="C9674" t="s">
        <v>182</v>
      </c>
      <c r="D9674" t="s">
        <v>18127</v>
      </c>
      <c r="E9674" t="s">
        <v>18128</v>
      </c>
      <c r="G9674">
        <v>6</v>
      </c>
      <c r="H9674">
        <v>0</v>
      </c>
      <c r="I9674" t="s">
        <v>276</v>
      </c>
    </row>
    <row r="9675" spans="1:9" x14ac:dyDescent="0.25">
      <c r="A9675">
        <v>9</v>
      </c>
      <c r="B9675" t="s">
        <v>271</v>
      </c>
      <c r="C9675" t="s">
        <v>250</v>
      </c>
      <c r="D9675" t="s">
        <v>18034</v>
      </c>
      <c r="E9675" t="s">
        <v>18129</v>
      </c>
      <c r="G9675">
        <v>6</v>
      </c>
      <c r="H9675">
        <v>0</v>
      </c>
      <c r="I9675" t="s">
        <v>276</v>
      </c>
    </row>
    <row r="9676" spans="1:9" x14ac:dyDescent="0.25">
      <c r="A9676">
        <v>8</v>
      </c>
      <c r="B9676" t="s">
        <v>271</v>
      </c>
      <c r="C9676" t="s">
        <v>182</v>
      </c>
      <c r="D9676" t="s">
        <v>18130</v>
      </c>
      <c r="E9676" t="s">
        <v>18131</v>
      </c>
      <c r="G9676">
        <v>10</v>
      </c>
      <c r="H9676">
        <v>1</v>
      </c>
      <c r="I9676" t="s">
        <v>276</v>
      </c>
    </row>
    <row r="9677" spans="1:9" x14ac:dyDescent="0.25">
      <c r="A9677">
        <v>10</v>
      </c>
      <c r="B9677" t="s">
        <v>277</v>
      </c>
      <c r="C9677" t="s">
        <v>133</v>
      </c>
      <c r="D9677" t="s">
        <v>18132</v>
      </c>
      <c r="E9677" t="s">
        <v>18133</v>
      </c>
      <c r="G9677">
        <v>6</v>
      </c>
      <c r="H9677">
        <v>0</v>
      </c>
      <c r="I9677" t="s">
        <v>276</v>
      </c>
    </row>
    <row r="9678" spans="1:9" x14ac:dyDescent="0.25">
      <c r="A9678">
        <v>5</v>
      </c>
      <c r="B9678" t="s">
        <v>277</v>
      </c>
      <c r="C9678" t="s">
        <v>187</v>
      </c>
      <c r="D9678" t="s">
        <v>18134</v>
      </c>
      <c r="E9678" t="s">
        <v>18135</v>
      </c>
      <c r="G9678">
        <v>15</v>
      </c>
      <c r="H9678">
        <v>0</v>
      </c>
      <c r="I9678" t="s">
        <v>276</v>
      </c>
    </row>
    <row r="9679" spans="1:9" x14ac:dyDescent="0.25">
      <c r="A9679">
        <v>42</v>
      </c>
      <c r="B9679" t="s">
        <v>271</v>
      </c>
      <c r="C9679" t="s">
        <v>109</v>
      </c>
      <c r="D9679" t="s">
        <v>18136</v>
      </c>
      <c r="E9679" t="s">
        <v>18137</v>
      </c>
      <c r="G9679">
        <v>6</v>
      </c>
      <c r="H9679">
        <v>0</v>
      </c>
      <c r="I9679" t="s">
        <v>276</v>
      </c>
    </row>
    <row r="9680" spans="1:9" x14ac:dyDescent="0.25">
      <c r="A9680">
        <v>36</v>
      </c>
      <c r="B9680" t="s">
        <v>271</v>
      </c>
      <c r="C9680" t="s">
        <v>113</v>
      </c>
      <c r="D9680" t="s">
        <v>18138</v>
      </c>
      <c r="E9680" t="s">
        <v>18139</v>
      </c>
      <c r="G9680">
        <v>6</v>
      </c>
      <c r="H9680">
        <v>0</v>
      </c>
      <c r="I9680" t="s">
        <v>276</v>
      </c>
    </row>
    <row r="9681" spans="1:9" x14ac:dyDescent="0.25">
      <c r="A9681">
        <v>4</v>
      </c>
      <c r="B9681" t="s">
        <v>271</v>
      </c>
      <c r="C9681" t="s">
        <v>210</v>
      </c>
      <c r="D9681" t="s">
        <v>18140</v>
      </c>
      <c r="E9681" t="s">
        <v>18141</v>
      </c>
      <c r="G9681">
        <v>8</v>
      </c>
      <c r="H9681">
        <v>0</v>
      </c>
      <c r="I9681" t="s">
        <v>276</v>
      </c>
    </row>
    <row r="9682" spans="1:9" x14ac:dyDescent="0.25">
      <c r="A9682">
        <v>67</v>
      </c>
      <c r="B9682" t="s">
        <v>271</v>
      </c>
      <c r="C9682" t="s">
        <v>212</v>
      </c>
      <c r="D9682" t="s">
        <v>18142</v>
      </c>
      <c r="E9682" t="s">
        <v>18143</v>
      </c>
      <c r="G9682">
        <v>6</v>
      </c>
      <c r="H9682">
        <v>0</v>
      </c>
      <c r="I9682" t="s">
        <v>276</v>
      </c>
    </row>
    <row r="9683" spans="1:9" x14ac:dyDescent="0.25">
      <c r="A9683">
        <v>5</v>
      </c>
      <c r="B9683" t="s">
        <v>271</v>
      </c>
      <c r="C9683" t="s">
        <v>113</v>
      </c>
      <c r="D9683" t="s">
        <v>18138</v>
      </c>
      <c r="E9683" t="s">
        <v>18144</v>
      </c>
      <c r="G9683">
        <v>6</v>
      </c>
      <c r="H9683">
        <v>0</v>
      </c>
      <c r="I9683" t="s">
        <v>276</v>
      </c>
    </row>
    <row r="9684" spans="1:9" x14ac:dyDescent="0.25">
      <c r="A9684">
        <v>10</v>
      </c>
      <c r="B9684" t="s">
        <v>277</v>
      </c>
      <c r="C9684" t="s">
        <v>121</v>
      </c>
      <c r="D9684" t="s">
        <v>18145</v>
      </c>
      <c r="E9684" t="s">
        <v>18146</v>
      </c>
      <c r="G9684">
        <v>3</v>
      </c>
      <c r="H9684">
        <v>0</v>
      </c>
      <c r="I9684" t="s">
        <v>276</v>
      </c>
    </row>
    <row r="9685" spans="1:9" x14ac:dyDescent="0.25">
      <c r="A9685">
        <v>8</v>
      </c>
      <c r="B9685" t="s">
        <v>277</v>
      </c>
      <c r="C9685" t="s">
        <v>228</v>
      </c>
      <c r="D9685" t="s">
        <v>18147</v>
      </c>
      <c r="E9685" t="s">
        <v>18148</v>
      </c>
      <c r="G9685">
        <v>6</v>
      </c>
      <c r="H9685">
        <v>0</v>
      </c>
      <c r="I9685" t="s">
        <v>276</v>
      </c>
    </row>
    <row r="9686" spans="1:9" x14ac:dyDescent="0.25">
      <c r="A9686">
        <v>6</v>
      </c>
      <c r="B9686" t="s">
        <v>271</v>
      </c>
      <c r="C9686" t="s">
        <v>98</v>
      </c>
      <c r="D9686" t="s">
        <v>18149</v>
      </c>
      <c r="E9686" t="s">
        <v>18150</v>
      </c>
      <c r="G9686">
        <v>6</v>
      </c>
      <c r="H9686">
        <v>0</v>
      </c>
      <c r="I9686" t="s">
        <v>276</v>
      </c>
    </row>
    <row r="9687" spans="1:9" x14ac:dyDescent="0.25">
      <c r="A9687">
        <v>9</v>
      </c>
      <c r="B9687" t="s">
        <v>271</v>
      </c>
      <c r="C9687" t="s">
        <v>146</v>
      </c>
      <c r="D9687" t="s">
        <v>18151</v>
      </c>
      <c r="E9687" t="s">
        <v>18152</v>
      </c>
      <c r="G9687">
        <v>8</v>
      </c>
      <c r="H9687">
        <v>7</v>
      </c>
      <c r="I9687" t="s">
        <v>276</v>
      </c>
    </row>
    <row r="9688" spans="1:9" x14ac:dyDescent="0.25">
      <c r="A9688">
        <v>38</v>
      </c>
      <c r="B9688" t="s">
        <v>271</v>
      </c>
      <c r="C9688" t="s">
        <v>63</v>
      </c>
      <c r="D9688" t="s">
        <v>18153</v>
      </c>
      <c r="E9688" t="s">
        <v>18154</v>
      </c>
      <c r="G9688">
        <v>6</v>
      </c>
      <c r="H9688">
        <v>0</v>
      </c>
      <c r="I9688" t="s">
        <v>276</v>
      </c>
    </row>
    <row r="9689" spans="1:9" x14ac:dyDescent="0.25">
      <c r="A9689">
        <v>26</v>
      </c>
      <c r="B9689" t="s">
        <v>271</v>
      </c>
      <c r="C9689" t="s">
        <v>140</v>
      </c>
      <c r="D9689" t="s">
        <v>18155</v>
      </c>
      <c r="E9689" t="s">
        <v>18156</v>
      </c>
      <c r="G9689">
        <v>6</v>
      </c>
      <c r="H9689">
        <v>0</v>
      </c>
      <c r="I9689" t="s">
        <v>276</v>
      </c>
    </row>
    <row r="9690" spans="1:9" x14ac:dyDescent="0.25">
      <c r="A9690">
        <v>41</v>
      </c>
      <c r="B9690" t="s">
        <v>271</v>
      </c>
      <c r="C9690" t="s">
        <v>128</v>
      </c>
      <c r="D9690" t="s">
        <v>18157</v>
      </c>
      <c r="E9690" t="s">
        <v>18158</v>
      </c>
      <c r="G9690">
        <v>6</v>
      </c>
      <c r="H9690">
        <v>0</v>
      </c>
      <c r="I9690" t="s">
        <v>276</v>
      </c>
    </row>
    <row r="9691" spans="1:9" x14ac:dyDescent="0.25">
      <c r="A9691">
        <v>36</v>
      </c>
      <c r="B9691" t="s">
        <v>271</v>
      </c>
      <c r="C9691" t="s">
        <v>187</v>
      </c>
      <c r="D9691" t="s">
        <v>18159</v>
      </c>
      <c r="E9691" t="s">
        <v>18160</v>
      </c>
      <c r="G9691">
        <v>3</v>
      </c>
      <c r="H9691">
        <v>0</v>
      </c>
      <c r="I9691" t="s">
        <v>276</v>
      </c>
    </row>
    <row r="9692" spans="1:9" x14ac:dyDescent="0.25">
      <c r="A9692">
        <v>37</v>
      </c>
      <c r="B9692" t="s">
        <v>271</v>
      </c>
      <c r="C9692" t="s">
        <v>110</v>
      </c>
      <c r="D9692" t="s">
        <v>18161</v>
      </c>
      <c r="E9692" t="s">
        <v>18162</v>
      </c>
      <c r="G9692">
        <v>10</v>
      </c>
      <c r="H9692">
        <v>0</v>
      </c>
      <c r="I9692" t="s">
        <v>276</v>
      </c>
    </row>
    <row r="9693" spans="1:9" x14ac:dyDescent="0.25">
      <c r="A9693">
        <v>33</v>
      </c>
      <c r="B9693" t="s">
        <v>271</v>
      </c>
      <c r="C9693" t="s">
        <v>249</v>
      </c>
      <c r="D9693" t="s">
        <v>18163</v>
      </c>
      <c r="E9693" t="s">
        <v>18164</v>
      </c>
      <c r="G9693">
        <v>6</v>
      </c>
      <c r="H9693">
        <v>0</v>
      </c>
      <c r="I9693" t="s">
        <v>276</v>
      </c>
    </row>
    <row r="9694" spans="1:9" x14ac:dyDescent="0.25">
      <c r="A9694">
        <v>33</v>
      </c>
      <c r="B9694" t="s">
        <v>271</v>
      </c>
      <c r="C9694" t="s">
        <v>73</v>
      </c>
      <c r="D9694" t="s">
        <v>1517</v>
      </c>
      <c r="E9694" t="s">
        <v>18165</v>
      </c>
      <c r="G9694">
        <v>10</v>
      </c>
      <c r="H9694">
        <v>0</v>
      </c>
      <c r="I9694" t="s">
        <v>276</v>
      </c>
    </row>
    <row r="9695" spans="1:9" x14ac:dyDescent="0.25">
      <c r="A9695">
        <v>7</v>
      </c>
      <c r="B9695" t="s">
        <v>271</v>
      </c>
      <c r="C9695" t="s">
        <v>51</v>
      </c>
      <c r="D9695" t="s">
        <v>18166</v>
      </c>
      <c r="E9695" t="s">
        <v>18167</v>
      </c>
      <c r="G9695">
        <v>6</v>
      </c>
      <c r="H9695">
        <v>1</v>
      </c>
      <c r="I9695" t="s">
        <v>276</v>
      </c>
    </row>
    <row r="9696" spans="1:9" x14ac:dyDescent="0.25">
      <c r="A9696">
        <v>7</v>
      </c>
      <c r="B9696" t="s">
        <v>277</v>
      </c>
      <c r="C9696" t="s">
        <v>57</v>
      </c>
      <c r="D9696" t="s">
        <v>18168</v>
      </c>
      <c r="E9696" t="s">
        <v>18169</v>
      </c>
      <c r="G9696">
        <v>8</v>
      </c>
      <c r="H9696">
        <v>0</v>
      </c>
      <c r="I9696" t="s">
        <v>276</v>
      </c>
    </row>
    <row r="9697" spans="1:9" x14ac:dyDescent="0.25">
      <c r="A9697">
        <v>41</v>
      </c>
      <c r="B9697" t="s">
        <v>271</v>
      </c>
      <c r="C9697" t="s">
        <v>121</v>
      </c>
      <c r="D9697" t="s">
        <v>18170</v>
      </c>
      <c r="E9697" t="s">
        <v>18171</v>
      </c>
      <c r="G9697">
        <v>6</v>
      </c>
      <c r="H9697">
        <v>0</v>
      </c>
      <c r="I9697" t="s">
        <v>276</v>
      </c>
    </row>
    <row r="9698" spans="1:9" x14ac:dyDescent="0.25">
      <c r="A9698">
        <v>44</v>
      </c>
      <c r="B9698" t="s">
        <v>271</v>
      </c>
      <c r="C9698" t="s">
        <v>110</v>
      </c>
      <c r="D9698" t="s">
        <v>18172</v>
      </c>
      <c r="E9698" t="s">
        <v>18173</v>
      </c>
      <c r="G9698">
        <v>6</v>
      </c>
      <c r="H9698">
        <v>0</v>
      </c>
      <c r="I9698" t="s">
        <v>276</v>
      </c>
    </row>
    <row r="9699" spans="1:9" x14ac:dyDescent="0.25">
      <c r="A9699">
        <v>6</v>
      </c>
      <c r="B9699" t="s">
        <v>277</v>
      </c>
      <c r="C9699" t="s">
        <v>190</v>
      </c>
      <c r="D9699" t="s">
        <v>18174</v>
      </c>
      <c r="E9699" t="s">
        <v>18175</v>
      </c>
      <c r="G9699">
        <v>6</v>
      </c>
      <c r="H9699">
        <v>0</v>
      </c>
      <c r="I9699" t="s">
        <v>276</v>
      </c>
    </row>
    <row r="9700" spans="1:9" x14ac:dyDescent="0.25">
      <c r="A9700">
        <v>7</v>
      </c>
      <c r="B9700" t="s">
        <v>277</v>
      </c>
      <c r="C9700" t="s">
        <v>128</v>
      </c>
      <c r="D9700" t="s">
        <v>18157</v>
      </c>
      <c r="E9700" t="s">
        <v>18176</v>
      </c>
      <c r="G9700">
        <v>6</v>
      </c>
      <c r="H9700">
        <v>0</v>
      </c>
      <c r="I9700" t="s">
        <v>276</v>
      </c>
    </row>
    <row r="9701" spans="1:9" x14ac:dyDescent="0.25">
      <c r="A9701">
        <v>6</v>
      </c>
      <c r="B9701" t="s">
        <v>271</v>
      </c>
      <c r="C9701" t="s">
        <v>141</v>
      </c>
      <c r="D9701" t="s">
        <v>17098</v>
      </c>
      <c r="E9701" t="s">
        <v>18177</v>
      </c>
      <c r="G9701">
        <v>6</v>
      </c>
      <c r="H9701">
        <v>1</v>
      </c>
      <c r="I9701" t="s">
        <v>276</v>
      </c>
    </row>
    <row r="9702" spans="1:9" x14ac:dyDescent="0.25">
      <c r="A9702">
        <v>38</v>
      </c>
      <c r="B9702" t="s">
        <v>271</v>
      </c>
      <c r="C9702" t="s">
        <v>82</v>
      </c>
      <c r="D9702" t="s">
        <v>18178</v>
      </c>
      <c r="E9702" t="s">
        <v>18179</v>
      </c>
      <c r="G9702">
        <v>49</v>
      </c>
      <c r="H9702">
        <v>1</v>
      </c>
      <c r="I9702" t="s">
        <v>276</v>
      </c>
    </row>
    <row r="9703" spans="1:9" x14ac:dyDescent="0.25">
      <c r="A9703">
        <v>7</v>
      </c>
      <c r="B9703" t="s">
        <v>271</v>
      </c>
      <c r="C9703" t="s">
        <v>70</v>
      </c>
      <c r="D9703" t="s">
        <v>18180</v>
      </c>
      <c r="E9703" t="s">
        <v>18181</v>
      </c>
      <c r="G9703">
        <v>6</v>
      </c>
      <c r="H9703">
        <v>0</v>
      </c>
      <c r="I9703" t="s">
        <v>276</v>
      </c>
    </row>
    <row r="9704" spans="1:9" x14ac:dyDescent="0.25">
      <c r="A9704">
        <v>5</v>
      </c>
      <c r="B9704" t="s">
        <v>271</v>
      </c>
      <c r="C9704" t="s">
        <v>121</v>
      </c>
      <c r="D9704" t="s">
        <v>18182</v>
      </c>
      <c r="E9704" t="s">
        <v>18183</v>
      </c>
      <c r="G9704">
        <v>6</v>
      </c>
      <c r="H9704">
        <v>0</v>
      </c>
      <c r="I9704" t="s">
        <v>276</v>
      </c>
    </row>
    <row r="9705" spans="1:9" x14ac:dyDescent="0.25">
      <c r="A9705">
        <v>33</v>
      </c>
      <c r="B9705" t="s">
        <v>277</v>
      </c>
      <c r="C9705" t="s">
        <v>121</v>
      </c>
      <c r="D9705" t="s">
        <v>18184</v>
      </c>
      <c r="E9705" t="s">
        <v>18185</v>
      </c>
      <c r="G9705">
        <v>10</v>
      </c>
      <c r="H9705">
        <v>3</v>
      </c>
      <c r="I9705" t="s">
        <v>276</v>
      </c>
    </row>
    <row r="9706" spans="1:9" x14ac:dyDescent="0.25">
      <c r="A9706">
        <v>6</v>
      </c>
      <c r="B9706" t="s">
        <v>271</v>
      </c>
      <c r="C9706" t="s">
        <v>110</v>
      </c>
      <c r="D9706" t="s">
        <v>18186</v>
      </c>
      <c r="E9706" t="s">
        <v>18187</v>
      </c>
      <c r="G9706">
        <v>6</v>
      </c>
      <c r="H9706">
        <v>0</v>
      </c>
      <c r="I9706" t="s">
        <v>276</v>
      </c>
    </row>
    <row r="9707" spans="1:9" x14ac:dyDescent="0.25">
      <c r="A9707">
        <v>7</v>
      </c>
      <c r="B9707" t="s">
        <v>277</v>
      </c>
      <c r="C9707" t="s">
        <v>121</v>
      </c>
      <c r="D9707" t="s">
        <v>3201</v>
      </c>
      <c r="E9707" t="s">
        <v>18188</v>
      </c>
      <c r="G9707">
        <v>6</v>
      </c>
      <c r="H9707">
        <v>2</v>
      </c>
      <c r="I9707" t="s">
        <v>276</v>
      </c>
    </row>
    <row r="9708" spans="1:9" x14ac:dyDescent="0.25">
      <c r="A9708">
        <v>39</v>
      </c>
      <c r="B9708" t="s">
        <v>271</v>
      </c>
      <c r="C9708" t="s">
        <v>187</v>
      </c>
      <c r="D9708" t="s">
        <v>18189</v>
      </c>
      <c r="E9708" t="s">
        <v>18190</v>
      </c>
      <c r="G9708">
        <v>10</v>
      </c>
      <c r="H9708">
        <v>2</v>
      </c>
      <c r="I9708" t="s">
        <v>276</v>
      </c>
    </row>
    <row r="9709" spans="1:9" x14ac:dyDescent="0.25">
      <c r="A9709">
        <v>7</v>
      </c>
      <c r="B9709" t="s">
        <v>271</v>
      </c>
      <c r="C9709" t="s">
        <v>85</v>
      </c>
      <c r="D9709" t="s">
        <v>5430</v>
      </c>
      <c r="E9709" t="s">
        <v>18191</v>
      </c>
      <c r="G9709">
        <v>35</v>
      </c>
      <c r="H9709">
        <v>4</v>
      </c>
      <c r="I9709" t="s">
        <v>276</v>
      </c>
    </row>
    <row r="9710" spans="1:9" x14ac:dyDescent="0.25">
      <c r="A9710">
        <v>66</v>
      </c>
      <c r="B9710" t="s">
        <v>277</v>
      </c>
      <c r="C9710" t="s">
        <v>56</v>
      </c>
      <c r="D9710" t="s">
        <v>18192</v>
      </c>
      <c r="E9710" t="s">
        <v>18193</v>
      </c>
      <c r="F9710" t="s">
        <v>18194</v>
      </c>
      <c r="G9710">
        <v>10</v>
      </c>
      <c r="H9710">
        <v>11</v>
      </c>
      <c r="I9710" t="s">
        <v>299</v>
      </c>
    </row>
    <row r="9711" spans="1:9" x14ac:dyDescent="0.25">
      <c r="A9711">
        <v>39</v>
      </c>
      <c r="B9711" t="s">
        <v>271</v>
      </c>
      <c r="C9711" t="s">
        <v>135</v>
      </c>
      <c r="D9711" t="s">
        <v>18195</v>
      </c>
      <c r="E9711" t="s">
        <v>18196</v>
      </c>
      <c r="G9711">
        <v>15</v>
      </c>
      <c r="H9711">
        <v>0</v>
      </c>
      <c r="I9711" t="s">
        <v>276</v>
      </c>
    </row>
    <row r="9712" spans="1:9" x14ac:dyDescent="0.25">
      <c r="A9712">
        <v>8</v>
      </c>
      <c r="B9712" t="s">
        <v>271</v>
      </c>
      <c r="C9712" t="s">
        <v>121</v>
      </c>
      <c r="D9712" t="s">
        <v>18197</v>
      </c>
      <c r="E9712" t="s">
        <v>18198</v>
      </c>
      <c r="G9712">
        <v>10</v>
      </c>
      <c r="H9712">
        <v>0</v>
      </c>
      <c r="I9712" t="s">
        <v>276</v>
      </c>
    </row>
    <row r="9713" spans="1:9" x14ac:dyDescent="0.25">
      <c r="A9713">
        <v>10</v>
      </c>
      <c r="B9713" t="s">
        <v>271</v>
      </c>
      <c r="C9713" t="s">
        <v>66</v>
      </c>
      <c r="D9713" t="s">
        <v>18199</v>
      </c>
      <c r="E9713" t="s">
        <v>18200</v>
      </c>
      <c r="G9713">
        <v>6</v>
      </c>
      <c r="H9713">
        <v>0</v>
      </c>
      <c r="I9713" t="s">
        <v>276</v>
      </c>
    </row>
    <row r="9714" spans="1:9" x14ac:dyDescent="0.25">
      <c r="A9714">
        <v>9</v>
      </c>
      <c r="B9714" t="s">
        <v>277</v>
      </c>
      <c r="D9714" t="s">
        <v>18201</v>
      </c>
      <c r="E9714" t="s">
        <v>18202</v>
      </c>
      <c r="G9714">
        <v>6</v>
      </c>
      <c r="H9714">
        <v>0</v>
      </c>
      <c r="I9714" t="s">
        <v>276</v>
      </c>
    </row>
    <row r="9715" spans="1:9" x14ac:dyDescent="0.25">
      <c r="A9715">
        <v>8</v>
      </c>
      <c r="B9715" t="s">
        <v>271</v>
      </c>
      <c r="C9715" t="s">
        <v>218</v>
      </c>
      <c r="D9715" t="s">
        <v>18203</v>
      </c>
      <c r="E9715" t="s">
        <v>18204</v>
      </c>
      <c r="G9715">
        <v>12</v>
      </c>
      <c r="H9715">
        <v>0</v>
      </c>
      <c r="I9715" t="s">
        <v>276</v>
      </c>
    </row>
    <row r="9716" spans="1:9" x14ac:dyDescent="0.25">
      <c r="A9716">
        <v>8</v>
      </c>
      <c r="B9716" t="s">
        <v>271</v>
      </c>
      <c r="C9716" t="s">
        <v>110</v>
      </c>
      <c r="D9716" t="s">
        <v>18205</v>
      </c>
      <c r="E9716" t="s">
        <v>18206</v>
      </c>
      <c r="G9716">
        <v>6</v>
      </c>
      <c r="H9716">
        <v>0</v>
      </c>
      <c r="I9716" t="s">
        <v>276</v>
      </c>
    </row>
    <row r="9717" spans="1:9" x14ac:dyDescent="0.25">
      <c r="A9717">
        <v>39</v>
      </c>
      <c r="B9717" t="s">
        <v>271</v>
      </c>
      <c r="C9717" t="s">
        <v>121</v>
      </c>
      <c r="D9717" t="s">
        <v>18207</v>
      </c>
      <c r="E9717" t="s">
        <v>18208</v>
      </c>
      <c r="G9717">
        <v>6</v>
      </c>
      <c r="H9717">
        <v>1</v>
      </c>
      <c r="I9717" t="s">
        <v>276</v>
      </c>
    </row>
    <row r="9718" spans="1:9" x14ac:dyDescent="0.25">
      <c r="A9718">
        <v>43</v>
      </c>
      <c r="B9718" t="s">
        <v>271</v>
      </c>
      <c r="C9718" t="s">
        <v>91</v>
      </c>
      <c r="D9718" t="s">
        <v>18209</v>
      </c>
      <c r="E9718" t="s">
        <v>18210</v>
      </c>
      <c r="G9718">
        <v>6</v>
      </c>
      <c r="H9718">
        <v>0</v>
      </c>
      <c r="I9718" t="s">
        <v>276</v>
      </c>
    </row>
    <row r="9719" spans="1:9" x14ac:dyDescent="0.25">
      <c r="A9719">
        <v>8</v>
      </c>
      <c r="B9719" t="s">
        <v>271</v>
      </c>
      <c r="C9719" t="s">
        <v>110</v>
      </c>
      <c r="D9719" t="s">
        <v>18211</v>
      </c>
      <c r="E9719" t="s">
        <v>18212</v>
      </c>
      <c r="G9719">
        <v>10</v>
      </c>
      <c r="H9719">
        <v>0</v>
      </c>
      <c r="I9719" t="s">
        <v>276</v>
      </c>
    </row>
    <row r="9720" spans="1:9" x14ac:dyDescent="0.25">
      <c r="A9720">
        <v>30</v>
      </c>
      <c r="B9720" t="s">
        <v>271</v>
      </c>
      <c r="C9720" t="s">
        <v>121</v>
      </c>
      <c r="D9720" t="s">
        <v>18213</v>
      </c>
      <c r="E9720" t="s">
        <v>18214</v>
      </c>
      <c r="G9720">
        <v>6</v>
      </c>
      <c r="H9720">
        <v>0</v>
      </c>
      <c r="I9720" t="s">
        <v>276</v>
      </c>
    </row>
    <row r="9721" spans="1:9" x14ac:dyDescent="0.25">
      <c r="A9721">
        <v>5</v>
      </c>
      <c r="B9721" t="s">
        <v>271</v>
      </c>
      <c r="C9721" t="s">
        <v>110</v>
      </c>
      <c r="D9721" t="s">
        <v>18215</v>
      </c>
      <c r="E9721" t="s">
        <v>18216</v>
      </c>
      <c r="G9721">
        <v>6</v>
      </c>
      <c r="H9721">
        <v>2</v>
      </c>
      <c r="I9721" t="s">
        <v>276</v>
      </c>
    </row>
    <row r="9722" spans="1:9" x14ac:dyDescent="0.25">
      <c r="A9722">
        <v>10</v>
      </c>
      <c r="B9722" t="s">
        <v>277</v>
      </c>
      <c r="C9722" t="s">
        <v>121</v>
      </c>
      <c r="D9722" t="s">
        <v>18217</v>
      </c>
      <c r="E9722" t="s">
        <v>18218</v>
      </c>
      <c r="G9722">
        <v>5</v>
      </c>
      <c r="H9722">
        <v>0</v>
      </c>
      <c r="I9722" t="s">
        <v>276</v>
      </c>
    </row>
    <row r="9723" spans="1:9" x14ac:dyDescent="0.25">
      <c r="A9723">
        <v>6</v>
      </c>
      <c r="B9723" t="s">
        <v>277</v>
      </c>
      <c r="C9723" t="s">
        <v>113</v>
      </c>
      <c r="D9723" t="s">
        <v>18219</v>
      </c>
      <c r="E9723" t="s">
        <v>18220</v>
      </c>
      <c r="G9723">
        <v>6</v>
      </c>
      <c r="H9723">
        <v>0</v>
      </c>
      <c r="I9723" t="s">
        <v>276</v>
      </c>
    </row>
    <row r="9724" spans="1:9" x14ac:dyDescent="0.25">
      <c r="A9724">
        <v>42</v>
      </c>
      <c r="B9724" t="s">
        <v>271</v>
      </c>
      <c r="C9724" t="s">
        <v>250</v>
      </c>
      <c r="D9724" t="s">
        <v>18221</v>
      </c>
      <c r="E9724" t="s">
        <v>18222</v>
      </c>
      <c r="G9724">
        <v>10</v>
      </c>
      <c r="H9724">
        <v>0</v>
      </c>
      <c r="I9724" t="s">
        <v>276</v>
      </c>
    </row>
    <row r="9725" spans="1:9" x14ac:dyDescent="0.25">
      <c r="A9725">
        <v>44</v>
      </c>
      <c r="B9725" t="s">
        <v>271</v>
      </c>
      <c r="C9725" t="s">
        <v>100</v>
      </c>
      <c r="D9725" t="s">
        <v>18223</v>
      </c>
      <c r="E9725" t="s">
        <v>18224</v>
      </c>
      <c r="G9725">
        <v>15</v>
      </c>
      <c r="H9725">
        <v>0</v>
      </c>
      <c r="I9725" t="s">
        <v>276</v>
      </c>
    </row>
    <row r="9726" spans="1:9" x14ac:dyDescent="0.25">
      <c r="A9726">
        <v>9</v>
      </c>
      <c r="B9726" t="s">
        <v>271</v>
      </c>
      <c r="C9726" t="s">
        <v>249</v>
      </c>
      <c r="D9726" t="s">
        <v>18225</v>
      </c>
      <c r="E9726" t="s">
        <v>18226</v>
      </c>
      <c r="G9726">
        <v>4</v>
      </c>
      <c r="H9726">
        <v>0</v>
      </c>
      <c r="I9726" t="s">
        <v>276</v>
      </c>
    </row>
    <row r="9727" spans="1:9" x14ac:dyDescent="0.25">
      <c r="A9727">
        <v>5</v>
      </c>
      <c r="B9727" t="s">
        <v>271</v>
      </c>
      <c r="C9727" t="s">
        <v>166</v>
      </c>
      <c r="D9727" t="s">
        <v>18227</v>
      </c>
      <c r="E9727" t="s">
        <v>18228</v>
      </c>
      <c r="G9727">
        <v>6</v>
      </c>
      <c r="H9727">
        <v>0</v>
      </c>
      <c r="I9727" t="s">
        <v>276</v>
      </c>
    </row>
    <row r="9728" spans="1:9" x14ac:dyDescent="0.25">
      <c r="A9728">
        <v>5</v>
      </c>
      <c r="B9728" t="s">
        <v>277</v>
      </c>
      <c r="C9728" t="s">
        <v>110</v>
      </c>
      <c r="D9728" t="s">
        <v>18229</v>
      </c>
      <c r="E9728" t="s">
        <v>18230</v>
      </c>
      <c r="G9728">
        <v>7</v>
      </c>
      <c r="H9728">
        <v>0</v>
      </c>
      <c r="I9728" t="s">
        <v>276</v>
      </c>
    </row>
    <row r="9729" spans="1:9" x14ac:dyDescent="0.25">
      <c r="A9729">
        <v>7</v>
      </c>
      <c r="B9729" t="s">
        <v>277</v>
      </c>
      <c r="C9729" t="s">
        <v>98</v>
      </c>
      <c r="D9729" t="s">
        <v>18231</v>
      </c>
      <c r="E9729" t="s">
        <v>18232</v>
      </c>
      <c r="G9729">
        <v>30</v>
      </c>
      <c r="H9729">
        <v>1</v>
      </c>
      <c r="I9729" t="s">
        <v>276</v>
      </c>
    </row>
    <row r="9730" spans="1:9" x14ac:dyDescent="0.25">
      <c r="A9730">
        <v>3</v>
      </c>
      <c r="B9730" t="s">
        <v>271</v>
      </c>
      <c r="C9730" t="s">
        <v>80</v>
      </c>
      <c r="D9730" t="s">
        <v>18233</v>
      </c>
      <c r="E9730" t="s">
        <v>18234</v>
      </c>
      <c r="G9730">
        <v>6</v>
      </c>
      <c r="H9730">
        <v>0</v>
      </c>
      <c r="I9730" t="s">
        <v>276</v>
      </c>
    </row>
    <row r="9731" spans="1:9" x14ac:dyDescent="0.25">
      <c r="A9731">
        <v>46</v>
      </c>
      <c r="B9731" t="s">
        <v>271</v>
      </c>
      <c r="C9731" t="s">
        <v>138</v>
      </c>
      <c r="D9731" t="s">
        <v>14522</v>
      </c>
      <c r="E9731" t="s">
        <v>18235</v>
      </c>
      <c r="F9731" t="s">
        <v>18236</v>
      </c>
      <c r="G9731">
        <v>6</v>
      </c>
      <c r="H9731">
        <v>6</v>
      </c>
      <c r="I9731" t="s">
        <v>299</v>
      </c>
    </row>
    <row r="9732" spans="1:9" x14ac:dyDescent="0.25">
      <c r="A9732">
        <v>10</v>
      </c>
      <c r="B9732" t="s">
        <v>277</v>
      </c>
      <c r="C9732" t="s">
        <v>160</v>
      </c>
      <c r="D9732" t="s">
        <v>18237</v>
      </c>
      <c r="E9732" t="s">
        <v>18238</v>
      </c>
      <c r="G9732">
        <v>6</v>
      </c>
      <c r="H9732">
        <v>0</v>
      </c>
      <c r="I9732" t="s">
        <v>276</v>
      </c>
    </row>
    <row r="9733" spans="1:9" x14ac:dyDescent="0.25">
      <c r="A9733">
        <v>45</v>
      </c>
      <c r="B9733" t="s">
        <v>271</v>
      </c>
      <c r="C9733" t="s">
        <v>174</v>
      </c>
      <c r="D9733" t="s">
        <v>18239</v>
      </c>
      <c r="E9733" t="s">
        <v>18240</v>
      </c>
      <c r="G9733">
        <v>6</v>
      </c>
      <c r="H9733">
        <v>0</v>
      </c>
      <c r="I9733" t="s">
        <v>276</v>
      </c>
    </row>
    <row r="9734" spans="1:9" x14ac:dyDescent="0.25">
      <c r="A9734">
        <v>41</v>
      </c>
      <c r="B9734" t="s">
        <v>271</v>
      </c>
      <c r="C9734" t="s">
        <v>154</v>
      </c>
      <c r="D9734" t="s">
        <v>18241</v>
      </c>
      <c r="E9734" t="s">
        <v>18242</v>
      </c>
      <c r="G9734">
        <v>6</v>
      </c>
      <c r="H9734">
        <v>0</v>
      </c>
      <c r="I9734" t="s">
        <v>276</v>
      </c>
    </row>
    <row r="9735" spans="1:9" x14ac:dyDescent="0.25">
      <c r="A9735">
        <v>4</v>
      </c>
      <c r="B9735" t="s">
        <v>277</v>
      </c>
      <c r="C9735" t="s">
        <v>113</v>
      </c>
      <c r="D9735" t="s">
        <v>18243</v>
      </c>
      <c r="E9735" t="s">
        <v>18244</v>
      </c>
      <c r="G9735">
        <v>10</v>
      </c>
      <c r="H9735">
        <v>0</v>
      </c>
      <c r="I9735" t="s">
        <v>276</v>
      </c>
    </row>
    <row r="9736" spans="1:9" x14ac:dyDescent="0.25">
      <c r="A9736">
        <v>4</v>
      </c>
      <c r="B9736" t="s">
        <v>271</v>
      </c>
      <c r="C9736" t="s">
        <v>51</v>
      </c>
      <c r="D9736" t="s">
        <v>18245</v>
      </c>
      <c r="E9736" t="s">
        <v>18246</v>
      </c>
      <c r="G9736">
        <v>40</v>
      </c>
      <c r="H9736">
        <v>0</v>
      </c>
      <c r="I9736" t="s">
        <v>276</v>
      </c>
    </row>
    <row r="9737" spans="1:9" x14ac:dyDescent="0.25">
      <c r="A9737">
        <v>5</v>
      </c>
      <c r="B9737" t="s">
        <v>277</v>
      </c>
      <c r="C9737" t="s">
        <v>121</v>
      </c>
      <c r="D9737" t="s">
        <v>18247</v>
      </c>
      <c r="E9737" t="s">
        <v>18248</v>
      </c>
      <c r="G9737">
        <v>6</v>
      </c>
      <c r="H9737">
        <v>0</v>
      </c>
      <c r="I9737" t="s">
        <v>276</v>
      </c>
    </row>
    <row r="9738" spans="1:9" x14ac:dyDescent="0.25">
      <c r="A9738">
        <v>40</v>
      </c>
      <c r="B9738" t="s">
        <v>310</v>
      </c>
      <c r="C9738" t="s">
        <v>214</v>
      </c>
      <c r="D9738" t="s">
        <v>18249</v>
      </c>
      <c r="E9738" t="s">
        <v>18250</v>
      </c>
      <c r="G9738">
        <v>6</v>
      </c>
      <c r="H9738">
        <v>0</v>
      </c>
      <c r="I9738" t="s">
        <v>276</v>
      </c>
    </row>
    <row r="9739" spans="1:9" x14ac:dyDescent="0.25">
      <c r="A9739">
        <v>10</v>
      </c>
      <c r="B9739" t="s">
        <v>271</v>
      </c>
      <c r="C9739" t="s">
        <v>82</v>
      </c>
      <c r="D9739" t="s">
        <v>18251</v>
      </c>
      <c r="E9739" t="s">
        <v>18252</v>
      </c>
      <c r="G9739">
        <v>6</v>
      </c>
      <c r="H9739">
        <v>2</v>
      </c>
      <c r="I9739" t="s">
        <v>276</v>
      </c>
    </row>
    <row r="9740" spans="1:9" x14ac:dyDescent="0.25">
      <c r="A9740">
        <v>36</v>
      </c>
      <c r="B9740" t="s">
        <v>271</v>
      </c>
      <c r="C9740" t="s">
        <v>121</v>
      </c>
      <c r="D9740" t="s">
        <v>18253</v>
      </c>
      <c r="E9740" t="s">
        <v>18254</v>
      </c>
      <c r="G9740">
        <v>10</v>
      </c>
      <c r="H9740">
        <v>0</v>
      </c>
      <c r="I9740" t="s">
        <v>276</v>
      </c>
    </row>
    <row r="9741" spans="1:9" x14ac:dyDescent="0.25">
      <c r="A9741">
        <v>8</v>
      </c>
      <c r="B9741" t="s">
        <v>271</v>
      </c>
      <c r="C9741" t="s">
        <v>103</v>
      </c>
      <c r="D9741" t="s">
        <v>18255</v>
      </c>
      <c r="E9741" t="s">
        <v>18256</v>
      </c>
      <c r="G9741">
        <v>5</v>
      </c>
      <c r="H9741">
        <v>0</v>
      </c>
      <c r="I9741" t="s">
        <v>276</v>
      </c>
    </row>
    <row r="9742" spans="1:9" x14ac:dyDescent="0.25">
      <c r="A9742">
        <v>8</v>
      </c>
      <c r="B9742" t="s">
        <v>277</v>
      </c>
      <c r="C9742" t="s">
        <v>228</v>
      </c>
      <c r="D9742" t="s">
        <v>18257</v>
      </c>
      <c r="E9742" t="s">
        <v>18258</v>
      </c>
      <c r="G9742">
        <v>6</v>
      </c>
      <c r="H9742">
        <v>0</v>
      </c>
      <c r="I9742" t="s">
        <v>276</v>
      </c>
    </row>
    <row r="9743" spans="1:9" x14ac:dyDescent="0.25">
      <c r="A9743">
        <v>31</v>
      </c>
      <c r="B9743" t="s">
        <v>271</v>
      </c>
      <c r="C9743" t="s">
        <v>251</v>
      </c>
      <c r="D9743" t="s">
        <v>18259</v>
      </c>
      <c r="E9743" t="s">
        <v>18260</v>
      </c>
      <c r="G9743">
        <v>10</v>
      </c>
      <c r="H9743">
        <v>0</v>
      </c>
      <c r="I9743" t="s">
        <v>276</v>
      </c>
    </row>
    <row r="9744" spans="1:9" x14ac:dyDescent="0.25">
      <c r="A9744">
        <v>50</v>
      </c>
      <c r="B9744" t="s">
        <v>277</v>
      </c>
      <c r="C9744" t="s">
        <v>240</v>
      </c>
      <c r="D9744" t="s">
        <v>18261</v>
      </c>
      <c r="E9744" t="s">
        <v>18262</v>
      </c>
      <c r="G9744">
        <v>8</v>
      </c>
      <c r="H9744">
        <v>0</v>
      </c>
      <c r="I9744" t="s">
        <v>276</v>
      </c>
    </row>
    <row r="9745" spans="1:9" x14ac:dyDescent="0.25">
      <c r="A9745">
        <v>5</v>
      </c>
      <c r="B9745" t="s">
        <v>277</v>
      </c>
      <c r="C9745" t="s">
        <v>85</v>
      </c>
      <c r="D9745" t="s">
        <v>5430</v>
      </c>
      <c r="E9745" t="s">
        <v>18263</v>
      </c>
      <c r="G9745">
        <v>25</v>
      </c>
      <c r="H9745">
        <v>8</v>
      </c>
      <c r="I9745" t="s">
        <v>276</v>
      </c>
    </row>
    <row r="9746" spans="1:9" x14ac:dyDescent="0.25">
      <c r="A9746">
        <v>9</v>
      </c>
      <c r="B9746" t="s">
        <v>271</v>
      </c>
      <c r="C9746" t="s">
        <v>178</v>
      </c>
      <c r="D9746" t="s">
        <v>18264</v>
      </c>
      <c r="E9746" t="s">
        <v>18265</v>
      </c>
      <c r="G9746">
        <v>10</v>
      </c>
      <c r="H9746">
        <v>2</v>
      </c>
      <c r="I9746" t="s">
        <v>276</v>
      </c>
    </row>
    <row r="9747" spans="1:9" x14ac:dyDescent="0.25">
      <c r="A9747">
        <v>12</v>
      </c>
      <c r="B9747" t="s">
        <v>271</v>
      </c>
      <c r="C9747" t="s">
        <v>52</v>
      </c>
      <c r="D9747" t="s">
        <v>18266</v>
      </c>
      <c r="E9747" t="s">
        <v>18267</v>
      </c>
      <c r="G9747">
        <v>8</v>
      </c>
      <c r="H9747">
        <v>1</v>
      </c>
      <c r="I9747" t="s">
        <v>276</v>
      </c>
    </row>
    <row r="9748" spans="1:9" x14ac:dyDescent="0.25">
      <c r="A9748">
        <v>6</v>
      </c>
      <c r="B9748" t="s">
        <v>277</v>
      </c>
      <c r="C9748" t="s">
        <v>121</v>
      </c>
      <c r="D9748" t="s">
        <v>18268</v>
      </c>
      <c r="E9748" t="s">
        <v>18269</v>
      </c>
      <c r="G9748">
        <v>2</v>
      </c>
      <c r="H9748">
        <v>1</v>
      </c>
      <c r="I9748" t="s">
        <v>276</v>
      </c>
    </row>
    <row r="9749" spans="1:9" x14ac:dyDescent="0.25">
      <c r="A9749">
        <v>39</v>
      </c>
      <c r="B9749" t="s">
        <v>310</v>
      </c>
      <c r="C9749" t="s">
        <v>236</v>
      </c>
      <c r="D9749" t="s">
        <v>18270</v>
      </c>
      <c r="E9749" t="s">
        <v>18271</v>
      </c>
      <c r="G9749">
        <v>6</v>
      </c>
      <c r="H9749">
        <v>0</v>
      </c>
      <c r="I9749" t="s">
        <v>276</v>
      </c>
    </row>
    <row r="9750" spans="1:9" x14ac:dyDescent="0.25">
      <c r="A9750">
        <v>7</v>
      </c>
      <c r="B9750" t="s">
        <v>271</v>
      </c>
      <c r="C9750" t="s">
        <v>80</v>
      </c>
      <c r="D9750" t="s">
        <v>18272</v>
      </c>
      <c r="E9750" t="s">
        <v>18273</v>
      </c>
      <c r="G9750">
        <v>10</v>
      </c>
      <c r="H9750">
        <v>1</v>
      </c>
      <c r="I9750" t="s">
        <v>276</v>
      </c>
    </row>
    <row r="9751" spans="1:9" x14ac:dyDescent="0.25">
      <c r="A9751">
        <v>42</v>
      </c>
      <c r="B9751" t="s">
        <v>271</v>
      </c>
      <c r="C9751" t="s">
        <v>182</v>
      </c>
      <c r="D9751" t="s">
        <v>18274</v>
      </c>
      <c r="E9751" t="s">
        <v>18275</v>
      </c>
      <c r="G9751">
        <v>6</v>
      </c>
      <c r="H9751">
        <v>0</v>
      </c>
      <c r="I9751" t="s">
        <v>276</v>
      </c>
    </row>
    <row r="9752" spans="1:9" x14ac:dyDescent="0.25">
      <c r="A9752">
        <v>49</v>
      </c>
      <c r="B9752" t="s">
        <v>271</v>
      </c>
      <c r="C9752" t="s">
        <v>75</v>
      </c>
      <c r="D9752" t="s">
        <v>364</v>
      </c>
      <c r="E9752" t="s">
        <v>18276</v>
      </c>
      <c r="G9752">
        <v>6</v>
      </c>
      <c r="H9752">
        <v>0</v>
      </c>
      <c r="I9752" t="s">
        <v>276</v>
      </c>
    </row>
    <row r="9753" spans="1:9" x14ac:dyDescent="0.25">
      <c r="A9753">
        <v>34</v>
      </c>
      <c r="B9753" t="s">
        <v>271</v>
      </c>
      <c r="C9753" t="s">
        <v>173</v>
      </c>
      <c r="D9753" t="s">
        <v>18277</v>
      </c>
      <c r="E9753" t="s">
        <v>18278</v>
      </c>
      <c r="G9753">
        <v>15</v>
      </c>
      <c r="H9753">
        <v>0</v>
      </c>
      <c r="I9753" t="s">
        <v>276</v>
      </c>
    </row>
    <row r="9754" spans="1:9" x14ac:dyDescent="0.25">
      <c r="A9754">
        <v>29</v>
      </c>
      <c r="B9754" t="s">
        <v>277</v>
      </c>
      <c r="C9754" t="s">
        <v>80</v>
      </c>
      <c r="D9754" t="s">
        <v>18279</v>
      </c>
      <c r="E9754" t="s">
        <v>18280</v>
      </c>
      <c r="G9754">
        <v>10</v>
      </c>
      <c r="H9754">
        <v>0</v>
      </c>
      <c r="I9754" t="s">
        <v>276</v>
      </c>
    </row>
    <row r="9755" spans="1:9" x14ac:dyDescent="0.25">
      <c r="A9755">
        <v>28</v>
      </c>
      <c r="B9755" t="s">
        <v>271</v>
      </c>
      <c r="C9755" t="s">
        <v>52</v>
      </c>
      <c r="D9755" t="s">
        <v>18281</v>
      </c>
      <c r="E9755" t="s">
        <v>18282</v>
      </c>
      <c r="G9755">
        <v>3</v>
      </c>
      <c r="H9755">
        <v>0</v>
      </c>
      <c r="I9755" t="s">
        <v>276</v>
      </c>
    </row>
    <row r="9756" spans="1:9" x14ac:dyDescent="0.25">
      <c r="A9756">
        <v>46</v>
      </c>
      <c r="B9756" t="s">
        <v>271</v>
      </c>
      <c r="C9756" t="s">
        <v>168</v>
      </c>
      <c r="D9756" t="s">
        <v>18283</v>
      </c>
      <c r="E9756" t="s">
        <v>18284</v>
      </c>
      <c r="G9756">
        <v>6</v>
      </c>
      <c r="H9756">
        <v>0</v>
      </c>
      <c r="I9756" t="s">
        <v>276</v>
      </c>
    </row>
    <row r="9757" spans="1:9" x14ac:dyDescent="0.25">
      <c r="A9757">
        <v>43</v>
      </c>
      <c r="B9757" t="s">
        <v>277</v>
      </c>
      <c r="C9757" t="s">
        <v>163</v>
      </c>
      <c r="D9757" t="s">
        <v>18285</v>
      </c>
      <c r="E9757" t="s">
        <v>18286</v>
      </c>
      <c r="G9757">
        <v>8</v>
      </c>
      <c r="H9757">
        <v>1</v>
      </c>
      <c r="I9757" t="s">
        <v>276</v>
      </c>
    </row>
    <row r="9758" spans="1:9" x14ac:dyDescent="0.25">
      <c r="A9758">
        <v>36</v>
      </c>
      <c r="B9758" t="s">
        <v>271</v>
      </c>
      <c r="C9758" t="s">
        <v>182</v>
      </c>
      <c r="D9758" t="s">
        <v>18287</v>
      </c>
      <c r="E9758" t="s">
        <v>18288</v>
      </c>
      <c r="G9758">
        <v>25</v>
      </c>
      <c r="H9758">
        <v>0</v>
      </c>
      <c r="I9758" t="s">
        <v>276</v>
      </c>
    </row>
    <row r="9759" spans="1:9" x14ac:dyDescent="0.25">
      <c r="A9759">
        <v>7</v>
      </c>
      <c r="B9759" t="s">
        <v>271</v>
      </c>
      <c r="C9759" t="s">
        <v>121</v>
      </c>
      <c r="D9759" t="s">
        <v>18289</v>
      </c>
      <c r="E9759" t="s">
        <v>18290</v>
      </c>
      <c r="G9759">
        <v>4</v>
      </c>
      <c r="H9759">
        <v>0</v>
      </c>
      <c r="I9759" t="s">
        <v>276</v>
      </c>
    </row>
    <row r="9760" spans="1:9" x14ac:dyDescent="0.25">
      <c r="A9760">
        <v>35</v>
      </c>
      <c r="B9760" t="s">
        <v>271</v>
      </c>
      <c r="C9760" t="s">
        <v>187</v>
      </c>
      <c r="D9760" t="s">
        <v>18291</v>
      </c>
      <c r="E9760" t="s">
        <v>18292</v>
      </c>
      <c r="G9760">
        <v>6</v>
      </c>
      <c r="H9760">
        <v>0</v>
      </c>
      <c r="I9760" t="s">
        <v>276</v>
      </c>
    </row>
    <row r="9761" spans="1:9" x14ac:dyDescent="0.25">
      <c r="A9761">
        <v>9</v>
      </c>
      <c r="B9761" t="s">
        <v>271</v>
      </c>
      <c r="C9761" t="s">
        <v>212</v>
      </c>
      <c r="D9761" t="s">
        <v>18293</v>
      </c>
      <c r="E9761" t="s">
        <v>18294</v>
      </c>
      <c r="G9761">
        <v>15</v>
      </c>
      <c r="H9761">
        <v>2</v>
      </c>
      <c r="I9761" t="s">
        <v>276</v>
      </c>
    </row>
    <row r="9762" spans="1:9" x14ac:dyDescent="0.25">
      <c r="A9762">
        <v>46</v>
      </c>
      <c r="B9762" t="s">
        <v>277</v>
      </c>
      <c r="C9762" t="s">
        <v>250</v>
      </c>
      <c r="D9762" t="s">
        <v>18295</v>
      </c>
      <c r="E9762" t="s">
        <v>18296</v>
      </c>
      <c r="G9762">
        <v>6</v>
      </c>
      <c r="H9762">
        <v>0</v>
      </c>
      <c r="I9762" t="s">
        <v>276</v>
      </c>
    </row>
    <row r="9763" spans="1:9" x14ac:dyDescent="0.25">
      <c r="A9763">
        <v>8</v>
      </c>
      <c r="B9763" t="s">
        <v>277</v>
      </c>
      <c r="C9763" t="s">
        <v>250</v>
      </c>
      <c r="D9763" t="s">
        <v>18297</v>
      </c>
      <c r="E9763" t="s">
        <v>18298</v>
      </c>
      <c r="G9763">
        <v>6</v>
      </c>
      <c r="H9763">
        <v>0</v>
      </c>
      <c r="I9763" t="s">
        <v>276</v>
      </c>
    </row>
    <row r="9764" spans="1:9" x14ac:dyDescent="0.25">
      <c r="A9764">
        <v>10</v>
      </c>
      <c r="B9764" t="s">
        <v>271</v>
      </c>
      <c r="C9764" t="s">
        <v>252</v>
      </c>
      <c r="D9764" t="s">
        <v>11414</v>
      </c>
      <c r="E9764" t="s">
        <v>18299</v>
      </c>
      <c r="F9764" t="s">
        <v>18300</v>
      </c>
      <c r="G9764">
        <v>15</v>
      </c>
      <c r="H9764">
        <v>25</v>
      </c>
      <c r="I9764" t="s">
        <v>299</v>
      </c>
    </row>
    <row r="9765" spans="1:9" x14ac:dyDescent="0.25">
      <c r="A9765">
        <v>5</v>
      </c>
      <c r="B9765" t="s">
        <v>277</v>
      </c>
      <c r="C9765" t="s">
        <v>60</v>
      </c>
      <c r="D9765" t="s">
        <v>11238</v>
      </c>
      <c r="E9765" t="s">
        <v>18301</v>
      </c>
      <c r="G9765">
        <v>6</v>
      </c>
      <c r="H9765">
        <v>4</v>
      </c>
      <c r="I9765" t="s">
        <v>276</v>
      </c>
    </row>
    <row r="9766" spans="1:9" x14ac:dyDescent="0.25">
      <c r="A9766">
        <v>9</v>
      </c>
      <c r="B9766" t="s">
        <v>277</v>
      </c>
      <c r="C9766" t="s">
        <v>61</v>
      </c>
      <c r="D9766" t="s">
        <v>18302</v>
      </c>
      <c r="E9766" t="s">
        <v>18303</v>
      </c>
      <c r="G9766">
        <v>2</v>
      </c>
      <c r="H9766">
        <v>0</v>
      </c>
      <c r="I9766" t="s">
        <v>276</v>
      </c>
    </row>
    <row r="9767" spans="1:9" x14ac:dyDescent="0.25">
      <c r="A9767">
        <v>37</v>
      </c>
      <c r="B9767" t="s">
        <v>271</v>
      </c>
      <c r="C9767" t="s">
        <v>162</v>
      </c>
      <c r="D9767" t="s">
        <v>18304</v>
      </c>
      <c r="E9767" t="s">
        <v>18305</v>
      </c>
      <c r="G9767">
        <v>6</v>
      </c>
      <c r="H9767">
        <v>0</v>
      </c>
      <c r="I9767" t="s">
        <v>276</v>
      </c>
    </row>
    <row r="9768" spans="1:9" x14ac:dyDescent="0.25">
      <c r="A9768">
        <v>30</v>
      </c>
      <c r="B9768" t="s">
        <v>277</v>
      </c>
      <c r="C9768" t="s">
        <v>66</v>
      </c>
      <c r="D9768" t="s">
        <v>18306</v>
      </c>
      <c r="E9768" t="s">
        <v>18307</v>
      </c>
      <c r="G9768">
        <v>6</v>
      </c>
      <c r="H9768">
        <v>0</v>
      </c>
      <c r="I9768" t="s">
        <v>276</v>
      </c>
    </row>
    <row r="9769" spans="1:9" x14ac:dyDescent="0.25">
      <c r="A9769">
        <v>5</v>
      </c>
      <c r="B9769" t="s">
        <v>277</v>
      </c>
      <c r="C9769" t="s">
        <v>110</v>
      </c>
      <c r="D9769" t="s">
        <v>18308</v>
      </c>
      <c r="E9769" t="s">
        <v>18309</v>
      </c>
      <c r="G9769">
        <v>7</v>
      </c>
      <c r="H9769">
        <v>0</v>
      </c>
      <c r="I9769" t="s">
        <v>276</v>
      </c>
    </row>
    <row r="9770" spans="1:9" x14ac:dyDescent="0.25">
      <c r="A9770">
        <v>36</v>
      </c>
      <c r="B9770" t="s">
        <v>271</v>
      </c>
      <c r="D9770" t="s">
        <v>18310</v>
      </c>
      <c r="E9770" t="s">
        <v>18311</v>
      </c>
      <c r="G9770">
        <v>12</v>
      </c>
      <c r="H9770">
        <v>0</v>
      </c>
      <c r="I9770" t="s">
        <v>276</v>
      </c>
    </row>
    <row r="9771" spans="1:9" x14ac:dyDescent="0.25">
      <c r="A9771">
        <v>32</v>
      </c>
      <c r="B9771" t="s">
        <v>271</v>
      </c>
      <c r="C9771" t="s">
        <v>141</v>
      </c>
      <c r="D9771" t="s">
        <v>18312</v>
      </c>
      <c r="E9771" t="s">
        <v>18313</v>
      </c>
      <c r="G9771">
        <v>6</v>
      </c>
      <c r="H9771">
        <v>0</v>
      </c>
      <c r="I9771" t="s">
        <v>276</v>
      </c>
    </row>
    <row r="9772" spans="1:9" x14ac:dyDescent="0.25">
      <c r="A9772">
        <v>38</v>
      </c>
      <c r="B9772" t="s">
        <v>271</v>
      </c>
      <c r="C9772" t="s">
        <v>80</v>
      </c>
      <c r="D9772" t="s">
        <v>18314</v>
      </c>
      <c r="E9772" t="s">
        <v>18315</v>
      </c>
      <c r="G9772">
        <v>6</v>
      </c>
      <c r="H9772">
        <v>0</v>
      </c>
      <c r="I9772" t="s">
        <v>276</v>
      </c>
    </row>
    <row r="9773" spans="1:9" x14ac:dyDescent="0.25">
      <c r="A9773">
        <v>7</v>
      </c>
      <c r="B9773" t="s">
        <v>271</v>
      </c>
      <c r="C9773" t="s">
        <v>100</v>
      </c>
      <c r="D9773" t="s">
        <v>18316</v>
      </c>
      <c r="E9773" t="s">
        <v>18317</v>
      </c>
      <c r="F9773" t="s">
        <v>18318</v>
      </c>
      <c r="G9773">
        <v>8</v>
      </c>
      <c r="H9773">
        <v>8</v>
      </c>
      <c r="I9773" t="s">
        <v>299</v>
      </c>
    </row>
    <row r="9774" spans="1:9" x14ac:dyDescent="0.25">
      <c r="A9774">
        <v>41</v>
      </c>
      <c r="B9774" t="s">
        <v>271</v>
      </c>
      <c r="C9774" t="s">
        <v>89</v>
      </c>
      <c r="D9774" t="s">
        <v>18319</v>
      </c>
      <c r="E9774" t="s">
        <v>18320</v>
      </c>
      <c r="G9774">
        <v>10</v>
      </c>
      <c r="H9774">
        <v>0</v>
      </c>
      <c r="I9774" t="s">
        <v>276</v>
      </c>
    </row>
    <row r="9775" spans="1:9" x14ac:dyDescent="0.25">
      <c r="A9775">
        <v>15</v>
      </c>
      <c r="B9775" t="s">
        <v>271</v>
      </c>
      <c r="D9775" t="s">
        <v>18321</v>
      </c>
      <c r="E9775" t="s">
        <v>18322</v>
      </c>
      <c r="G9775">
        <v>2</v>
      </c>
      <c r="H9775">
        <v>0</v>
      </c>
      <c r="I9775" t="s">
        <v>276</v>
      </c>
    </row>
    <row r="9776" spans="1:9" x14ac:dyDescent="0.25">
      <c r="A9776">
        <v>31</v>
      </c>
      <c r="B9776" t="s">
        <v>277</v>
      </c>
      <c r="C9776" t="s">
        <v>247</v>
      </c>
      <c r="D9776" t="s">
        <v>18323</v>
      </c>
      <c r="E9776" t="s">
        <v>18324</v>
      </c>
      <c r="G9776">
        <v>10</v>
      </c>
      <c r="H9776">
        <v>0</v>
      </c>
      <c r="I9776" t="s">
        <v>276</v>
      </c>
    </row>
    <row r="9777" spans="1:9" x14ac:dyDescent="0.25">
      <c r="A9777">
        <v>9</v>
      </c>
      <c r="B9777" t="s">
        <v>277</v>
      </c>
      <c r="C9777" t="s">
        <v>250</v>
      </c>
      <c r="D9777" t="s">
        <v>18295</v>
      </c>
      <c r="E9777" t="s">
        <v>18325</v>
      </c>
      <c r="G9777">
        <v>6</v>
      </c>
      <c r="H9777">
        <v>0</v>
      </c>
      <c r="I9777" t="s">
        <v>276</v>
      </c>
    </row>
    <row r="9778" spans="1:9" x14ac:dyDescent="0.25">
      <c r="A9778">
        <v>9</v>
      </c>
      <c r="B9778" t="s">
        <v>271</v>
      </c>
      <c r="C9778" t="s">
        <v>80</v>
      </c>
      <c r="D9778" t="s">
        <v>18326</v>
      </c>
      <c r="E9778" t="s">
        <v>18327</v>
      </c>
      <c r="G9778">
        <v>8</v>
      </c>
      <c r="H9778">
        <v>2</v>
      </c>
      <c r="I9778" t="s">
        <v>276</v>
      </c>
    </row>
    <row r="9779" spans="1:9" x14ac:dyDescent="0.25">
      <c r="A9779">
        <v>8</v>
      </c>
      <c r="B9779" t="s">
        <v>271</v>
      </c>
      <c r="C9779" t="s">
        <v>141</v>
      </c>
      <c r="D9779" t="s">
        <v>18312</v>
      </c>
      <c r="E9779" t="s">
        <v>18328</v>
      </c>
      <c r="F9779" t="s">
        <v>18329</v>
      </c>
      <c r="G9779">
        <v>6</v>
      </c>
      <c r="H9779">
        <v>7</v>
      </c>
      <c r="I9779" t="s">
        <v>299</v>
      </c>
    </row>
    <row r="9780" spans="1:9" x14ac:dyDescent="0.25">
      <c r="A9780">
        <v>5</v>
      </c>
      <c r="B9780" t="s">
        <v>277</v>
      </c>
      <c r="C9780" t="s">
        <v>80</v>
      </c>
      <c r="D9780" t="s">
        <v>18314</v>
      </c>
      <c r="E9780" t="s">
        <v>18330</v>
      </c>
      <c r="G9780">
        <v>6</v>
      </c>
      <c r="H9780">
        <v>0</v>
      </c>
      <c r="I9780" t="s">
        <v>276</v>
      </c>
    </row>
    <row r="9781" spans="1:9" x14ac:dyDescent="0.25">
      <c r="A9781">
        <v>44</v>
      </c>
      <c r="B9781" t="s">
        <v>271</v>
      </c>
      <c r="D9781" t="s">
        <v>18331</v>
      </c>
      <c r="E9781" t="s">
        <v>18332</v>
      </c>
      <c r="G9781">
        <v>3</v>
      </c>
      <c r="H9781">
        <v>0</v>
      </c>
      <c r="I9781" t="s">
        <v>276</v>
      </c>
    </row>
    <row r="9782" spans="1:9" x14ac:dyDescent="0.25">
      <c r="A9782">
        <v>43</v>
      </c>
      <c r="B9782" t="s">
        <v>277</v>
      </c>
      <c r="C9782" t="s">
        <v>81</v>
      </c>
      <c r="D9782" t="s">
        <v>18333</v>
      </c>
      <c r="E9782" t="s">
        <v>18334</v>
      </c>
      <c r="G9782">
        <v>3</v>
      </c>
      <c r="H9782">
        <v>0</v>
      </c>
      <c r="I9782" t="s">
        <v>276</v>
      </c>
    </row>
    <row r="9783" spans="1:9" x14ac:dyDescent="0.25">
      <c r="A9783">
        <v>38</v>
      </c>
      <c r="B9783" t="s">
        <v>271</v>
      </c>
      <c r="C9783" t="s">
        <v>113</v>
      </c>
      <c r="D9783" t="s">
        <v>18335</v>
      </c>
      <c r="E9783" t="s">
        <v>18336</v>
      </c>
      <c r="G9783">
        <v>6</v>
      </c>
      <c r="H9783">
        <v>0</v>
      </c>
      <c r="I9783" t="s">
        <v>276</v>
      </c>
    </row>
    <row r="9784" spans="1:9" x14ac:dyDescent="0.25">
      <c r="A9784">
        <v>7</v>
      </c>
      <c r="B9784" t="s">
        <v>277</v>
      </c>
      <c r="C9784" t="s">
        <v>162</v>
      </c>
      <c r="D9784" t="s">
        <v>18304</v>
      </c>
      <c r="E9784" t="s">
        <v>18337</v>
      </c>
      <c r="G9784">
        <v>6</v>
      </c>
      <c r="H9784">
        <v>0</v>
      </c>
      <c r="I9784" t="s">
        <v>276</v>
      </c>
    </row>
    <row r="9785" spans="1:9" x14ac:dyDescent="0.25">
      <c r="A9785">
        <v>43</v>
      </c>
      <c r="B9785" t="s">
        <v>271</v>
      </c>
      <c r="C9785" t="s">
        <v>100</v>
      </c>
      <c r="D9785" t="s">
        <v>18338</v>
      </c>
      <c r="E9785" t="s">
        <v>18339</v>
      </c>
      <c r="G9785">
        <v>6</v>
      </c>
      <c r="H9785">
        <v>0</v>
      </c>
      <c r="I9785" t="s">
        <v>276</v>
      </c>
    </row>
    <row r="9786" spans="1:9" x14ac:dyDescent="0.25">
      <c r="A9786">
        <v>6</v>
      </c>
      <c r="B9786" t="s">
        <v>271</v>
      </c>
      <c r="C9786" t="s">
        <v>182</v>
      </c>
      <c r="D9786" t="s">
        <v>18340</v>
      </c>
      <c r="E9786" t="s">
        <v>18341</v>
      </c>
      <c r="G9786">
        <v>6</v>
      </c>
      <c r="H9786">
        <v>0</v>
      </c>
      <c r="I9786" t="s">
        <v>276</v>
      </c>
    </row>
    <row r="9787" spans="1:9" x14ac:dyDescent="0.25">
      <c r="A9787">
        <v>48</v>
      </c>
      <c r="B9787" t="s">
        <v>271</v>
      </c>
      <c r="C9787" t="s">
        <v>113</v>
      </c>
      <c r="D9787" t="s">
        <v>18342</v>
      </c>
      <c r="E9787" t="s">
        <v>18343</v>
      </c>
      <c r="G9787">
        <v>6</v>
      </c>
      <c r="H9787">
        <v>0</v>
      </c>
      <c r="I9787" t="s">
        <v>276</v>
      </c>
    </row>
    <row r="9788" spans="1:9" x14ac:dyDescent="0.25">
      <c r="A9788">
        <v>45</v>
      </c>
      <c r="B9788" t="s">
        <v>271</v>
      </c>
      <c r="C9788" t="s">
        <v>247</v>
      </c>
      <c r="D9788" t="s">
        <v>18344</v>
      </c>
      <c r="E9788" t="s">
        <v>18345</v>
      </c>
      <c r="G9788">
        <v>3</v>
      </c>
      <c r="H9788">
        <v>0</v>
      </c>
      <c r="I9788" t="s">
        <v>276</v>
      </c>
    </row>
    <row r="9789" spans="1:9" x14ac:dyDescent="0.25">
      <c r="A9789">
        <v>8</v>
      </c>
      <c r="B9789" t="s">
        <v>271</v>
      </c>
      <c r="C9789" t="s">
        <v>89</v>
      </c>
      <c r="D9789" t="s">
        <v>18346</v>
      </c>
      <c r="E9789" t="s">
        <v>18347</v>
      </c>
      <c r="G9789">
        <v>5</v>
      </c>
      <c r="H9789">
        <v>0</v>
      </c>
      <c r="I9789" t="s">
        <v>276</v>
      </c>
    </row>
    <row r="9790" spans="1:9" x14ac:dyDescent="0.25">
      <c r="A9790">
        <v>40</v>
      </c>
      <c r="B9790" t="s">
        <v>271</v>
      </c>
      <c r="C9790" t="s">
        <v>110</v>
      </c>
      <c r="D9790" t="s">
        <v>18348</v>
      </c>
      <c r="E9790" t="s">
        <v>18349</v>
      </c>
      <c r="G9790">
        <v>6</v>
      </c>
      <c r="H9790">
        <v>0</v>
      </c>
      <c r="I9790" t="s">
        <v>276</v>
      </c>
    </row>
    <row r="9791" spans="1:9" x14ac:dyDescent="0.25">
      <c r="A9791">
        <v>36</v>
      </c>
      <c r="B9791" t="s">
        <v>271</v>
      </c>
      <c r="C9791" t="s">
        <v>110</v>
      </c>
      <c r="D9791" t="s">
        <v>18350</v>
      </c>
      <c r="E9791" t="s">
        <v>18351</v>
      </c>
      <c r="G9791">
        <v>6</v>
      </c>
      <c r="H9791">
        <v>0</v>
      </c>
      <c r="I9791" t="s">
        <v>276</v>
      </c>
    </row>
    <row r="9792" spans="1:9" x14ac:dyDescent="0.25">
      <c r="A9792">
        <v>39</v>
      </c>
      <c r="B9792" t="s">
        <v>271</v>
      </c>
      <c r="C9792" t="s">
        <v>86</v>
      </c>
      <c r="D9792" t="s">
        <v>18352</v>
      </c>
      <c r="E9792" t="s">
        <v>18351</v>
      </c>
      <c r="G9792">
        <v>6</v>
      </c>
      <c r="H9792">
        <v>0</v>
      </c>
      <c r="I9792" t="s">
        <v>276</v>
      </c>
    </row>
    <row r="9793" spans="1:9" x14ac:dyDescent="0.25">
      <c r="A9793">
        <v>7</v>
      </c>
      <c r="B9793" t="s">
        <v>277</v>
      </c>
      <c r="C9793" t="s">
        <v>63</v>
      </c>
      <c r="D9793" t="s">
        <v>18353</v>
      </c>
      <c r="E9793" t="s">
        <v>18354</v>
      </c>
      <c r="G9793">
        <v>6</v>
      </c>
      <c r="H9793">
        <v>0</v>
      </c>
      <c r="I9793" t="s">
        <v>276</v>
      </c>
    </row>
    <row r="9794" spans="1:9" x14ac:dyDescent="0.25">
      <c r="A9794">
        <v>6</v>
      </c>
      <c r="B9794" t="s">
        <v>277</v>
      </c>
      <c r="C9794" t="s">
        <v>121</v>
      </c>
      <c r="D9794" t="s">
        <v>18355</v>
      </c>
      <c r="E9794" t="s">
        <v>18356</v>
      </c>
      <c r="G9794">
        <v>6</v>
      </c>
      <c r="H9794">
        <v>0</v>
      </c>
      <c r="I9794" t="s">
        <v>276</v>
      </c>
    </row>
    <row r="9795" spans="1:9" x14ac:dyDescent="0.25">
      <c r="A9795">
        <v>7</v>
      </c>
      <c r="B9795" t="s">
        <v>277</v>
      </c>
      <c r="C9795" t="s">
        <v>121</v>
      </c>
      <c r="D9795" t="s">
        <v>18355</v>
      </c>
      <c r="E9795" t="s">
        <v>18357</v>
      </c>
      <c r="G9795">
        <v>6</v>
      </c>
      <c r="H9795">
        <v>0</v>
      </c>
      <c r="I9795" t="s">
        <v>276</v>
      </c>
    </row>
    <row r="9796" spans="1:9" x14ac:dyDescent="0.25">
      <c r="A9796">
        <v>9</v>
      </c>
      <c r="B9796" t="s">
        <v>277</v>
      </c>
      <c r="C9796" t="s">
        <v>121</v>
      </c>
      <c r="D9796" t="s">
        <v>18355</v>
      </c>
      <c r="E9796" t="s">
        <v>18358</v>
      </c>
      <c r="G9796">
        <v>6</v>
      </c>
      <c r="H9796">
        <v>0</v>
      </c>
      <c r="I9796" t="s">
        <v>276</v>
      </c>
    </row>
    <row r="9797" spans="1:9" x14ac:dyDescent="0.25">
      <c r="A9797">
        <v>45</v>
      </c>
      <c r="B9797" t="s">
        <v>310</v>
      </c>
      <c r="C9797" t="s">
        <v>133</v>
      </c>
      <c r="D9797" t="s">
        <v>18359</v>
      </c>
      <c r="E9797" t="s">
        <v>18360</v>
      </c>
      <c r="G9797">
        <v>2</v>
      </c>
      <c r="H9797">
        <v>0</v>
      </c>
      <c r="I9797" t="s">
        <v>276</v>
      </c>
    </row>
    <row r="9798" spans="1:9" x14ac:dyDescent="0.25">
      <c r="A9798">
        <v>33</v>
      </c>
      <c r="B9798" t="s">
        <v>271</v>
      </c>
      <c r="C9798" t="s">
        <v>89</v>
      </c>
      <c r="D9798" t="s">
        <v>18361</v>
      </c>
      <c r="E9798" t="s">
        <v>18362</v>
      </c>
      <c r="G9798">
        <v>6</v>
      </c>
      <c r="H9798">
        <v>1</v>
      </c>
      <c r="I9798" t="s">
        <v>276</v>
      </c>
    </row>
    <row r="9799" spans="1:9" x14ac:dyDescent="0.25">
      <c r="A9799">
        <v>27</v>
      </c>
      <c r="B9799" t="s">
        <v>271</v>
      </c>
      <c r="C9799" t="s">
        <v>121</v>
      </c>
      <c r="D9799" t="s">
        <v>18355</v>
      </c>
      <c r="E9799" t="s">
        <v>18363</v>
      </c>
      <c r="G9799">
        <v>6</v>
      </c>
      <c r="H9799">
        <v>0</v>
      </c>
      <c r="I9799" t="s">
        <v>276</v>
      </c>
    </row>
    <row r="9800" spans="1:9" x14ac:dyDescent="0.25">
      <c r="A9800">
        <v>40</v>
      </c>
      <c r="B9800" t="s">
        <v>277</v>
      </c>
      <c r="C9800" t="s">
        <v>134</v>
      </c>
      <c r="D9800" t="s">
        <v>18364</v>
      </c>
      <c r="E9800" t="s">
        <v>18365</v>
      </c>
      <c r="G9800">
        <v>6</v>
      </c>
      <c r="H9800">
        <v>2</v>
      </c>
      <c r="I9800" t="s">
        <v>276</v>
      </c>
    </row>
    <row r="9801" spans="1:9" x14ac:dyDescent="0.25">
      <c r="A9801">
        <v>30</v>
      </c>
      <c r="B9801" t="s">
        <v>271</v>
      </c>
      <c r="C9801" t="s">
        <v>180</v>
      </c>
      <c r="D9801" t="s">
        <v>18366</v>
      </c>
      <c r="E9801" t="s">
        <v>18367</v>
      </c>
      <c r="G9801">
        <v>6</v>
      </c>
      <c r="H9801">
        <v>0</v>
      </c>
      <c r="I9801" t="s">
        <v>276</v>
      </c>
    </row>
    <row r="9802" spans="1:9" x14ac:dyDescent="0.25">
      <c r="A9802">
        <v>33</v>
      </c>
      <c r="B9802" t="s">
        <v>271</v>
      </c>
      <c r="C9802" t="s">
        <v>166</v>
      </c>
      <c r="D9802" t="s">
        <v>18368</v>
      </c>
      <c r="E9802" t="s">
        <v>18369</v>
      </c>
      <c r="G9802">
        <v>6</v>
      </c>
      <c r="H9802">
        <v>0</v>
      </c>
      <c r="I9802" t="s">
        <v>276</v>
      </c>
    </row>
    <row r="9803" spans="1:9" x14ac:dyDescent="0.25">
      <c r="A9803">
        <v>6</v>
      </c>
      <c r="B9803" t="s">
        <v>271</v>
      </c>
      <c r="D9803" t="s">
        <v>18370</v>
      </c>
      <c r="E9803" t="s">
        <v>18371</v>
      </c>
      <c r="G9803">
        <v>6</v>
      </c>
      <c r="H9803">
        <v>1</v>
      </c>
      <c r="I9803" t="s">
        <v>276</v>
      </c>
    </row>
    <row r="9804" spans="1:9" x14ac:dyDescent="0.25">
      <c r="A9804">
        <v>40</v>
      </c>
      <c r="B9804" t="s">
        <v>310</v>
      </c>
      <c r="C9804" t="s">
        <v>59</v>
      </c>
      <c r="D9804" t="s">
        <v>18372</v>
      </c>
      <c r="E9804" t="s">
        <v>18373</v>
      </c>
      <c r="G9804">
        <v>6</v>
      </c>
      <c r="H9804">
        <v>0</v>
      </c>
      <c r="I9804" t="s">
        <v>276</v>
      </c>
    </row>
    <row r="9805" spans="1:9" x14ac:dyDescent="0.25">
      <c r="A9805">
        <v>10</v>
      </c>
      <c r="B9805" t="s">
        <v>277</v>
      </c>
      <c r="C9805" t="s">
        <v>82</v>
      </c>
      <c r="D9805" t="s">
        <v>18374</v>
      </c>
      <c r="E9805" t="s">
        <v>18375</v>
      </c>
      <c r="G9805">
        <v>6</v>
      </c>
      <c r="H9805">
        <v>0</v>
      </c>
      <c r="I9805" t="s">
        <v>276</v>
      </c>
    </row>
    <row r="9806" spans="1:9" x14ac:dyDescent="0.25">
      <c r="A9806">
        <v>36</v>
      </c>
      <c r="B9806" t="s">
        <v>271</v>
      </c>
      <c r="C9806" t="s">
        <v>224</v>
      </c>
      <c r="D9806" t="s">
        <v>18376</v>
      </c>
      <c r="E9806" t="s">
        <v>18377</v>
      </c>
      <c r="G9806">
        <v>6</v>
      </c>
      <c r="H9806">
        <v>0</v>
      </c>
      <c r="I9806" t="s">
        <v>276</v>
      </c>
    </row>
    <row r="9807" spans="1:9" x14ac:dyDescent="0.25">
      <c r="A9807">
        <v>9</v>
      </c>
      <c r="B9807" t="s">
        <v>310</v>
      </c>
      <c r="C9807" t="s">
        <v>59</v>
      </c>
      <c r="D9807" t="s">
        <v>18372</v>
      </c>
      <c r="E9807" t="s">
        <v>18378</v>
      </c>
      <c r="G9807">
        <v>6</v>
      </c>
      <c r="H9807">
        <v>0</v>
      </c>
      <c r="I9807" t="s">
        <v>276</v>
      </c>
    </row>
    <row r="9808" spans="1:9" x14ac:dyDescent="0.25">
      <c r="A9808">
        <v>11</v>
      </c>
      <c r="B9808" t="s">
        <v>277</v>
      </c>
      <c r="D9808" t="s">
        <v>18379</v>
      </c>
      <c r="E9808" t="s">
        <v>18380</v>
      </c>
      <c r="G9808">
        <v>6</v>
      </c>
      <c r="H9808">
        <v>0</v>
      </c>
      <c r="I9808" t="s">
        <v>276</v>
      </c>
    </row>
    <row r="9809" spans="1:9" x14ac:dyDescent="0.25">
      <c r="A9809">
        <v>38</v>
      </c>
      <c r="B9809" t="s">
        <v>271</v>
      </c>
      <c r="C9809" t="s">
        <v>100</v>
      </c>
      <c r="D9809" t="s">
        <v>18381</v>
      </c>
      <c r="E9809" t="s">
        <v>18382</v>
      </c>
      <c r="G9809">
        <v>6</v>
      </c>
      <c r="H9809">
        <v>0</v>
      </c>
      <c r="I9809" t="s">
        <v>276</v>
      </c>
    </row>
    <row r="9810" spans="1:9" x14ac:dyDescent="0.25">
      <c r="A9810">
        <v>24</v>
      </c>
      <c r="B9810" t="s">
        <v>271</v>
      </c>
      <c r="C9810" t="s">
        <v>243</v>
      </c>
      <c r="D9810" t="s">
        <v>18383</v>
      </c>
      <c r="E9810" t="s">
        <v>18384</v>
      </c>
      <c r="G9810">
        <v>10</v>
      </c>
      <c r="H9810">
        <v>1</v>
      </c>
      <c r="I9810" t="s">
        <v>276</v>
      </c>
    </row>
    <row r="9811" spans="1:9" x14ac:dyDescent="0.25">
      <c r="A9811">
        <v>7</v>
      </c>
      <c r="B9811" t="s">
        <v>310</v>
      </c>
      <c r="C9811" t="s">
        <v>59</v>
      </c>
      <c r="D9811" t="s">
        <v>18372</v>
      </c>
      <c r="E9811" t="s">
        <v>18385</v>
      </c>
      <c r="G9811">
        <v>4</v>
      </c>
      <c r="H9811">
        <v>0</v>
      </c>
      <c r="I9811" t="s">
        <v>276</v>
      </c>
    </row>
    <row r="9812" spans="1:9" x14ac:dyDescent="0.25">
      <c r="A9812">
        <v>7</v>
      </c>
      <c r="B9812" t="s">
        <v>271</v>
      </c>
      <c r="C9812" t="s">
        <v>121</v>
      </c>
      <c r="D9812" t="s">
        <v>18386</v>
      </c>
      <c r="E9812" t="s">
        <v>18387</v>
      </c>
      <c r="G9812">
        <v>6</v>
      </c>
      <c r="H9812">
        <v>1</v>
      </c>
      <c r="I9812" t="s">
        <v>276</v>
      </c>
    </row>
    <row r="9813" spans="1:9" x14ac:dyDescent="0.25">
      <c r="A9813">
        <v>33</v>
      </c>
      <c r="B9813" t="s">
        <v>271</v>
      </c>
      <c r="C9813" t="s">
        <v>67</v>
      </c>
      <c r="D9813" t="s">
        <v>18388</v>
      </c>
      <c r="E9813" t="s">
        <v>18389</v>
      </c>
      <c r="G9813">
        <v>6</v>
      </c>
      <c r="H9813">
        <v>0</v>
      </c>
      <c r="I9813" t="s">
        <v>276</v>
      </c>
    </row>
    <row r="9814" spans="1:9" x14ac:dyDescent="0.25">
      <c r="A9814">
        <v>7</v>
      </c>
      <c r="B9814" t="s">
        <v>271</v>
      </c>
      <c r="C9814" t="s">
        <v>59</v>
      </c>
      <c r="D9814" t="s">
        <v>18390</v>
      </c>
      <c r="E9814" t="s">
        <v>18391</v>
      </c>
      <c r="G9814">
        <v>6</v>
      </c>
      <c r="H9814">
        <v>0</v>
      </c>
      <c r="I9814" t="s">
        <v>276</v>
      </c>
    </row>
    <row r="9815" spans="1:9" x14ac:dyDescent="0.25">
      <c r="A9815">
        <v>47</v>
      </c>
      <c r="B9815" t="s">
        <v>271</v>
      </c>
      <c r="C9815" t="s">
        <v>198</v>
      </c>
      <c r="D9815" t="s">
        <v>18392</v>
      </c>
      <c r="E9815" t="s">
        <v>18393</v>
      </c>
      <c r="G9815">
        <v>6</v>
      </c>
      <c r="H9815">
        <v>0</v>
      </c>
      <c r="I9815" t="s">
        <v>276</v>
      </c>
    </row>
    <row r="9816" spans="1:9" x14ac:dyDescent="0.25">
      <c r="A9816">
        <v>9</v>
      </c>
      <c r="B9816" t="s">
        <v>271</v>
      </c>
      <c r="C9816" t="s">
        <v>100</v>
      </c>
      <c r="D9816" t="s">
        <v>17518</v>
      </c>
      <c r="E9816" t="s">
        <v>18394</v>
      </c>
      <c r="G9816">
        <v>6</v>
      </c>
      <c r="H9816">
        <v>1</v>
      </c>
      <c r="I9816" t="s">
        <v>276</v>
      </c>
    </row>
    <row r="9817" spans="1:9" x14ac:dyDescent="0.25">
      <c r="A9817">
        <v>7</v>
      </c>
      <c r="B9817" t="s">
        <v>277</v>
      </c>
      <c r="C9817" t="s">
        <v>110</v>
      </c>
      <c r="D9817" t="s">
        <v>18395</v>
      </c>
      <c r="E9817" t="s">
        <v>18396</v>
      </c>
      <c r="G9817">
        <v>7</v>
      </c>
      <c r="H9817">
        <v>0</v>
      </c>
      <c r="I9817" t="s">
        <v>276</v>
      </c>
    </row>
    <row r="9818" spans="1:9" x14ac:dyDescent="0.25">
      <c r="A9818">
        <v>38</v>
      </c>
      <c r="B9818" t="s">
        <v>277</v>
      </c>
      <c r="C9818" t="s">
        <v>212</v>
      </c>
      <c r="D9818" t="s">
        <v>18397</v>
      </c>
      <c r="E9818" t="s">
        <v>18398</v>
      </c>
      <c r="G9818">
        <v>6</v>
      </c>
      <c r="H9818">
        <v>4</v>
      </c>
      <c r="I9818" t="s">
        <v>276</v>
      </c>
    </row>
    <row r="9819" spans="1:9" x14ac:dyDescent="0.25">
      <c r="A9819">
        <v>37</v>
      </c>
      <c r="B9819" t="s">
        <v>271</v>
      </c>
      <c r="C9819" t="s">
        <v>62</v>
      </c>
      <c r="D9819" t="s">
        <v>18399</v>
      </c>
      <c r="E9819" t="s">
        <v>18400</v>
      </c>
      <c r="G9819">
        <v>6</v>
      </c>
      <c r="H9819">
        <v>4</v>
      </c>
      <c r="I9819" t="s">
        <v>276</v>
      </c>
    </row>
    <row r="9820" spans="1:9" x14ac:dyDescent="0.25">
      <c r="A9820">
        <v>38</v>
      </c>
      <c r="B9820" t="s">
        <v>271</v>
      </c>
      <c r="C9820" t="s">
        <v>86</v>
      </c>
      <c r="D9820" t="s">
        <v>18401</v>
      </c>
      <c r="E9820" t="s">
        <v>18402</v>
      </c>
      <c r="G9820">
        <v>6</v>
      </c>
      <c r="H9820">
        <v>0</v>
      </c>
      <c r="I9820" t="s">
        <v>276</v>
      </c>
    </row>
    <row r="9821" spans="1:9" x14ac:dyDescent="0.25">
      <c r="A9821">
        <v>7</v>
      </c>
      <c r="B9821" t="s">
        <v>277</v>
      </c>
      <c r="C9821" t="s">
        <v>155</v>
      </c>
      <c r="D9821" t="s">
        <v>18403</v>
      </c>
      <c r="E9821" t="s">
        <v>18404</v>
      </c>
      <c r="G9821">
        <v>6</v>
      </c>
      <c r="H9821">
        <v>0</v>
      </c>
      <c r="I9821" t="s">
        <v>276</v>
      </c>
    </row>
    <row r="9822" spans="1:9" x14ac:dyDescent="0.25">
      <c r="A9822">
        <v>53</v>
      </c>
      <c r="B9822" t="s">
        <v>271</v>
      </c>
      <c r="C9822" t="s">
        <v>121</v>
      </c>
      <c r="D9822" t="s">
        <v>18405</v>
      </c>
      <c r="E9822" t="s">
        <v>18406</v>
      </c>
      <c r="G9822">
        <v>6</v>
      </c>
      <c r="H9822">
        <v>1</v>
      </c>
      <c r="I9822" t="s">
        <v>276</v>
      </c>
    </row>
    <row r="9823" spans="1:9" x14ac:dyDescent="0.25">
      <c r="A9823">
        <v>34</v>
      </c>
      <c r="B9823" t="s">
        <v>271</v>
      </c>
      <c r="C9823" t="s">
        <v>57</v>
      </c>
      <c r="D9823" t="s">
        <v>18407</v>
      </c>
      <c r="E9823" t="s">
        <v>18408</v>
      </c>
      <c r="G9823">
        <v>6</v>
      </c>
      <c r="H9823">
        <v>0</v>
      </c>
      <c r="I9823" t="s">
        <v>276</v>
      </c>
    </row>
    <row r="9824" spans="1:9" x14ac:dyDescent="0.25">
      <c r="A9824">
        <v>6</v>
      </c>
      <c r="B9824" t="s">
        <v>277</v>
      </c>
      <c r="C9824" t="s">
        <v>80</v>
      </c>
      <c r="D9824" t="s">
        <v>18409</v>
      </c>
      <c r="E9824" t="s">
        <v>18410</v>
      </c>
      <c r="G9824">
        <v>6</v>
      </c>
      <c r="H9824">
        <v>0</v>
      </c>
      <c r="I9824" t="s">
        <v>276</v>
      </c>
    </row>
    <row r="9825" spans="1:9" x14ac:dyDescent="0.25">
      <c r="A9825">
        <v>5</v>
      </c>
      <c r="B9825" t="s">
        <v>271</v>
      </c>
      <c r="C9825" t="s">
        <v>121</v>
      </c>
      <c r="D9825" t="s">
        <v>18411</v>
      </c>
      <c r="E9825" t="s">
        <v>18412</v>
      </c>
      <c r="G9825">
        <v>6</v>
      </c>
      <c r="H9825">
        <v>0</v>
      </c>
      <c r="I9825" t="s">
        <v>276</v>
      </c>
    </row>
    <row r="9826" spans="1:9" x14ac:dyDescent="0.25">
      <c r="A9826">
        <v>33</v>
      </c>
      <c r="B9826" t="s">
        <v>271</v>
      </c>
      <c r="D9826" t="s">
        <v>18413</v>
      </c>
      <c r="E9826" t="s">
        <v>18414</v>
      </c>
      <c r="G9826">
        <v>3</v>
      </c>
      <c r="H9826">
        <v>0</v>
      </c>
      <c r="I9826" t="s">
        <v>276</v>
      </c>
    </row>
    <row r="9827" spans="1:9" x14ac:dyDescent="0.25">
      <c r="A9827">
        <v>43</v>
      </c>
      <c r="B9827" t="s">
        <v>271</v>
      </c>
      <c r="C9827" t="s">
        <v>164</v>
      </c>
      <c r="D9827" t="s">
        <v>18415</v>
      </c>
      <c r="E9827" t="s">
        <v>18416</v>
      </c>
      <c r="G9827">
        <v>6</v>
      </c>
      <c r="H9827">
        <v>0</v>
      </c>
      <c r="I9827" t="s">
        <v>276</v>
      </c>
    </row>
    <row r="9828" spans="1:9" x14ac:dyDescent="0.25">
      <c r="A9828">
        <v>5</v>
      </c>
      <c r="B9828" t="s">
        <v>277</v>
      </c>
      <c r="C9828" t="s">
        <v>110</v>
      </c>
      <c r="D9828" t="s">
        <v>18417</v>
      </c>
      <c r="E9828" t="s">
        <v>18418</v>
      </c>
      <c r="G9828">
        <v>5</v>
      </c>
      <c r="H9828">
        <v>0</v>
      </c>
      <c r="I9828" t="s">
        <v>276</v>
      </c>
    </row>
    <row r="9829" spans="1:9" x14ac:dyDescent="0.25">
      <c r="A9829">
        <v>5</v>
      </c>
      <c r="B9829" t="s">
        <v>271</v>
      </c>
      <c r="C9829" t="s">
        <v>111</v>
      </c>
      <c r="D9829" t="s">
        <v>18419</v>
      </c>
      <c r="E9829" t="s">
        <v>18420</v>
      </c>
      <c r="G9829">
        <v>9</v>
      </c>
      <c r="H9829">
        <v>0</v>
      </c>
      <c r="I9829" t="s">
        <v>276</v>
      </c>
    </row>
    <row r="9830" spans="1:9" x14ac:dyDescent="0.25">
      <c r="A9830">
        <v>9</v>
      </c>
      <c r="B9830" t="s">
        <v>277</v>
      </c>
      <c r="C9830" t="s">
        <v>135</v>
      </c>
      <c r="D9830" t="s">
        <v>18421</v>
      </c>
      <c r="E9830" t="s">
        <v>18422</v>
      </c>
      <c r="G9830">
        <v>2</v>
      </c>
      <c r="H9830">
        <v>0</v>
      </c>
      <c r="I9830" t="s">
        <v>276</v>
      </c>
    </row>
    <row r="9831" spans="1:9" x14ac:dyDescent="0.25">
      <c r="A9831">
        <v>6</v>
      </c>
      <c r="B9831" t="s">
        <v>271</v>
      </c>
      <c r="C9831" t="s">
        <v>147</v>
      </c>
      <c r="D9831" t="s">
        <v>18423</v>
      </c>
      <c r="E9831" t="s">
        <v>18424</v>
      </c>
      <c r="G9831">
        <v>6</v>
      </c>
      <c r="H9831">
        <v>0</v>
      </c>
      <c r="I9831" t="s">
        <v>276</v>
      </c>
    </row>
    <row r="9832" spans="1:9" x14ac:dyDescent="0.25">
      <c r="A9832">
        <v>36</v>
      </c>
      <c r="B9832" t="s">
        <v>271</v>
      </c>
      <c r="C9832" t="s">
        <v>99</v>
      </c>
      <c r="D9832" t="s">
        <v>18425</v>
      </c>
      <c r="E9832" t="s">
        <v>18426</v>
      </c>
      <c r="G9832">
        <v>15</v>
      </c>
      <c r="H9832">
        <v>0</v>
      </c>
      <c r="I9832" t="s">
        <v>276</v>
      </c>
    </row>
    <row r="9833" spans="1:9" x14ac:dyDescent="0.25">
      <c r="A9833">
        <v>6</v>
      </c>
      <c r="B9833" t="s">
        <v>271</v>
      </c>
      <c r="C9833" t="s">
        <v>212</v>
      </c>
      <c r="D9833" t="s">
        <v>18427</v>
      </c>
      <c r="E9833" t="s">
        <v>18428</v>
      </c>
      <c r="G9833">
        <v>12</v>
      </c>
      <c r="H9833">
        <v>0</v>
      </c>
      <c r="I9833" t="s">
        <v>276</v>
      </c>
    </row>
    <row r="9834" spans="1:9" x14ac:dyDescent="0.25">
      <c r="A9834">
        <v>42</v>
      </c>
      <c r="B9834" t="s">
        <v>271</v>
      </c>
      <c r="C9834" t="s">
        <v>142</v>
      </c>
      <c r="D9834" t="s">
        <v>18429</v>
      </c>
      <c r="E9834" t="s">
        <v>18430</v>
      </c>
      <c r="G9834">
        <v>6</v>
      </c>
      <c r="H9834">
        <v>0</v>
      </c>
      <c r="I9834" t="s">
        <v>276</v>
      </c>
    </row>
    <row r="9835" spans="1:9" x14ac:dyDescent="0.25">
      <c r="A9835">
        <v>8</v>
      </c>
      <c r="B9835" t="s">
        <v>277</v>
      </c>
      <c r="C9835" t="s">
        <v>152</v>
      </c>
      <c r="D9835" t="s">
        <v>18431</v>
      </c>
      <c r="E9835" t="s">
        <v>18432</v>
      </c>
      <c r="G9835">
        <v>6</v>
      </c>
      <c r="H9835">
        <v>0</v>
      </c>
      <c r="I9835" t="s">
        <v>276</v>
      </c>
    </row>
    <row r="9836" spans="1:9" x14ac:dyDescent="0.25">
      <c r="A9836">
        <v>31</v>
      </c>
      <c r="B9836" t="s">
        <v>271</v>
      </c>
      <c r="C9836" t="s">
        <v>111</v>
      </c>
      <c r="D9836" t="s">
        <v>18419</v>
      </c>
      <c r="E9836" t="s">
        <v>18433</v>
      </c>
      <c r="G9836">
        <v>19</v>
      </c>
      <c r="H9836">
        <v>0</v>
      </c>
      <c r="I9836" t="s">
        <v>276</v>
      </c>
    </row>
    <row r="9837" spans="1:9" x14ac:dyDescent="0.25">
      <c r="A9837">
        <v>8</v>
      </c>
      <c r="B9837" t="s">
        <v>277</v>
      </c>
      <c r="C9837" t="s">
        <v>247</v>
      </c>
      <c r="D9837" t="s">
        <v>18434</v>
      </c>
      <c r="E9837" t="s">
        <v>18435</v>
      </c>
      <c r="G9837">
        <v>6</v>
      </c>
      <c r="H9837">
        <v>0</v>
      </c>
      <c r="I9837" t="s">
        <v>276</v>
      </c>
    </row>
    <row r="9838" spans="1:9" x14ac:dyDescent="0.25">
      <c r="A9838">
        <v>25</v>
      </c>
      <c r="B9838" t="s">
        <v>271</v>
      </c>
      <c r="C9838" t="s">
        <v>141</v>
      </c>
      <c r="D9838" t="s">
        <v>18436</v>
      </c>
      <c r="E9838" t="s">
        <v>18437</v>
      </c>
      <c r="G9838">
        <v>12</v>
      </c>
      <c r="H9838">
        <v>0</v>
      </c>
      <c r="I9838" t="s">
        <v>276</v>
      </c>
    </row>
    <row r="9839" spans="1:9" x14ac:dyDescent="0.25">
      <c r="A9839">
        <v>9</v>
      </c>
      <c r="B9839" t="s">
        <v>271</v>
      </c>
      <c r="C9839" t="s">
        <v>228</v>
      </c>
      <c r="D9839" t="s">
        <v>18438</v>
      </c>
      <c r="E9839" t="s">
        <v>18439</v>
      </c>
      <c r="G9839">
        <v>6</v>
      </c>
      <c r="H9839">
        <v>1</v>
      </c>
      <c r="I9839" t="s">
        <v>276</v>
      </c>
    </row>
    <row r="9840" spans="1:9" x14ac:dyDescent="0.25">
      <c r="A9840">
        <v>6</v>
      </c>
      <c r="B9840" t="s">
        <v>277</v>
      </c>
      <c r="C9840" t="s">
        <v>191</v>
      </c>
      <c r="D9840" t="s">
        <v>18440</v>
      </c>
      <c r="E9840" t="s">
        <v>18441</v>
      </c>
      <c r="G9840">
        <v>6</v>
      </c>
      <c r="H9840">
        <v>0</v>
      </c>
      <c r="I9840" t="s">
        <v>276</v>
      </c>
    </row>
    <row r="9841" spans="1:9" x14ac:dyDescent="0.25">
      <c r="A9841">
        <v>6</v>
      </c>
      <c r="B9841" t="s">
        <v>277</v>
      </c>
      <c r="C9841" t="s">
        <v>247</v>
      </c>
      <c r="D9841" t="s">
        <v>18434</v>
      </c>
      <c r="E9841" t="s">
        <v>18442</v>
      </c>
      <c r="G9841">
        <v>6</v>
      </c>
      <c r="H9841">
        <v>0</v>
      </c>
      <c r="I9841" t="s">
        <v>276</v>
      </c>
    </row>
    <row r="9842" spans="1:9" x14ac:dyDescent="0.25">
      <c r="A9842">
        <v>7</v>
      </c>
      <c r="B9842" t="s">
        <v>271</v>
      </c>
      <c r="C9842" t="s">
        <v>141</v>
      </c>
      <c r="D9842" t="s">
        <v>18443</v>
      </c>
      <c r="E9842" t="s">
        <v>18444</v>
      </c>
      <c r="G9842">
        <v>10</v>
      </c>
      <c r="H9842">
        <v>0</v>
      </c>
      <c r="I9842" t="s">
        <v>276</v>
      </c>
    </row>
    <row r="9843" spans="1:9" x14ac:dyDescent="0.25">
      <c r="A9843">
        <v>32</v>
      </c>
      <c r="B9843" t="s">
        <v>271</v>
      </c>
      <c r="D9843" t="s">
        <v>18445</v>
      </c>
      <c r="E9843" t="s">
        <v>18446</v>
      </c>
      <c r="G9843">
        <v>50</v>
      </c>
      <c r="H9843">
        <v>12</v>
      </c>
      <c r="I9843" t="s">
        <v>276</v>
      </c>
    </row>
    <row r="9844" spans="1:9" x14ac:dyDescent="0.25">
      <c r="A9844">
        <v>6</v>
      </c>
      <c r="B9844" t="s">
        <v>271</v>
      </c>
      <c r="C9844" t="s">
        <v>111</v>
      </c>
      <c r="D9844" t="s">
        <v>18419</v>
      </c>
      <c r="E9844" t="s">
        <v>18447</v>
      </c>
      <c r="G9844">
        <v>19</v>
      </c>
      <c r="H9844">
        <v>0</v>
      </c>
      <c r="I9844" t="s">
        <v>276</v>
      </c>
    </row>
    <row r="9845" spans="1:9" x14ac:dyDescent="0.25">
      <c r="A9845">
        <v>6</v>
      </c>
      <c r="B9845" t="s">
        <v>271</v>
      </c>
      <c r="C9845" t="s">
        <v>135</v>
      </c>
      <c r="D9845" t="s">
        <v>18448</v>
      </c>
      <c r="E9845" t="s">
        <v>18449</v>
      </c>
      <c r="G9845">
        <v>6</v>
      </c>
      <c r="H9845">
        <v>0</v>
      </c>
      <c r="I9845" t="s">
        <v>276</v>
      </c>
    </row>
    <row r="9846" spans="1:9" x14ac:dyDescent="0.25">
      <c r="A9846">
        <v>6</v>
      </c>
      <c r="B9846" t="s">
        <v>271</v>
      </c>
      <c r="C9846" t="s">
        <v>141</v>
      </c>
      <c r="D9846" t="s">
        <v>18436</v>
      </c>
      <c r="E9846" t="s">
        <v>18450</v>
      </c>
      <c r="G9846">
        <v>12</v>
      </c>
      <c r="H9846">
        <v>0</v>
      </c>
      <c r="I9846" t="s">
        <v>276</v>
      </c>
    </row>
    <row r="9847" spans="1:9" x14ac:dyDescent="0.25">
      <c r="A9847">
        <v>5</v>
      </c>
      <c r="B9847" t="s">
        <v>271</v>
      </c>
      <c r="C9847" t="s">
        <v>57</v>
      </c>
      <c r="D9847" t="s">
        <v>18407</v>
      </c>
      <c r="E9847" t="s">
        <v>18451</v>
      </c>
      <c r="G9847">
        <v>8</v>
      </c>
      <c r="H9847">
        <v>0</v>
      </c>
      <c r="I9847" t="s">
        <v>276</v>
      </c>
    </row>
    <row r="9848" spans="1:9" x14ac:dyDescent="0.25">
      <c r="A9848">
        <v>6</v>
      </c>
      <c r="B9848" t="s">
        <v>271</v>
      </c>
      <c r="C9848" t="s">
        <v>144</v>
      </c>
      <c r="D9848" t="s">
        <v>18452</v>
      </c>
      <c r="E9848" t="s">
        <v>18453</v>
      </c>
      <c r="G9848">
        <v>6</v>
      </c>
      <c r="H9848">
        <v>0</v>
      </c>
      <c r="I9848" t="s">
        <v>276</v>
      </c>
    </row>
    <row r="9849" spans="1:9" x14ac:dyDescent="0.25">
      <c r="A9849">
        <v>4</v>
      </c>
      <c r="B9849" t="s">
        <v>277</v>
      </c>
      <c r="C9849" t="s">
        <v>106</v>
      </c>
      <c r="D9849" t="s">
        <v>18454</v>
      </c>
      <c r="E9849" t="s">
        <v>18455</v>
      </c>
      <c r="G9849">
        <v>10</v>
      </c>
      <c r="H9849">
        <v>0</v>
      </c>
      <c r="I9849" t="s">
        <v>276</v>
      </c>
    </row>
    <row r="9850" spans="1:9" x14ac:dyDescent="0.25">
      <c r="A9850">
        <v>13</v>
      </c>
      <c r="B9850" t="s">
        <v>271</v>
      </c>
      <c r="C9850" t="s">
        <v>141</v>
      </c>
      <c r="D9850" t="s">
        <v>18436</v>
      </c>
      <c r="E9850" t="s">
        <v>18456</v>
      </c>
      <c r="G9850">
        <v>20</v>
      </c>
      <c r="H9850">
        <v>0</v>
      </c>
      <c r="I9850" t="s">
        <v>276</v>
      </c>
    </row>
    <row r="9851" spans="1:9" x14ac:dyDescent="0.25">
      <c r="A9851">
        <v>30</v>
      </c>
      <c r="B9851" t="s">
        <v>271</v>
      </c>
      <c r="C9851" t="s">
        <v>182</v>
      </c>
      <c r="D9851" t="s">
        <v>9350</v>
      </c>
      <c r="E9851" t="s">
        <v>18457</v>
      </c>
      <c r="G9851">
        <v>6</v>
      </c>
      <c r="H9851">
        <v>1</v>
      </c>
      <c r="I9851" t="s">
        <v>276</v>
      </c>
    </row>
    <row r="9852" spans="1:9" x14ac:dyDescent="0.25">
      <c r="A9852">
        <v>35</v>
      </c>
      <c r="B9852" t="s">
        <v>271</v>
      </c>
      <c r="C9852" t="s">
        <v>67</v>
      </c>
      <c r="D9852" t="s">
        <v>18458</v>
      </c>
      <c r="E9852" t="s">
        <v>18459</v>
      </c>
      <c r="G9852">
        <v>6</v>
      </c>
      <c r="H9852">
        <v>0</v>
      </c>
      <c r="I9852" t="s">
        <v>276</v>
      </c>
    </row>
    <row r="9853" spans="1:9" x14ac:dyDescent="0.25">
      <c r="A9853">
        <v>5</v>
      </c>
      <c r="B9853" t="s">
        <v>271</v>
      </c>
      <c r="C9853" t="s">
        <v>80</v>
      </c>
      <c r="D9853" t="s">
        <v>18460</v>
      </c>
      <c r="E9853" t="s">
        <v>18461</v>
      </c>
      <c r="G9853">
        <v>5</v>
      </c>
      <c r="H9853">
        <v>0</v>
      </c>
      <c r="I9853" t="s">
        <v>276</v>
      </c>
    </row>
    <row r="9854" spans="1:9" x14ac:dyDescent="0.25">
      <c r="A9854">
        <v>9</v>
      </c>
      <c r="B9854" t="s">
        <v>277</v>
      </c>
      <c r="C9854" t="s">
        <v>249</v>
      </c>
      <c r="D9854" t="s">
        <v>18462</v>
      </c>
      <c r="E9854" t="s">
        <v>18463</v>
      </c>
      <c r="G9854">
        <v>8</v>
      </c>
      <c r="H9854">
        <v>3</v>
      </c>
      <c r="I9854" t="s">
        <v>276</v>
      </c>
    </row>
    <row r="9855" spans="1:9" x14ac:dyDescent="0.25">
      <c r="A9855">
        <v>10</v>
      </c>
      <c r="B9855" t="s">
        <v>271</v>
      </c>
      <c r="C9855" t="s">
        <v>66</v>
      </c>
      <c r="D9855" t="s">
        <v>18464</v>
      </c>
      <c r="E9855" t="s">
        <v>18465</v>
      </c>
      <c r="G9855">
        <v>6</v>
      </c>
      <c r="H9855">
        <v>0</v>
      </c>
      <c r="I9855" t="s">
        <v>276</v>
      </c>
    </row>
    <row r="9856" spans="1:9" x14ac:dyDescent="0.25">
      <c r="A9856">
        <v>6</v>
      </c>
      <c r="B9856" t="s">
        <v>271</v>
      </c>
      <c r="C9856" t="s">
        <v>113</v>
      </c>
      <c r="D9856" t="s">
        <v>13608</v>
      </c>
      <c r="E9856" t="s">
        <v>18466</v>
      </c>
      <c r="G9856">
        <v>6</v>
      </c>
      <c r="H9856">
        <v>2</v>
      </c>
      <c r="I9856" t="s">
        <v>276</v>
      </c>
    </row>
    <row r="9857" spans="1:9" x14ac:dyDescent="0.25">
      <c r="A9857">
        <v>36</v>
      </c>
      <c r="B9857" t="s">
        <v>277</v>
      </c>
      <c r="C9857" t="s">
        <v>141</v>
      </c>
      <c r="D9857" t="s">
        <v>18467</v>
      </c>
      <c r="E9857" t="s">
        <v>18468</v>
      </c>
      <c r="F9857" t="s">
        <v>18469</v>
      </c>
      <c r="G9857">
        <v>6</v>
      </c>
      <c r="H9857">
        <v>46</v>
      </c>
      <c r="I9857" t="s">
        <v>299</v>
      </c>
    </row>
    <row r="9858" spans="1:9" x14ac:dyDescent="0.25">
      <c r="A9858">
        <v>49</v>
      </c>
      <c r="B9858" t="s">
        <v>277</v>
      </c>
      <c r="C9858" t="s">
        <v>126</v>
      </c>
      <c r="D9858" t="s">
        <v>18470</v>
      </c>
      <c r="E9858" t="s">
        <v>18471</v>
      </c>
      <c r="G9858">
        <v>6</v>
      </c>
      <c r="H9858">
        <v>1</v>
      </c>
      <c r="I9858" t="s">
        <v>276</v>
      </c>
    </row>
    <row r="9859" spans="1:9" x14ac:dyDescent="0.25">
      <c r="A9859">
        <v>37</v>
      </c>
      <c r="B9859" t="s">
        <v>271</v>
      </c>
      <c r="C9859" t="s">
        <v>133</v>
      </c>
      <c r="D9859" t="s">
        <v>18472</v>
      </c>
      <c r="E9859" t="s">
        <v>18473</v>
      </c>
      <c r="G9859">
        <v>2</v>
      </c>
      <c r="H9859">
        <v>0</v>
      </c>
      <c r="I9859" t="s">
        <v>276</v>
      </c>
    </row>
    <row r="9860" spans="1:9" x14ac:dyDescent="0.25">
      <c r="A9860">
        <v>43</v>
      </c>
      <c r="B9860" t="s">
        <v>271</v>
      </c>
      <c r="C9860" t="s">
        <v>112</v>
      </c>
      <c r="D9860" t="s">
        <v>15522</v>
      </c>
      <c r="E9860" t="s">
        <v>18474</v>
      </c>
      <c r="G9860">
        <v>6</v>
      </c>
      <c r="H9860">
        <v>0</v>
      </c>
      <c r="I9860" t="s">
        <v>276</v>
      </c>
    </row>
    <row r="9861" spans="1:9" x14ac:dyDescent="0.25">
      <c r="A9861">
        <v>11</v>
      </c>
      <c r="B9861" t="s">
        <v>271</v>
      </c>
      <c r="C9861" t="s">
        <v>228</v>
      </c>
      <c r="D9861" t="s">
        <v>18475</v>
      </c>
      <c r="E9861" t="s">
        <v>18476</v>
      </c>
      <c r="G9861">
        <v>5</v>
      </c>
      <c r="H9861">
        <v>0</v>
      </c>
      <c r="I9861" t="s">
        <v>276</v>
      </c>
    </row>
    <row r="9862" spans="1:9" x14ac:dyDescent="0.25">
      <c r="A9862">
        <v>7</v>
      </c>
      <c r="B9862" t="s">
        <v>277</v>
      </c>
      <c r="C9862" t="s">
        <v>84</v>
      </c>
      <c r="D9862" t="s">
        <v>18477</v>
      </c>
      <c r="E9862" t="s">
        <v>18478</v>
      </c>
      <c r="G9862">
        <v>6</v>
      </c>
      <c r="H9862">
        <v>0</v>
      </c>
      <c r="I9862" t="s">
        <v>276</v>
      </c>
    </row>
    <row r="9863" spans="1:9" x14ac:dyDescent="0.25">
      <c r="A9863">
        <v>10</v>
      </c>
      <c r="B9863" t="s">
        <v>277</v>
      </c>
      <c r="C9863" t="s">
        <v>182</v>
      </c>
      <c r="D9863" t="s">
        <v>18479</v>
      </c>
      <c r="E9863" t="s">
        <v>18480</v>
      </c>
      <c r="G9863">
        <v>6</v>
      </c>
      <c r="H9863">
        <v>3</v>
      </c>
      <c r="I9863" t="s">
        <v>276</v>
      </c>
    </row>
    <row r="9864" spans="1:9" x14ac:dyDescent="0.25">
      <c r="A9864">
        <v>12</v>
      </c>
      <c r="B9864" t="s">
        <v>271</v>
      </c>
      <c r="C9864" t="s">
        <v>130</v>
      </c>
      <c r="D9864" t="s">
        <v>18481</v>
      </c>
      <c r="E9864" t="s">
        <v>18482</v>
      </c>
      <c r="G9864">
        <v>3</v>
      </c>
      <c r="H9864">
        <v>0</v>
      </c>
      <c r="I9864" t="s">
        <v>276</v>
      </c>
    </row>
    <row r="9865" spans="1:9" x14ac:dyDescent="0.25">
      <c r="A9865">
        <v>6</v>
      </c>
      <c r="B9865" t="s">
        <v>277</v>
      </c>
      <c r="C9865" t="s">
        <v>168</v>
      </c>
      <c r="D9865" t="s">
        <v>18483</v>
      </c>
      <c r="E9865" t="s">
        <v>18484</v>
      </c>
      <c r="G9865">
        <v>8</v>
      </c>
      <c r="H9865">
        <v>0</v>
      </c>
      <c r="I9865" t="s">
        <v>276</v>
      </c>
    </row>
    <row r="9866" spans="1:9" x14ac:dyDescent="0.25">
      <c r="A9866">
        <v>9</v>
      </c>
      <c r="B9866" t="s">
        <v>271</v>
      </c>
      <c r="C9866" t="s">
        <v>75</v>
      </c>
      <c r="D9866" t="s">
        <v>18485</v>
      </c>
      <c r="E9866" t="s">
        <v>18486</v>
      </c>
      <c r="G9866">
        <v>6</v>
      </c>
      <c r="H9866">
        <v>0</v>
      </c>
      <c r="I9866" t="s">
        <v>276</v>
      </c>
    </row>
    <row r="9867" spans="1:9" x14ac:dyDescent="0.25">
      <c r="A9867">
        <v>9</v>
      </c>
      <c r="B9867" t="s">
        <v>271</v>
      </c>
      <c r="C9867" t="s">
        <v>250</v>
      </c>
      <c r="D9867" t="s">
        <v>18487</v>
      </c>
      <c r="E9867" t="s">
        <v>18488</v>
      </c>
      <c r="G9867">
        <v>8</v>
      </c>
      <c r="H9867">
        <v>1</v>
      </c>
      <c r="I9867" t="s">
        <v>276</v>
      </c>
    </row>
    <row r="9868" spans="1:9" x14ac:dyDescent="0.25">
      <c r="A9868">
        <v>10</v>
      </c>
      <c r="B9868" t="s">
        <v>271</v>
      </c>
      <c r="C9868" t="s">
        <v>100</v>
      </c>
      <c r="D9868" t="s">
        <v>18489</v>
      </c>
      <c r="E9868" t="s">
        <v>18490</v>
      </c>
      <c r="G9868">
        <v>6</v>
      </c>
      <c r="H9868">
        <v>1</v>
      </c>
      <c r="I9868" t="s">
        <v>276</v>
      </c>
    </row>
    <row r="9869" spans="1:9" x14ac:dyDescent="0.25">
      <c r="A9869">
        <v>9</v>
      </c>
      <c r="B9869" t="s">
        <v>277</v>
      </c>
      <c r="C9869" t="s">
        <v>137</v>
      </c>
      <c r="D9869" t="s">
        <v>18491</v>
      </c>
      <c r="E9869" t="s">
        <v>18492</v>
      </c>
      <c r="G9869">
        <v>12</v>
      </c>
      <c r="H9869">
        <v>6</v>
      </c>
      <c r="I9869" t="s">
        <v>276</v>
      </c>
    </row>
    <row r="9870" spans="1:9" x14ac:dyDescent="0.25">
      <c r="A9870">
        <v>27</v>
      </c>
      <c r="B9870" t="s">
        <v>271</v>
      </c>
      <c r="C9870" t="s">
        <v>226</v>
      </c>
      <c r="D9870" t="s">
        <v>7558</v>
      </c>
      <c r="E9870" t="s">
        <v>18493</v>
      </c>
      <c r="G9870">
        <v>6</v>
      </c>
      <c r="H9870">
        <v>0</v>
      </c>
      <c r="I9870" t="s">
        <v>276</v>
      </c>
    </row>
    <row r="9871" spans="1:9" x14ac:dyDescent="0.25">
      <c r="A9871">
        <v>7</v>
      </c>
      <c r="B9871" t="s">
        <v>277</v>
      </c>
      <c r="C9871" t="s">
        <v>149</v>
      </c>
      <c r="D9871" t="s">
        <v>18494</v>
      </c>
      <c r="E9871" t="s">
        <v>18495</v>
      </c>
      <c r="G9871">
        <v>6</v>
      </c>
      <c r="H9871">
        <v>0</v>
      </c>
      <c r="I9871" t="s">
        <v>276</v>
      </c>
    </row>
    <row r="9872" spans="1:9" x14ac:dyDescent="0.25">
      <c r="A9872">
        <v>8</v>
      </c>
      <c r="B9872" t="s">
        <v>271</v>
      </c>
      <c r="C9872" t="s">
        <v>223</v>
      </c>
      <c r="D9872" t="s">
        <v>18496</v>
      </c>
      <c r="E9872" t="s">
        <v>18497</v>
      </c>
      <c r="G9872">
        <v>6</v>
      </c>
      <c r="H9872">
        <v>1</v>
      </c>
      <c r="I9872" t="s">
        <v>276</v>
      </c>
    </row>
    <row r="9873" spans="1:9" x14ac:dyDescent="0.25">
      <c r="A9873">
        <v>8</v>
      </c>
      <c r="B9873" t="s">
        <v>277</v>
      </c>
      <c r="C9873" t="s">
        <v>206</v>
      </c>
      <c r="D9873" t="s">
        <v>18498</v>
      </c>
      <c r="E9873" t="s">
        <v>18499</v>
      </c>
      <c r="G9873">
        <v>4</v>
      </c>
      <c r="H9873">
        <v>1</v>
      </c>
      <c r="I9873" t="s">
        <v>276</v>
      </c>
    </row>
    <row r="9874" spans="1:9" x14ac:dyDescent="0.25">
      <c r="A9874">
        <v>39</v>
      </c>
      <c r="B9874" t="s">
        <v>271</v>
      </c>
      <c r="D9874" t="s">
        <v>18500</v>
      </c>
      <c r="E9874" t="s">
        <v>18501</v>
      </c>
      <c r="G9874">
        <v>6</v>
      </c>
      <c r="H9874">
        <v>0</v>
      </c>
      <c r="I9874" t="s">
        <v>276</v>
      </c>
    </row>
    <row r="9875" spans="1:9" x14ac:dyDescent="0.25">
      <c r="A9875">
        <v>6</v>
      </c>
      <c r="B9875" t="s">
        <v>277</v>
      </c>
      <c r="C9875" t="s">
        <v>247</v>
      </c>
      <c r="D9875" t="s">
        <v>18502</v>
      </c>
      <c r="E9875" t="s">
        <v>18503</v>
      </c>
      <c r="G9875">
        <v>6</v>
      </c>
      <c r="H9875">
        <v>0</v>
      </c>
      <c r="I9875" t="s">
        <v>276</v>
      </c>
    </row>
    <row r="9876" spans="1:9" x14ac:dyDescent="0.25">
      <c r="A9876">
        <v>5</v>
      </c>
      <c r="B9876" t="s">
        <v>271</v>
      </c>
      <c r="C9876" t="s">
        <v>111</v>
      </c>
      <c r="D9876" t="s">
        <v>18504</v>
      </c>
      <c r="E9876" t="s">
        <v>18505</v>
      </c>
      <c r="G9876">
        <v>6</v>
      </c>
      <c r="H9876">
        <v>0</v>
      </c>
      <c r="I9876" t="s">
        <v>276</v>
      </c>
    </row>
    <row r="9877" spans="1:9" x14ac:dyDescent="0.25">
      <c r="A9877">
        <v>7</v>
      </c>
      <c r="B9877" t="s">
        <v>277</v>
      </c>
      <c r="C9877" t="s">
        <v>121</v>
      </c>
      <c r="D9877" t="s">
        <v>18506</v>
      </c>
      <c r="E9877" t="s">
        <v>18507</v>
      </c>
      <c r="G9877">
        <v>6</v>
      </c>
      <c r="H9877">
        <v>0</v>
      </c>
      <c r="I9877" t="s">
        <v>276</v>
      </c>
    </row>
    <row r="9878" spans="1:9" x14ac:dyDescent="0.25">
      <c r="A9878">
        <v>36</v>
      </c>
      <c r="B9878" t="s">
        <v>271</v>
      </c>
      <c r="C9878" t="s">
        <v>156</v>
      </c>
      <c r="D9878" t="s">
        <v>18508</v>
      </c>
      <c r="E9878" t="s">
        <v>18509</v>
      </c>
      <c r="G9878">
        <v>6</v>
      </c>
      <c r="H9878">
        <v>0</v>
      </c>
      <c r="I9878" t="s">
        <v>276</v>
      </c>
    </row>
    <row r="9879" spans="1:9" x14ac:dyDescent="0.25">
      <c r="A9879">
        <v>33</v>
      </c>
      <c r="B9879" t="s">
        <v>310</v>
      </c>
      <c r="C9879" t="s">
        <v>207</v>
      </c>
      <c r="D9879" t="s">
        <v>18510</v>
      </c>
      <c r="E9879" t="s">
        <v>18511</v>
      </c>
      <c r="G9879">
        <v>6</v>
      </c>
      <c r="H9879">
        <v>0</v>
      </c>
      <c r="I9879" t="s">
        <v>276</v>
      </c>
    </row>
    <row r="9880" spans="1:9" x14ac:dyDescent="0.25">
      <c r="A9880">
        <v>5</v>
      </c>
      <c r="E9880" t="s">
        <v>18512</v>
      </c>
      <c r="G9880">
        <v>6</v>
      </c>
      <c r="H9880">
        <v>0</v>
      </c>
      <c r="I9880" t="s">
        <v>276</v>
      </c>
    </row>
    <row r="9881" spans="1:9" x14ac:dyDescent="0.25">
      <c r="A9881">
        <v>33</v>
      </c>
      <c r="B9881" t="s">
        <v>271</v>
      </c>
      <c r="C9881" t="s">
        <v>80</v>
      </c>
      <c r="D9881" t="s">
        <v>18513</v>
      </c>
      <c r="E9881" t="s">
        <v>18514</v>
      </c>
      <c r="G9881">
        <v>6</v>
      </c>
      <c r="H9881">
        <v>0</v>
      </c>
      <c r="I9881" t="s">
        <v>276</v>
      </c>
    </row>
    <row r="9882" spans="1:9" x14ac:dyDescent="0.25">
      <c r="A9882">
        <v>6</v>
      </c>
      <c r="B9882" t="s">
        <v>271</v>
      </c>
      <c r="D9882" t="s">
        <v>18515</v>
      </c>
      <c r="E9882" t="s">
        <v>18516</v>
      </c>
      <c r="G9882">
        <v>4</v>
      </c>
      <c r="H9882">
        <v>0</v>
      </c>
      <c r="I9882" t="s">
        <v>276</v>
      </c>
    </row>
    <row r="9883" spans="1:9" x14ac:dyDescent="0.25">
      <c r="A9883">
        <v>41</v>
      </c>
      <c r="B9883" t="s">
        <v>271</v>
      </c>
      <c r="C9883" t="s">
        <v>110</v>
      </c>
      <c r="D9883" t="s">
        <v>18517</v>
      </c>
      <c r="E9883" t="s">
        <v>18518</v>
      </c>
      <c r="G9883">
        <v>12</v>
      </c>
      <c r="H9883">
        <v>0</v>
      </c>
      <c r="I9883" t="s">
        <v>276</v>
      </c>
    </row>
    <row r="9884" spans="1:9" x14ac:dyDescent="0.25">
      <c r="A9884">
        <v>40</v>
      </c>
      <c r="B9884" t="s">
        <v>271</v>
      </c>
      <c r="C9884" t="s">
        <v>89</v>
      </c>
      <c r="D9884" t="s">
        <v>18519</v>
      </c>
      <c r="E9884" t="s">
        <v>18520</v>
      </c>
      <c r="G9884">
        <v>10</v>
      </c>
      <c r="H9884">
        <v>0</v>
      </c>
      <c r="I9884" t="s">
        <v>276</v>
      </c>
    </row>
    <row r="9885" spans="1:9" x14ac:dyDescent="0.25">
      <c r="A9885">
        <v>8</v>
      </c>
      <c r="B9885" t="s">
        <v>277</v>
      </c>
      <c r="C9885" t="s">
        <v>252</v>
      </c>
      <c r="D9885" t="s">
        <v>18521</v>
      </c>
      <c r="E9885" t="s">
        <v>18522</v>
      </c>
      <c r="G9885">
        <v>6</v>
      </c>
      <c r="H9885">
        <v>0</v>
      </c>
      <c r="I9885" t="s">
        <v>276</v>
      </c>
    </row>
    <row r="9886" spans="1:9" x14ac:dyDescent="0.25">
      <c r="A9886">
        <v>7</v>
      </c>
      <c r="B9886" t="s">
        <v>271</v>
      </c>
      <c r="C9886" t="s">
        <v>80</v>
      </c>
      <c r="D9886" t="s">
        <v>18513</v>
      </c>
      <c r="E9886" t="s">
        <v>18523</v>
      </c>
      <c r="G9886">
        <v>10</v>
      </c>
      <c r="H9886">
        <v>0</v>
      </c>
      <c r="I9886" t="s">
        <v>276</v>
      </c>
    </row>
    <row r="9887" spans="1:9" x14ac:dyDescent="0.25">
      <c r="A9887">
        <v>37</v>
      </c>
      <c r="B9887" t="s">
        <v>271</v>
      </c>
      <c r="C9887" t="s">
        <v>133</v>
      </c>
      <c r="D9887" t="s">
        <v>18472</v>
      </c>
      <c r="E9887" t="s">
        <v>18524</v>
      </c>
      <c r="G9887">
        <v>6</v>
      </c>
      <c r="H9887">
        <v>0</v>
      </c>
      <c r="I9887" t="s">
        <v>276</v>
      </c>
    </row>
    <row r="9888" spans="1:9" x14ac:dyDescent="0.25">
      <c r="A9888">
        <v>7</v>
      </c>
      <c r="B9888" t="s">
        <v>277</v>
      </c>
      <c r="C9888" t="s">
        <v>183</v>
      </c>
      <c r="D9888" t="s">
        <v>18525</v>
      </c>
      <c r="E9888" t="s">
        <v>18526</v>
      </c>
      <c r="G9888">
        <v>7</v>
      </c>
      <c r="H9888">
        <v>1</v>
      </c>
      <c r="I9888" t="s">
        <v>276</v>
      </c>
    </row>
    <row r="9889" spans="1:9" x14ac:dyDescent="0.25">
      <c r="A9889">
        <v>31</v>
      </c>
      <c r="B9889" t="s">
        <v>271</v>
      </c>
      <c r="C9889" t="s">
        <v>113</v>
      </c>
      <c r="D9889" t="s">
        <v>7671</v>
      </c>
      <c r="E9889" t="s">
        <v>18527</v>
      </c>
      <c r="G9889">
        <v>6</v>
      </c>
      <c r="H9889">
        <v>0</v>
      </c>
      <c r="I9889" t="s">
        <v>276</v>
      </c>
    </row>
    <row r="9890" spans="1:9" x14ac:dyDescent="0.25">
      <c r="A9890">
        <v>5</v>
      </c>
      <c r="B9890" t="s">
        <v>277</v>
      </c>
      <c r="C9890" t="s">
        <v>252</v>
      </c>
      <c r="D9890" t="s">
        <v>18528</v>
      </c>
      <c r="E9890" t="s">
        <v>18529</v>
      </c>
      <c r="G9890">
        <v>6</v>
      </c>
      <c r="H9890">
        <v>0</v>
      </c>
      <c r="I9890" t="s">
        <v>276</v>
      </c>
    </row>
    <row r="9891" spans="1:9" x14ac:dyDescent="0.25">
      <c r="A9891">
        <v>7</v>
      </c>
      <c r="B9891" t="s">
        <v>271</v>
      </c>
      <c r="C9891" t="s">
        <v>203</v>
      </c>
      <c r="D9891" t="s">
        <v>18530</v>
      </c>
      <c r="E9891" t="s">
        <v>18531</v>
      </c>
      <c r="G9891">
        <v>10</v>
      </c>
      <c r="H9891">
        <v>0</v>
      </c>
      <c r="I9891" t="s">
        <v>276</v>
      </c>
    </row>
    <row r="9892" spans="1:9" x14ac:dyDescent="0.25">
      <c r="A9892">
        <v>7</v>
      </c>
      <c r="B9892" t="s">
        <v>271</v>
      </c>
      <c r="C9892" t="s">
        <v>137</v>
      </c>
      <c r="D9892" t="s">
        <v>18532</v>
      </c>
      <c r="E9892" t="s">
        <v>18533</v>
      </c>
      <c r="G9892">
        <v>6</v>
      </c>
      <c r="H9892">
        <v>0</v>
      </c>
      <c r="I9892" t="s">
        <v>276</v>
      </c>
    </row>
    <row r="9893" spans="1:9" x14ac:dyDescent="0.25">
      <c r="A9893">
        <v>5</v>
      </c>
      <c r="B9893" t="s">
        <v>271</v>
      </c>
      <c r="C9893" t="s">
        <v>252</v>
      </c>
      <c r="D9893" t="s">
        <v>18521</v>
      </c>
      <c r="E9893" t="s">
        <v>18534</v>
      </c>
      <c r="G9893">
        <v>6</v>
      </c>
      <c r="H9893">
        <v>0</v>
      </c>
      <c r="I9893" t="s">
        <v>276</v>
      </c>
    </row>
    <row r="9894" spans="1:9" x14ac:dyDescent="0.25">
      <c r="A9894">
        <v>8</v>
      </c>
      <c r="B9894" t="s">
        <v>271</v>
      </c>
      <c r="C9894" t="s">
        <v>67</v>
      </c>
      <c r="D9894" t="s">
        <v>18535</v>
      </c>
      <c r="E9894" t="s">
        <v>18536</v>
      </c>
      <c r="G9894">
        <v>6</v>
      </c>
      <c r="H9894">
        <v>0</v>
      </c>
      <c r="I9894" t="s">
        <v>276</v>
      </c>
    </row>
    <row r="9895" spans="1:9" x14ac:dyDescent="0.25">
      <c r="A9895">
        <v>6</v>
      </c>
      <c r="B9895" t="s">
        <v>277</v>
      </c>
      <c r="C9895" t="s">
        <v>110</v>
      </c>
      <c r="D9895" t="s">
        <v>18537</v>
      </c>
      <c r="E9895" t="s">
        <v>18538</v>
      </c>
      <c r="G9895">
        <v>14</v>
      </c>
      <c r="H9895">
        <v>0</v>
      </c>
      <c r="I9895" t="s">
        <v>276</v>
      </c>
    </row>
    <row r="9896" spans="1:9" x14ac:dyDescent="0.25">
      <c r="A9896">
        <v>5</v>
      </c>
      <c r="B9896" t="s">
        <v>271</v>
      </c>
      <c r="C9896" t="s">
        <v>203</v>
      </c>
      <c r="D9896" t="s">
        <v>18530</v>
      </c>
      <c r="E9896" t="s">
        <v>18539</v>
      </c>
      <c r="G9896">
        <v>10</v>
      </c>
      <c r="H9896">
        <v>0</v>
      </c>
      <c r="I9896" t="s">
        <v>276</v>
      </c>
    </row>
    <row r="9897" spans="1:9" x14ac:dyDescent="0.25">
      <c r="A9897">
        <v>8</v>
      </c>
      <c r="B9897" t="s">
        <v>271</v>
      </c>
      <c r="C9897" t="s">
        <v>250</v>
      </c>
      <c r="D9897" t="s">
        <v>18540</v>
      </c>
      <c r="E9897" t="s">
        <v>18541</v>
      </c>
      <c r="G9897">
        <v>6</v>
      </c>
      <c r="H9897">
        <v>1</v>
      </c>
      <c r="I9897" t="s">
        <v>276</v>
      </c>
    </row>
    <row r="9898" spans="1:9" x14ac:dyDescent="0.25">
      <c r="A9898">
        <v>6</v>
      </c>
      <c r="B9898" t="s">
        <v>271</v>
      </c>
      <c r="C9898" t="s">
        <v>174</v>
      </c>
      <c r="D9898" t="s">
        <v>18542</v>
      </c>
      <c r="E9898" t="s">
        <v>18543</v>
      </c>
      <c r="G9898">
        <v>6</v>
      </c>
      <c r="H9898">
        <v>0</v>
      </c>
      <c r="I9898" t="s">
        <v>276</v>
      </c>
    </row>
    <row r="9899" spans="1:9" x14ac:dyDescent="0.25">
      <c r="A9899">
        <v>33</v>
      </c>
      <c r="B9899" t="s">
        <v>271</v>
      </c>
      <c r="C9899" t="s">
        <v>126</v>
      </c>
      <c r="D9899" t="s">
        <v>18544</v>
      </c>
      <c r="E9899" t="s">
        <v>18545</v>
      </c>
      <c r="G9899">
        <v>6</v>
      </c>
      <c r="H9899">
        <v>0</v>
      </c>
      <c r="I9899" t="s">
        <v>276</v>
      </c>
    </row>
    <row r="9900" spans="1:9" x14ac:dyDescent="0.25">
      <c r="A9900">
        <v>51</v>
      </c>
      <c r="B9900" t="s">
        <v>271</v>
      </c>
      <c r="C9900" t="s">
        <v>106</v>
      </c>
      <c r="D9900" t="s">
        <v>18546</v>
      </c>
      <c r="E9900" t="s">
        <v>18547</v>
      </c>
      <c r="G9900">
        <v>10</v>
      </c>
      <c r="H9900">
        <v>0</v>
      </c>
      <c r="I9900" t="s">
        <v>276</v>
      </c>
    </row>
    <row r="9901" spans="1:9" x14ac:dyDescent="0.25">
      <c r="A9901">
        <v>37</v>
      </c>
      <c r="B9901" t="s">
        <v>271</v>
      </c>
      <c r="C9901" t="s">
        <v>172</v>
      </c>
      <c r="D9901" t="s">
        <v>13243</v>
      </c>
      <c r="E9901" t="s">
        <v>18548</v>
      </c>
      <c r="G9901">
        <v>6</v>
      </c>
      <c r="H9901">
        <v>0</v>
      </c>
      <c r="I9901" t="s">
        <v>276</v>
      </c>
    </row>
    <row r="9902" spans="1:9" x14ac:dyDescent="0.25">
      <c r="A9902">
        <v>39</v>
      </c>
      <c r="B9902" t="s">
        <v>271</v>
      </c>
      <c r="C9902" t="s">
        <v>113</v>
      </c>
      <c r="D9902" t="s">
        <v>18549</v>
      </c>
      <c r="E9902" t="s">
        <v>18550</v>
      </c>
      <c r="G9902">
        <v>6</v>
      </c>
      <c r="H9902">
        <v>0</v>
      </c>
      <c r="I9902" t="s">
        <v>276</v>
      </c>
    </row>
    <row r="9903" spans="1:9" x14ac:dyDescent="0.25">
      <c r="A9903">
        <v>5</v>
      </c>
      <c r="B9903" t="s">
        <v>277</v>
      </c>
      <c r="C9903" t="s">
        <v>250</v>
      </c>
      <c r="D9903" t="s">
        <v>18540</v>
      </c>
      <c r="E9903" t="s">
        <v>18551</v>
      </c>
      <c r="G9903">
        <v>6</v>
      </c>
      <c r="H9903">
        <v>0</v>
      </c>
      <c r="I9903" t="s">
        <v>276</v>
      </c>
    </row>
    <row r="9904" spans="1:9" x14ac:dyDescent="0.25">
      <c r="A9904">
        <v>15</v>
      </c>
      <c r="B9904" t="s">
        <v>277</v>
      </c>
      <c r="C9904" t="s">
        <v>106</v>
      </c>
      <c r="D9904" t="s">
        <v>18546</v>
      </c>
      <c r="E9904" t="s">
        <v>18552</v>
      </c>
      <c r="G9904">
        <v>6</v>
      </c>
      <c r="H9904">
        <v>0</v>
      </c>
      <c r="I9904" t="s">
        <v>276</v>
      </c>
    </row>
    <row r="9905" spans="1:9" x14ac:dyDescent="0.25">
      <c r="A9905">
        <v>7</v>
      </c>
      <c r="B9905" t="s">
        <v>277</v>
      </c>
      <c r="C9905" t="s">
        <v>121</v>
      </c>
      <c r="D9905" t="s">
        <v>18553</v>
      </c>
      <c r="E9905" t="s">
        <v>18554</v>
      </c>
      <c r="G9905">
        <v>10</v>
      </c>
      <c r="H9905">
        <v>2</v>
      </c>
      <c r="I9905" t="s">
        <v>276</v>
      </c>
    </row>
    <row r="9906" spans="1:9" x14ac:dyDescent="0.25">
      <c r="A9906">
        <v>45</v>
      </c>
      <c r="B9906" t="s">
        <v>277</v>
      </c>
      <c r="C9906" t="s">
        <v>212</v>
      </c>
      <c r="D9906" t="s">
        <v>18555</v>
      </c>
      <c r="E9906" t="s">
        <v>18556</v>
      </c>
      <c r="G9906">
        <v>6</v>
      </c>
      <c r="H9906">
        <v>0</v>
      </c>
      <c r="I9906" t="s">
        <v>276</v>
      </c>
    </row>
    <row r="9907" spans="1:9" x14ac:dyDescent="0.25">
      <c r="A9907">
        <v>6</v>
      </c>
      <c r="B9907" t="s">
        <v>277</v>
      </c>
      <c r="C9907" t="s">
        <v>244</v>
      </c>
      <c r="D9907" t="s">
        <v>18557</v>
      </c>
      <c r="E9907" t="s">
        <v>18558</v>
      </c>
      <c r="G9907">
        <v>4</v>
      </c>
      <c r="H9907">
        <v>0</v>
      </c>
      <c r="I9907" t="s">
        <v>276</v>
      </c>
    </row>
    <row r="9908" spans="1:9" x14ac:dyDescent="0.25">
      <c r="A9908">
        <v>30</v>
      </c>
      <c r="B9908" t="s">
        <v>271</v>
      </c>
      <c r="C9908" t="s">
        <v>228</v>
      </c>
      <c r="D9908" t="s">
        <v>18559</v>
      </c>
      <c r="E9908" t="s">
        <v>18560</v>
      </c>
      <c r="G9908">
        <v>6</v>
      </c>
      <c r="H9908">
        <v>0</v>
      </c>
      <c r="I9908" t="s">
        <v>276</v>
      </c>
    </row>
    <row r="9909" spans="1:9" x14ac:dyDescent="0.25">
      <c r="A9909">
        <v>10</v>
      </c>
      <c r="B9909" t="s">
        <v>271</v>
      </c>
      <c r="C9909" t="s">
        <v>100</v>
      </c>
      <c r="D9909" t="s">
        <v>18561</v>
      </c>
      <c r="E9909" t="s">
        <v>18562</v>
      </c>
      <c r="G9909">
        <v>3</v>
      </c>
      <c r="H9909">
        <v>0</v>
      </c>
      <c r="I9909" t="s">
        <v>276</v>
      </c>
    </row>
    <row r="9910" spans="1:9" x14ac:dyDescent="0.25">
      <c r="A9910">
        <v>97</v>
      </c>
      <c r="B9910" t="s">
        <v>271</v>
      </c>
      <c r="C9910" t="s">
        <v>247</v>
      </c>
      <c r="D9910" t="s">
        <v>18563</v>
      </c>
      <c r="E9910" t="s">
        <v>18564</v>
      </c>
      <c r="G9910">
        <v>20</v>
      </c>
      <c r="H9910">
        <v>0</v>
      </c>
      <c r="I9910" t="s">
        <v>276</v>
      </c>
    </row>
    <row r="9911" spans="1:9" x14ac:dyDescent="0.25">
      <c r="A9911">
        <v>5</v>
      </c>
      <c r="B9911" t="s">
        <v>271</v>
      </c>
      <c r="C9911" t="s">
        <v>252</v>
      </c>
      <c r="D9911" t="s">
        <v>18565</v>
      </c>
      <c r="E9911" t="s">
        <v>18566</v>
      </c>
      <c r="G9911">
        <v>18</v>
      </c>
      <c r="H9911">
        <v>0</v>
      </c>
      <c r="I9911" t="s">
        <v>276</v>
      </c>
    </row>
    <row r="9912" spans="1:9" x14ac:dyDescent="0.25">
      <c r="A9912">
        <v>6</v>
      </c>
      <c r="B9912" t="s">
        <v>271</v>
      </c>
      <c r="C9912" t="s">
        <v>113</v>
      </c>
      <c r="D9912" t="s">
        <v>10461</v>
      </c>
      <c r="E9912" t="s">
        <v>18567</v>
      </c>
      <c r="G9912">
        <v>3</v>
      </c>
      <c r="H9912">
        <v>0</v>
      </c>
      <c r="I9912" t="s">
        <v>276</v>
      </c>
    </row>
    <row r="9913" spans="1:9" x14ac:dyDescent="0.25">
      <c r="A9913">
        <v>42</v>
      </c>
      <c r="B9913" t="s">
        <v>271</v>
      </c>
      <c r="C9913" t="s">
        <v>113</v>
      </c>
      <c r="D9913" t="s">
        <v>18568</v>
      </c>
      <c r="E9913" t="s">
        <v>18569</v>
      </c>
      <c r="G9913">
        <v>6</v>
      </c>
      <c r="H9913">
        <v>0</v>
      </c>
      <c r="I9913" t="s">
        <v>276</v>
      </c>
    </row>
    <row r="9914" spans="1:9" x14ac:dyDescent="0.25">
      <c r="A9914">
        <v>6</v>
      </c>
      <c r="B9914" t="s">
        <v>277</v>
      </c>
      <c r="C9914" t="s">
        <v>121</v>
      </c>
      <c r="D9914" t="s">
        <v>18570</v>
      </c>
      <c r="E9914" t="s">
        <v>18571</v>
      </c>
      <c r="G9914">
        <v>13</v>
      </c>
      <c r="H9914">
        <v>1</v>
      </c>
      <c r="I9914" t="s">
        <v>276</v>
      </c>
    </row>
    <row r="9915" spans="1:9" x14ac:dyDescent="0.25">
      <c r="A9915">
        <v>8</v>
      </c>
      <c r="B9915" t="s">
        <v>277</v>
      </c>
      <c r="C9915" t="s">
        <v>121</v>
      </c>
      <c r="D9915" t="s">
        <v>18572</v>
      </c>
      <c r="E9915" t="s">
        <v>18573</v>
      </c>
      <c r="G9915">
        <v>6</v>
      </c>
      <c r="H9915">
        <v>0</v>
      </c>
      <c r="I9915" t="s">
        <v>276</v>
      </c>
    </row>
    <row r="9916" spans="1:9" x14ac:dyDescent="0.25">
      <c r="A9916">
        <v>10</v>
      </c>
      <c r="B9916" t="s">
        <v>277</v>
      </c>
      <c r="C9916" t="s">
        <v>181</v>
      </c>
      <c r="D9916" t="s">
        <v>18574</v>
      </c>
      <c r="E9916" t="s">
        <v>18575</v>
      </c>
      <c r="G9916">
        <v>100</v>
      </c>
      <c r="H9916">
        <v>0</v>
      </c>
      <c r="I9916" t="s">
        <v>276</v>
      </c>
    </row>
    <row r="9917" spans="1:9" x14ac:dyDescent="0.25">
      <c r="A9917">
        <v>7</v>
      </c>
      <c r="B9917" t="s">
        <v>271</v>
      </c>
      <c r="C9917" t="s">
        <v>98</v>
      </c>
      <c r="D9917" t="s">
        <v>18576</v>
      </c>
      <c r="E9917" t="s">
        <v>18577</v>
      </c>
      <c r="G9917">
        <v>4</v>
      </c>
      <c r="H9917">
        <v>1</v>
      </c>
      <c r="I9917" t="s">
        <v>276</v>
      </c>
    </row>
    <row r="9918" spans="1:9" x14ac:dyDescent="0.25">
      <c r="A9918">
        <v>8</v>
      </c>
      <c r="B9918" t="s">
        <v>277</v>
      </c>
      <c r="C9918" t="s">
        <v>218</v>
      </c>
      <c r="D9918" t="s">
        <v>18578</v>
      </c>
      <c r="E9918" t="s">
        <v>18579</v>
      </c>
      <c r="G9918">
        <v>3</v>
      </c>
      <c r="H9918">
        <v>0</v>
      </c>
      <c r="I9918" t="s">
        <v>276</v>
      </c>
    </row>
    <row r="9919" spans="1:9" x14ac:dyDescent="0.25">
      <c r="A9919">
        <v>7</v>
      </c>
      <c r="B9919" t="s">
        <v>271</v>
      </c>
      <c r="C9919" t="s">
        <v>61</v>
      </c>
      <c r="D9919" t="s">
        <v>18580</v>
      </c>
      <c r="E9919" t="s">
        <v>18581</v>
      </c>
      <c r="G9919">
        <v>6</v>
      </c>
      <c r="H9919">
        <v>0</v>
      </c>
      <c r="I9919" t="s">
        <v>276</v>
      </c>
    </row>
    <row r="9920" spans="1:9" x14ac:dyDescent="0.25">
      <c r="A9920">
        <v>31</v>
      </c>
      <c r="B9920" t="s">
        <v>271</v>
      </c>
      <c r="C9920" t="s">
        <v>62</v>
      </c>
      <c r="D9920" t="s">
        <v>18582</v>
      </c>
      <c r="E9920" t="s">
        <v>18583</v>
      </c>
      <c r="G9920">
        <v>6</v>
      </c>
      <c r="H9920">
        <v>0</v>
      </c>
      <c r="I9920" t="s">
        <v>276</v>
      </c>
    </row>
    <row r="9921" spans="1:9" x14ac:dyDescent="0.25">
      <c r="A9921">
        <v>5</v>
      </c>
      <c r="B9921" t="s">
        <v>271</v>
      </c>
      <c r="C9921" t="s">
        <v>103</v>
      </c>
      <c r="D9921" t="s">
        <v>18584</v>
      </c>
      <c r="E9921" t="s">
        <v>18585</v>
      </c>
      <c r="G9921">
        <v>6</v>
      </c>
      <c r="H9921">
        <v>0</v>
      </c>
      <c r="I9921" t="s">
        <v>276</v>
      </c>
    </row>
    <row r="9922" spans="1:9" x14ac:dyDescent="0.25">
      <c r="A9922">
        <v>0</v>
      </c>
      <c r="B9922" t="s">
        <v>271</v>
      </c>
      <c r="C9922" t="s">
        <v>52</v>
      </c>
      <c r="D9922" t="s">
        <v>18586</v>
      </c>
      <c r="E9922" t="s">
        <v>18587</v>
      </c>
      <c r="G9922">
        <v>10</v>
      </c>
      <c r="H9922">
        <v>0</v>
      </c>
      <c r="I9922" t="s">
        <v>276</v>
      </c>
    </row>
    <row r="9923" spans="1:9" x14ac:dyDescent="0.25">
      <c r="A9923">
        <v>5</v>
      </c>
      <c r="B9923" t="s">
        <v>271</v>
      </c>
      <c r="C9923" t="s">
        <v>250</v>
      </c>
      <c r="D9923" t="s">
        <v>18588</v>
      </c>
      <c r="E9923" t="s">
        <v>18589</v>
      </c>
      <c r="G9923">
        <v>6</v>
      </c>
      <c r="H9923">
        <v>1</v>
      </c>
      <c r="I9923" t="s">
        <v>276</v>
      </c>
    </row>
    <row r="9924" spans="1:9" x14ac:dyDescent="0.25">
      <c r="A9924">
        <v>39</v>
      </c>
      <c r="B9924" t="s">
        <v>271</v>
      </c>
      <c r="C9924" t="s">
        <v>212</v>
      </c>
      <c r="D9924" t="s">
        <v>18590</v>
      </c>
      <c r="E9924" t="s">
        <v>18591</v>
      </c>
      <c r="G9924">
        <v>6</v>
      </c>
      <c r="H9924">
        <v>2</v>
      </c>
      <c r="I9924" t="s">
        <v>276</v>
      </c>
    </row>
    <row r="9925" spans="1:9" x14ac:dyDescent="0.25">
      <c r="A9925">
        <v>30</v>
      </c>
      <c r="B9925" t="s">
        <v>271</v>
      </c>
      <c r="C9925" t="s">
        <v>60</v>
      </c>
      <c r="D9925" t="s">
        <v>18592</v>
      </c>
      <c r="E9925" t="s">
        <v>18593</v>
      </c>
      <c r="G9925">
        <v>6</v>
      </c>
      <c r="H9925">
        <v>0</v>
      </c>
      <c r="I9925" t="s">
        <v>276</v>
      </c>
    </row>
    <row r="9926" spans="1:9" x14ac:dyDescent="0.25">
      <c r="A9926">
        <v>38</v>
      </c>
      <c r="B9926" t="s">
        <v>271</v>
      </c>
      <c r="C9926" t="s">
        <v>172</v>
      </c>
      <c r="D9926" t="s">
        <v>18594</v>
      </c>
      <c r="E9926" t="s">
        <v>18595</v>
      </c>
      <c r="G9926">
        <v>2</v>
      </c>
      <c r="H9926">
        <v>0</v>
      </c>
      <c r="I9926" t="s">
        <v>276</v>
      </c>
    </row>
    <row r="9927" spans="1:9" x14ac:dyDescent="0.25">
      <c r="A9927">
        <v>7</v>
      </c>
      <c r="B9927" t="s">
        <v>277</v>
      </c>
      <c r="C9927" t="s">
        <v>63</v>
      </c>
      <c r="D9927" t="s">
        <v>18596</v>
      </c>
      <c r="E9927" t="s">
        <v>18597</v>
      </c>
      <c r="G9927">
        <v>6</v>
      </c>
      <c r="H9927">
        <v>0</v>
      </c>
      <c r="I9927" t="s">
        <v>276</v>
      </c>
    </row>
    <row r="9928" spans="1:9" x14ac:dyDescent="0.25">
      <c r="A9928">
        <v>8</v>
      </c>
      <c r="B9928" t="s">
        <v>277</v>
      </c>
      <c r="C9928" t="s">
        <v>250</v>
      </c>
      <c r="D9928" t="s">
        <v>18588</v>
      </c>
      <c r="E9928" t="s">
        <v>18598</v>
      </c>
      <c r="G9928">
        <v>6</v>
      </c>
      <c r="H9928">
        <v>0</v>
      </c>
      <c r="I9928" t="s">
        <v>276</v>
      </c>
    </row>
    <row r="9929" spans="1:9" x14ac:dyDescent="0.25">
      <c r="A9929">
        <v>33</v>
      </c>
      <c r="B9929" t="s">
        <v>271</v>
      </c>
      <c r="C9929" t="s">
        <v>51</v>
      </c>
      <c r="D9929" t="s">
        <v>18599</v>
      </c>
      <c r="E9929" t="s">
        <v>18600</v>
      </c>
      <c r="G9929">
        <v>2</v>
      </c>
      <c r="H9929">
        <v>0</v>
      </c>
      <c r="I9929" t="s">
        <v>276</v>
      </c>
    </row>
    <row r="9930" spans="1:9" x14ac:dyDescent="0.25">
      <c r="A9930">
        <v>41</v>
      </c>
      <c r="B9930" t="s">
        <v>277</v>
      </c>
      <c r="C9930" t="s">
        <v>155</v>
      </c>
      <c r="D9930" t="s">
        <v>18601</v>
      </c>
      <c r="E9930" t="s">
        <v>18602</v>
      </c>
      <c r="G9930">
        <v>6</v>
      </c>
      <c r="H9930">
        <v>0</v>
      </c>
      <c r="I9930" t="s">
        <v>276</v>
      </c>
    </row>
    <row r="9931" spans="1:9" x14ac:dyDescent="0.25">
      <c r="A9931">
        <v>6</v>
      </c>
      <c r="B9931" t="s">
        <v>271</v>
      </c>
      <c r="C9931" t="s">
        <v>155</v>
      </c>
      <c r="D9931" t="s">
        <v>18603</v>
      </c>
      <c r="E9931" t="s">
        <v>18604</v>
      </c>
      <c r="G9931">
        <v>6</v>
      </c>
      <c r="H9931">
        <v>0</v>
      </c>
      <c r="I9931" t="s">
        <v>276</v>
      </c>
    </row>
    <row r="9932" spans="1:9" x14ac:dyDescent="0.25">
      <c r="A9932">
        <v>6</v>
      </c>
      <c r="B9932" t="s">
        <v>271</v>
      </c>
      <c r="C9932" t="s">
        <v>207</v>
      </c>
      <c r="D9932" t="s">
        <v>18605</v>
      </c>
      <c r="E9932" t="s">
        <v>18606</v>
      </c>
      <c r="G9932">
        <v>6</v>
      </c>
      <c r="H9932">
        <v>2</v>
      </c>
      <c r="I9932" t="s">
        <v>276</v>
      </c>
    </row>
    <row r="9933" spans="1:9" x14ac:dyDescent="0.25">
      <c r="A9933">
        <v>8</v>
      </c>
      <c r="B9933" t="s">
        <v>277</v>
      </c>
      <c r="C9933" t="s">
        <v>110</v>
      </c>
      <c r="D9933" t="s">
        <v>18607</v>
      </c>
      <c r="E9933" t="s">
        <v>18608</v>
      </c>
      <c r="G9933">
        <v>7</v>
      </c>
      <c r="H9933">
        <v>1</v>
      </c>
      <c r="I9933" t="s">
        <v>276</v>
      </c>
    </row>
    <row r="9934" spans="1:9" x14ac:dyDescent="0.25">
      <c r="A9934">
        <v>8</v>
      </c>
      <c r="B9934" t="s">
        <v>271</v>
      </c>
      <c r="C9934" t="s">
        <v>121</v>
      </c>
      <c r="D9934" t="s">
        <v>18570</v>
      </c>
      <c r="E9934" t="s">
        <v>18609</v>
      </c>
      <c r="G9934">
        <v>20</v>
      </c>
      <c r="H9934">
        <v>1</v>
      </c>
      <c r="I9934" t="s">
        <v>276</v>
      </c>
    </row>
    <row r="9935" spans="1:9" x14ac:dyDescent="0.25">
      <c r="A9935">
        <v>45</v>
      </c>
      <c r="B9935" t="s">
        <v>271</v>
      </c>
      <c r="C9935" t="s">
        <v>100</v>
      </c>
      <c r="D9935" t="s">
        <v>18610</v>
      </c>
      <c r="E9935" t="s">
        <v>18611</v>
      </c>
      <c r="G9935">
        <v>15</v>
      </c>
      <c r="H9935">
        <v>0</v>
      </c>
      <c r="I9935" t="s">
        <v>276</v>
      </c>
    </row>
    <row r="9936" spans="1:9" x14ac:dyDescent="0.25">
      <c r="A9936">
        <v>12</v>
      </c>
      <c r="B9936" t="s">
        <v>277</v>
      </c>
      <c r="C9936" t="s">
        <v>181</v>
      </c>
      <c r="D9936" t="s">
        <v>18574</v>
      </c>
      <c r="E9936" t="s">
        <v>18612</v>
      </c>
      <c r="G9936">
        <v>6</v>
      </c>
      <c r="H9936">
        <v>0</v>
      </c>
      <c r="I9936" t="s">
        <v>276</v>
      </c>
    </row>
    <row r="9937" spans="1:9" x14ac:dyDescent="0.25">
      <c r="A9937">
        <v>39</v>
      </c>
      <c r="B9937" t="s">
        <v>277</v>
      </c>
      <c r="C9937" t="s">
        <v>157</v>
      </c>
      <c r="D9937" t="s">
        <v>18613</v>
      </c>
      <c r="E9937" t="s">
        <v>18614</v>
      </c>
      <c r="G9937">
        <v>6</v>
      </c>
      <c r="H9937">
        <v>0</v>
      </c>
      <c r="I9937" t="s">
        <v>276</v>
      </c>
    </row>
    <row r="9938" spans="1:9" x14ac:dyDescent="0.25">
      <c r="A9938">
        <v>6</v>
      </c>
      <c r="B9938" t="s">
        <v>271</v>
      </c>
      <c r="C9938" t="s">
        <v>233</v>
      </c>
      <c r="D9938" t="s">
        <v>17334</v>
      </c>
      <c r="E9938" t="s">
        <v>18615</v>
      </c>
      <c r="G9938">
        <v>6</v>
      </c>
      <c r="H9938">
        <v>0</v>
      </c>
      <c r="I9938" t="s">
        <v>276</v>
      </c>
    </row>
    <row r="9939" spans="1:9" x14ac:dyDescent="0.25">
      <c r="A9939">
        <v>8</v>
      </c>
      <c r="B9939" t="s">
        <v>271</v>
      </c>
      <c r="C9939" t="s">
        <v>111</v>
      </c>
      <c r="D9939" t="s">
        <v>18616</v>
      </c>
      <c r="E9939" t="s">
        <v>18617</v>
      </c>
      <c r="G9939">
        <v>6</v>
      </c>
      <c r="H9939">
        <v>1</v>
      </c>
      <c r="I9939" t="s">
        <v>276</v>
      </c>
    </row>
    <row r="9940" spans="1:9" x14ac:dyDescent="0.25">
      <c r="A9940">
        <v>10</v>
      </c>
      <c r="B9940" t="s">
        <v>277</v>
      </c>
      <c r="C9940" t="s">
        <v>179</v>
      </c>
      <c r="D9940" t="s">
        <v>18618</v>
      </c>
      <c r="E9940" t="s">
        <v>18619</v>
      </c>
      <c r="G9940">
        <v>8</v>
      </c>
      <c r="H9940">
        <v>0</v>
      </c>
      <c r="I9940" t="s">
        <v>276</v>
      </c>
    </row>
    <row r="9941" spans="1:9" x14ac:dyDescent="0.25">
      <c r="A9941">
        <v>6</v>
      </c>
      <c r="B9941" t="s">
        <v>271</v>
      </c>
      <c r="C9941" t="s">
        <v>153</v>
      </c>
      <c r="D9941" t="s">
        <v>18620</v>
      </c>
      <c r="E9941" t="s">
        <v>18621</v>
      </c>
      <c r="G9941">
        <v>6</v>
      </c>
      <c r="H9941">
        <v>2</v>
      </c>
      <c r="I9941" t="s">
        <v>276</v>
      </c>
    </row>
    <row r="9942" spans="1:9" x14ac:dyDescent="0.25">
      <c r="A9942">
        <v>32</v>
      </c>
      <c r="B9942" t="s">
        <v>271</v>
      </c>
      <c r="C9942" t="s">
        <v>121</v>
      </c>
      <c r="D9942" t="s">
        <v>18622</v>
      </c>
      <c r="E9942" t="s">
        <v>18623</v>
      </c>
      <c r="G9942">
        <v>6</v>
      </c>
      <c r="H9942">
        <v>0</v>
      </c>
      <c r="I9942" t="s">
        <v>276</v>
      </c>
    </row>
    <row r="9943" spans="1:9" x14ac:dyDescent="0.25">
      <c r="A9943">
        <v>6</v>
      </c>
      <c r="B9943" t="s">
        <v>277</v>
      </c>
      <c r="C9943" t="s">
        <v>250</v>
      </c>
      <c r="D9943" t="s">
        <v>18624</v>
      </c>
      <c r="E9943" t="s">
        <v>18625</v>
      </c>
      <c r="G9943">
        <v>6</v>
      </c>
      <c r="H9943">
        <v>0</v>
      </c>
      <c r="I9943" t="s">
        <v>276</v>
      </c>
    </row>
    <row r="9944" spans="1:9" x14ac:dyDescent="0.25">
      <c r="A9944">
        <v>5</v>
      </c>
      <c r="B9944" t="s">
        <v>277</v>
      </c>
      <c r="C9944" t="s">
        <v>151</v>
      </c>
      <c r="D9944" t="s">
        <v>18626</v>
      </c>
      <c r="E9944" t="s">
        <v>18627</v>
      </c>
      <c r="G9944">
        <v>6</v>
      </c>
      <c r="H9944">
        <v>1</v>
      </c>
      <c r="I9944" t="s">
        <v>276</v>
      </c>
    </row>
    <row r="9945" spans="1:9" x14ac:dyDescent="0.25">
      <c r="A9945">
        <v>8</v>
      </c>
      <c r="B9945" t="s">
        <v>277</v>
      </c>
      <c r="C9945" t="s">
        <v>240</v>
      </c>
      <c r="D9945" t="s">
        <v>18628</v>
      </c>
      <c r="E9945" t="s">
        <v>18629</v>
      </c>
      <c r="G9945">
        <v>5</v>
      </c>
      <c r="H9945">
        <v>0</v>
      </c>
      <c r="I9945" t="s">
        <v>276</v>
      </c>
    </row>
    <row r="9946" spans="1:9" x14ac:dyDescent="0.25">
      <c r="A9946">
        <v>32</v>
      </c>
      <c r="B9946" t="s">
        <v>271</v>
      </c>
      <c r="C9946" t="s">
        <v>179</v>
      </c>
      <c r="D9946" t="s">
        <v>18630</v>
      </c>
      <c r="E9946" t="s">
        <v>18631</v>
      </c>
      <c r="G9946">
        <v>6</v>
      </c>
      <c r="H9946">
        <v>0</v>
      </c>
      <c r="I9946" t="s">
        <v>276</v>
      </c>
    </row>
    <row r="9947" spans="1:9" x14ac:dyDescent="0.25">
      <c r="A9947">
        <v>1</v>
      </c>
      <c r="B9947" t="s">
        <v>277</v>
      </c>
      <c r="C9947" t="s">
        <v>240</v>
      </c>
      <c r="D9947" t="s">
        <v>18632</v>
      </c>
      <c r="E9947" t="s">
        <v>18633</v>
      </c>
      <c r="G9947">
        <v>10</v>
      </c>
      <c r="H9947">
        <v>0</v>
      </c>
      <c r="I9947" t="s">
        <v>276</v>
      </c>
    </row>
    <row r="9948" spans="1:9" x14ac:dyDescent="0.25">
      <c r="A9948">
        <v>6</v>
      </c>
      <c r="B9948" t="s">
        <v>271</v>
      </c>
      <c r="C9948" t="s">
        <v>113</v>
      </c>
      <c r="D9948" t="s">
        <v>18634</v>
      </c>
      <c r="E9948" t="s">
        <v>18635</v>
      </c>
      <c r="G9948">
        <v>6</v>
      </c>
      <c r="H9948">
        <v>1</v>
      </c>
      <c r="I9948" t="s">
        <v>276</v>
      </c>
    </row>
    <row r="9949" spans="1:9" x14ac:dyDescent="0.25">
      <c r="A9949">
        <v>39</v>
      </c>
      <c r="B9949" t="s">
        <v>271</v>
      </c>
      <c r="C9949" t="s">
        <v>100</v>
      </c>
      <c r="D9949" t="s">
        <v>18636</v>
      </c>
      <c r="E9949" t="s">
        <v>18637</v>
      </c>
      <c r="G9949">
        <v>6</v>
      </c>
      <c r="H9949">
        <v>0</v>
      </c>
      <c r="I9949" t="s">
        <v>276</v>
      </c>
    </row>
    <row r="9950" spans="1:9" x14ac:dyDescent="0.25">
      <c r="A9950">
        <v>7</v>
      </c>
      <c r="B9950" t="s">
        <v>271</v>
      </c>
      <c r="D9950" t="s">
        <v>18638</v>
      </c>
      <c r="E9950" t="s">
        <v>18639</v>
      </c>
      <c r="G9950">
        <v>8</v>
      </c>
      <c r="H9950">
        <v>0</v>
      </c>
      <c r="I9950" t="s">
        <v>276</v>
      </c>
    </row>
    <row r="9951" spans="1:9" x14ac:dyDescent="0.25">
      <c r="A9951">
        <v>40</v>
      </c>
      <c r="B9951" t="s">
        <v>271</v>
      </c>
      <c r="C9951" t="s">
        <v>250</v>
      </c>
      <c r="D9951" t="s">
        <v>18640</v>
      </c>
      <c r="E9951" t="s">
        <v>18641</v>
      </c>
      <c r="G9951">
        <v>7</v>
      </c>
      <c r="H9951">
        <v>2</v>
      </c>
      <c r="I9951" t="s">
        <v>276</v>
      </c>
    </row>
    <row r="9952" spans="1:9" x14ac:dyDescent="0.25">
      <c r="A9952">
        <v>40</v>
      </c>
      <c r="B9952" t="s">
        <v>271</v>
      </c>
      <c r="C9952" t="s">
        <v>250</v>
      </c>
      <c r="D9952" t="s">
        <v>18642</v>
      </c>
      <c r="E9952" t="s">
        <v>18643</v>
      </c>
      <c r="G9952">
        <v>6</v>
      </c>
      <c r="H9952">
        <v>0</v>
      </c>
      <c r="I9952" t="s">
        <v>276</v>
      </c>
    </row>
    <row r="9953" spans="1:9" x14ac:dyDescent="0.25">
      <c r="A9953">
        <v>10</v>
      </c>
      <c r="B9953" t="s">
        <v>271</v>
      </c>
      <c r="C9953" t="s">
        <v>174</v>
      </c>
      <c r="D9953" t="s">
        <v>18644</v>
      </c>
      <c r="E9953" t="s">
        <v>18645</v>
      </c>
      <c r="G9953">
        <v>8</v>
      </c>
      <c r="H9953">
        <v>1</v>
      </c>
      <c r="I9953" t="s">
        <v>276</v>
      </c>
    </row>
    <row r="9954" spans="1:9" x14ac:dyDescent="0.25">
      <c r="A9954">
        <v>9</v>
      </c>
      <c r="B9954" t="s">
        <v>271</v>
      </c>
      <c r="C9954" t="s">
        <v>67</v>
      </c>
      <c r="D9954" t="s">
        <v>18646</v>
      </c>
      <c r="E9954" t="s">
        <v>18647</v>
      </c>
      <c r="G9954">
        <v>4</v>
      </c>
      <c r="H9954">
        <v>1</v>
      </c>
      <c r="I9954" t="s">
        <v>276</v>
      </c>
    </row>
    <row r="9955" spans="1:9" x14ac:dyDescent="0.25">
      <c r="A9955">
        <v>38</v>
      </c>
      <c r="B9955" t="s">
        <v>271</v>
      </c>
      <c r="C9955" t="s">
        <v>83</v>
      </c>
      <c r="D9955" t="s">
        <v>18648</v>
      </c>
      <c r="E9955" t="s">
        <v>18649</v>
      </c>
      <c r="G9955">
        <v>8</v>
      </c>
      <c r="H9955">
        <v>1</v>
      </c>
      <c r="I9955" t="s">
        <v>276</v>
      </c>
    </row>
    <row r="9956" spans="1:9" x14ac:dyDescent="0.25">
      <c r="A9956">
        <v>6</v>
      </c>
      <c r="B9956" t="s">
        <v>277</v>
      </c>
      <c r="C9956" t="s">
        <v>206</v>
      </c>
      <c r="D9956" t="s">
        <v>18650</v>
      </c>
      <c r="E9956" t="s">
        <v>18651</v>
      </c>
      <c r="G9956">
        <v>6</v>
      </c>
      <c r="H9956">
        <v>1</v>
      </c>
      <c r="I9956" t="s">
        <v>276</v>
      </c>
    </row>
    <row r="9957" spans="1:9" x14ac:dyDescent="0.25">
      <c r="A9957">
        <v>8</v>
      </c>
      <c r="B9957" t="s">
        <v>271</v>
      </c>
      <c r="C9957" t="s">
        <v>164</v>
      </c>
      <c r="D9957" t="s">
        <v>18652</v>
      </c>
      <c r="E9957" t="s">
        <v>18653</v>
      </c>
      <c r="G9957">
        <v>42</v>
      </c>
      <c r="H9957">
        <v>1</v>
      </c>
      <c r="I9957" t="s">
        <v>276</v>
      </c>
    </row>
    <row r="9958" spans="1:9" x14ac:dyDescent="0.25">
      <c r="A9958">
        <v>4</v>
      </c>
      <c r="B9958" t="s">
        <v>271</v>
      </c>
      <c r="C9958" t="s">
        <v>252</v>
      </c>
      <c r="D9958" t="s">
        <v>18654</v>
      </c>
      <c r="E9958" t="s">
        <v>18655</v>
      </c>
      <c r="G9958">
        <v>6</v>
      </c>
      <c r="H9958">
        <v>0</v>
      </c>
      <c r="I9958" t="s">
        <v>276</v>
      </c>
    </row>
    <row r="9959" spans="1:9" x14ac:dyDescent="0.25">
      <c r="A9959">
        <v>8</v>
      </c>
      <c r="B9959" t="s">
        <v>277</v>
      </c>
      <c r="C9959" t="s">
        <v>180</v>
      </c>
      <c r="D9959" t="s">
        <v>18656</v>
      </c>
      <c r="E9959" t="s">
        <v>18657</v>
      </c>
      <c r="G9959">
        <v>6</v>
      </c>
      <c r="H9959">
        <v>0</v>
      </c>
      <c r="I9959" t="s">
        <v>276</v>
      </c>
    </row>
    <row r="9960" spans="1:9" x14ac:dyDescent="0.25">
      <c r="A9960">
        <v>5</v>
      </c>
      <c r="B9960" t="s">
        <v>271</v>
      </c>
      <c r="C9960" t="s">
        <v>61</v>
      </c>
      <c r="D9960" t="s">
        <v>18580</v>
      </c>
      <c r="E9960" t="s">
        <v>18658</v>
      </c>
      <c r="G9960">
        <v>5</v>
      </c>
      <c r="H9960">
        <v>0</v>
      </c>
      <c r="I9960" t="s">
        <v>276</v>
      </c>
    </row>
    <row r="9961" spans="1:9" x14ac:dyDescent="0.25">
      <c r="A9961">
        <v>9</v>
      </c>
      <c r="B9961" t="s">
        <v>310</v>
      </c>
      <c r="C9961" t="s">
        <v>141</v>
      </c>
      <c r="D9961" t="s">
        <v>18659</v>
      </c>
      <c r="E9961" t="s">
        <v>18660</v>
      </c>
      <c r="G9961">
        <v>8</v>
      </c>
      <c r="H9961">
        <v>0</v>
      </c>
      <c r="I9961" t="s">
        <v>276</v>
      </c>
    </row>
    <row r="9962" spans="1:9" x14ac:dyDescent="0.25">
      <c r="A9962">
        <v>7</v>
      </c>
      <c r="B9962" t="s">
        <v>277</v>
      </c>
      <c r="C9962" t="s">
        <v>51</v>
      </c>
      <c r="D9962" t="s">
        <v>8967</v>
      </c>
      <c r="E9962" t="s">
        <v>18661</v>
      </c>
      <c r="G9962">
        <v>18</v>
      </c>
      <c r="H9962">
        <v>3</v>
      </c>
      <c r="I9962" t="s">
        <v>276</v>
      </c>
    </row>
    <row r="9963" spans="1:9" x14ac:dyDescent="0.25">
      <c r="A9963">
        <v>5</v>
      </c>
      <c r="B9963" t="s">
        <v>271</v>
      </c>
      <c r="C9963" t="s">
        <v>184</v>
      </c>
      <c r="D9963" t="s">
        <v>18662</v>
      </c>
      <c r="E9963" t="s">
        <v>18663</v>
      </c>
      <c r="G9963">
        <v>6</v>
      </c>
      <c r="H9963">
        <v>0</v>
      </c>
      <c r="I9963" t="s">
        <v>276</v>
      </c>
    </row>
    <row r="9964" spans="1:9" x14ac:dyDescent="0.25">
      <c r="A9964">
        <v>33</v>
      </c>
      <c r="B9964" t="s">
        <v>271</v>
      </c>
      <c r="C9964" t="s">
        <v>127</v>
      </c>
      <c r="D9964" t="s">
        <v>18664</v>
      </c>
      <c r="E9964" t="s">
        <v>18665</v>
      </c>
      <c r="G9964">
        <v>5</v>
      </c>
      <c r="H9964">
        <v>0</v>
      </c>
      <c r="I9964" t="s">
        <v>276</v>
      </c>
    </row>
    <row r="9965" spans="1:9" x14ac:dyDescent="0.25">
      <c r="A9965">
        <v>32</v>
      </c>
      <c r="B9965" t="s">
        <v>277</v>
      </c>
      <c r="C9965" t="s">
        <v>121</v>
      </c>
      <c r="D9965" t="s">
        <v>18622</v>
      </c>
      <c r="E9965" t="s">
        <v>18666</v>
      </c>
      <c r="G9965">
        <v>2</v>
      </c>
      <c r="H9965">
        <v>0</v>
      </c>
      <c r="I9965" t="s">
        <v>276</v>
      </c>
    </row>
    <row r="9966" spans="1:9" x14ac:dyDescent="0.25">
      <c r="A9966">
        <v>8</v>
      </c>
      <c r="B9966" t="s">
        <v>277</v>
      </c>
      <c r="C9966" t="s">
        <v>56</v>
      </c>
      <c r="D9966" t="s">
        <v>18667</v>
      </c>
      <c r="E9966" t="s">
        <v>18668</v>
      </c>
      <c r="G9966">
        <v>6</v>
      </c>
      <c r="H9966">
        <v>0</v>
      </c>
      <c r="I9966" t="s">
        <v>276</v>
      </c>
    </row>
    <row r="9967" spans="1:9" x14ac:dyDescent="0.25">
      <c r="A9967">
        <v>6</v>
      </c>
      <c r="B9967" t="s">
        <v>277</v>
      </c>
      <c r="C9967" t="s">
        <v>250</v>
      </c>
      <c r="D9967" t="s">
        <v>18034</v>
      </c>
      <c r="E9967" t="s">
        <v>18669</v>
      </c>
      <c r="G9967">
        <v>6</v>
      </c>
      <c r="H9967">
        <v>0</v>
      </c>
      <c r="I9967" t="s">
        <v>276</v>
      </c>
    </row>
    <row r="9968" spans="1:9" x14ac:dyDescent="0.25">
      <c r="A9968">
        <v>42</v>
      </c>
      <c r="B9968" t="s">
        <v>271</v>
      </c>
      <c r="C9968" t="s">
        <v>164</v>
      </c>
      <c r="D9968" t="s">
        <v>18670</v>
      </c>
      <c r="E9968" t="s">
        <v>18671</v>
      </c>
      <c r="G9968">
        <v>6</v>
      </c>
      <c r="H9968">
        <v>0</v>
      </c>
      <c r="I9968" t="s">
        <v>276</v>
      </c>
    </row>
    <row r="9969" spans="1:9" x14ac:dyDescent="0.25">
      <c r="A9969">
        <v>34</v>
      </c>
      <c r="B9969" t="s">
        <v>271</v>
      </c>
      <c r="C9969" t="s">
        <v>247</v>
      </c>
      <c r="D9969" t="s">
        <v>18672</v>
      </c>
      <c r="E9969" t="s">
        <v>18673</v>
      </c>
      <c r="G9969">
        <v>3</v>
      </c>
      <c r="H9969">
        <v>0</v>
      </c>
      <c r="I9969" t="s">
        <v>276</v>
      </c>
    </row>
    <row r="9970" spans="1:9" x14ac:dyDescent="0.25">
      <c r="A9970">
        <v>35</v>
      </c>
      <c r="B9970" t="s">
        <v>277</v>
      </c>
      <c r="C9970" t="s">
        <v>249</v>
      </c>
      <c r="D9970" t="s">
        <v>15977</v>
      </c>
      <c r="E9970" t="s">
        <v>18674</v>
      </c>
      <c r="G9970">
        <v>6</v>
      </c>
      <c r="H9970">
        <v>1</v>
      </c>
      <c r="I9970" t="s">
        <v>276</v>
      </c>
    </row>
    <row r="9971" spans="1:9" x14ac:dyDescent="0.25">
      <c r="A9971">
        <v>10</v>
      </c>
      <c r="B9971" t="s">
        <v>271</v>
      </c>
      <c r="C9971" t="s">
        <v>162</v>
      </c>
      <c r="D9971" t="s">
        <v>18675</v>
      </c>
      <c r="E9971" t="s">
        <v>18676</v>
      </c>
      <c r="G9971">
        <v>7</v>
      </c>
      <c r="H9971">
        <v>1</v>
      </c>
      <c r="I9971" t="s">
        <v>276</v>
      </c>
    </row>
    <row r="9972" spans="1:9" x14ac:dyDescent="0.25">
      <c r="A9972">
        <v>7</v>
      </c>
      <c r="B9972" t="s">
        <v>271</v>
      </c>
      <c r="C9972" t="s">
        <v>110</v>
      </c>
      <c r="D9972" t="s">
        <v>18677</v>
      </c>
      <c r="E9972" t="s">
        <v>18678</v>
      </c>
      <c r="G9972">
        <v>6</v>
      </c>
      <c r="H9972">
        <v>0</v>
      </c>
      <c r="I9972" t="s">
        <v>276</v>
      </c>
    </row>
    <row r="9973" spans="1:9" x14ac:dyDescent="0.25">
      <c r="A9973">
        <v>33</v>
      </c>
      <c r="B9973" t="s">
        <v>277</v>
      </c>
      <c r="C9973" t="s">
        <v>223</v>
      </c>
      <c r="D9973" t="s">
        <v>18679</v>
      </c>
      <c r="E9973" t="s">
        <v>18680</v>
      </c>
      <c r="G9973">
        <v>10</v>
      </c>
      <c r="H9973">
        <v>4</v>
      </c>
      <c r="I9973" t="s">
        <v>276</v>
      </c>
    </row>
    <row r="9974" spans="1:9" x14ac:dyDescent="0.25">
      <c r="A9974">
        <v>39</v>
      </c>
      <c r="B9974" t="s">
        <v>271</v>
      </c>
      <c r="C9974" t="s">
        <v>80</v>
      </c>
      <c r="D9974" t="s">
        <v>18681</v>
      </c>
      <c r="E9974" t="s">
        <v>18682</v>
      </c>
      <c r="G9974">
        <v>6</v>
      </c>
      <c r="H9974">
        <v>1</v>
      </c>
      <c r="I9974" t="s">
        <v>276</v>
      </c>
    </row>
    <row r="9975" spans="1:9" x14ac:dyDescent="0.25">
      <c r="A9975">
        <v>5</v>
      </c>
      <c r="B9975" t="s">
        <v>277</v>
      </c>
      <c r="C9975" t="s">
        <v>62</v>
      </c>
      <c r="D9975" t="s">
        <v>18683</v>
      </c>
      <c r="E9975" t="s">
        <v>18684</v>
      </c>
      <c r="G9975">
        <v>10</v>
      </c>
      <c r="H9975">
        <v>0</v>
      </c>
      <c r="I9975" t="s">
        <v>276</v>
      </c>
    </row>
    <row r="9976" spans="1:9" x14ac:dyDescent="0.25">
      <c r="A9976">
        <v>37</v>
      </c>
      <c r="B9976" t="s">
        <v>271</v>
      </c>
      <c r="C9976" t="s">
        <v>225</v>
      </c>
      <c r="D9976" t="s">
        <v>18685</v>
      </c>
      <c r="E9976" t="s">
        <v>18686</v>
      </c>
      <c r="G9976">
        <v>20</v>
      </c>
      <c r="H9976">
        <v>6</v>
      </c>
      <c r="I9976" t="s">
        <v>276</v>
      </c>
    </row>
    <row r="9977" spans="1:9" x14ac:dyDescent="0.25">
      <c r="A9977">
        <v>6</v>
      </c>
      <c r="B9977" t="s">
        <v>271</v>
      </c>
      <c r="C9977" t="s">
        <v>174</v>
      </c>
      <c r="D9977" t="s">
        <v>18687</v>
      </c>
      <c r="E9977" t="s">
        <v>18688</v>
      </c>
      <c r="G9977">
        <v>6</v>
      </c>
      <c r="H9977">
        <v>0</v>
      </c>
      <c r="I9977" t="s">
        <v>276</v>
      </c>
    </row>
    <row r="9978" spans="1:9" x14ac:dyDescent="0.25">
      <c r="A9978">
        <v>8</v>
      </c>
      <c r="B9978" t="s">
        <v>271</v>
      </c>
      <c r="C9978" t="s">
        <v>163</v>
      </c>
      <c r="D9978" t="s">
        <v>18689</v>
      </c>
      <c r="E9978" t="s">
        <v>18690</v>
      </c>
      <c r="G9978">
        <v>6</v>
      </c>
      <c r="H9978">
        <v>1</v>
      </c>
      <c r="I9978" t="s">
        <v>276</v>
      </c>
    </row>
    <row r="9979" spans="1:9" x14ac:dyDescent="0.25">
      <c r="A9979">
        <v>5</v>
      </c>
      <c r="B9979" t="s">
        <v>277</v>
      </c>
      <c r="C9979" t="s">
        <v>127</v>
      </c>
      <c r="D9979" t="s">
        <v>18691</v>
      </c>
      <c r="E9979" t="s">
        <v>18692</v>
      </c>
      <c r="G9979">
        <v>6</v>
      </c>
      <c r="H9979">
        <v>1</v>
      </c>
      <c r="I9979" t="s">
        <v>276</v>
      </c>
    </row>
    <row r="9980" spans="1:9" x14ac:dyDescent="0.25">
      <c r="A9980">
        <v>47</v>
      </c>
      <c r="B9980" t="s">
        <v>271</v>
      </c>
      <c r="C9980" t="s">
        <v>215</v>
      </c>
      <c r="D9980" t="s">
        <v>18693</v>
      </c>
      <c r="E9980" t="s">
        <v>18694</v>
      </c>
      <c r="G9980">
        <v>12</v>
      </c>
      <c r="H9980">
        <v>10</v>
      </c>
      <c r="I9980" t="s">
        <v>276</v>
      </c>
    </row>
    <row r="9981" spans="1:9" x14ac:dyDescent="0.25">
      <c r="A9981">
        <v>32</v>
      </c>
      <c r="B9981" t="s">
        <v>271</v>
      </c>
      <c r="C9981" t="s">
        <v>75</v>
      </c>
      <c r="D9981" t="s">
        <v>18695</v>
      </c>
      <c r="E9981" t="s">
        <v>18696</v>
      </c>
      <c r="G9981">
        <v>6</v>
      </c>
      <c r="H9981">
        <v>1</v>
      </c>
      <c r="I9981" t="s">
        <v>276</v>
      </c>
    </row>
    <row r="9982" spans="1:9" x14ac:dyDescent="0.25">
      <c r="A9982">
        <v>38</v>
      </c>
      <c r="B9982" t="s">
        <v>271</v>
      </c>
      <c r="C9982" t="s">
        <v>58</v>
      </c>
      <c r="D9982" t="s">
        <v>18697</v>
      </c>
      <c r="E9982" t="s">
        <v>18698</v>
      </c>
      <c r="G9982">
        <v>12</v>
      </c>
      <c r="H9982">
        <v>1</v>
      </c>
      <c r="I9982" t="s">
        <v>276</v>
      </c>
    </row>
    <row r="9983" spans="1:9" x14ac:dyDescent="0.25">
      <c r="A9983">
        <v>7</v>
      </c>
      <c r="B9983" t="s">
        <v>277</v>
      </c>
      <c r="C9983" t="s">
        <v>223</v>
      </c>
      <c r="D9983" t="s">
        <v>18699</v>
      </c>
      <c r="E9983" t="s">
        <v>18700</v>
      </c>
      <c r="G9983">
        <v>10</v>
      </c>
      <c r="H9983">
        <v>1</v>
      </c>
      <c r="I9983" t="s">
        <v>276</v>
      </c>
    </row>
    <row r="9984" spans="1:9" x14ac:dyDescent="0.25">
      <c r="A9984">
        <v>6</v>
      </c>
      <c r="B9984" t="s">
        <v>277</v>
      </c>
      <c r="C9984" t="s">
        <v>152</v>
      </c>
      <c r="D9984" t="s">
        <v>18701</v>
      </c>
      <c r="E9984" t="s">
        <v>18702</v>
      </c>
      <c r="G9984">
        <v>6</v>
      </c>
      <c r="H9984">
        <v>0</v>
      </c>
      <c r="I9984" t="s">
        <v>276</v>
      </c>
    </row>
    <row r="9985" spans="1:9" x14ac:dyDescent="0.25">
      <c r="A9985">
        <v>37</v>
      </c>
      <c r="B9985" t="s">
        <v>277</v>
      </c>
      <c r="C9985" t="s">
        <v>163</v>
      </c>
      <c r="D9985" t="s">
        <v>18689</v>
      </c>
      <c r="E9985" t="s">
        <v>18703</v>
      </c>
      <c r="G9985">
        <v>6</v>
      </c>
      <c r="H9985">
        <v>0</v>
      </c>
      <c r="I9985" t="s">
        <v>276</v>
      </c>
    </row>
    <row r="9986" spans="1:9" x14ac:dyDescent="0.25">
      <c r="A9986">
        <v>35</v>
      </c>
      <c r="B9986" t="s">
        <v>271</v>
      </c>
      <c r="C9986" t="s">
        <v>126</v>
      </c>
      <c r="D9986" t="s">
        <v>18704</v>
      </c>
      <c r="E9986" t="s">
        <v>18705</v>
      </c>
      <c r="G9986">
        <v>3</v>
      </c>
      <c r="H9986">
        <v>1</v>
      </c>
      <c r="I9986" t="s">
        <v>276</v>
      </c>
    </row>
    <row r="9987" spans="1:9" x14ac:dyDescent="0.25">
      <c r="A9987">
        <v>42</v>
      </c>
      <c r="B9987" t="s">
        <v>271</v>
      </c>
      <c r="C9987" t="s">
        <v>201</v>
      </c>
      <c r="D9987" t="s">
        <v>18706</v>
      </c>
      <c r="E9987" t="s">
        <v>18707</v>
      </c>
      <c r="G9987">
        <v>6</v>
      </c>
      <c r="H9987">
        <v>0</v>
      </c>
      <c r="I9987" t="s">
        <v>276</v>
      </c>
    </row>
    <row r="9988" spans="1:9" x14ac:dyDescent="0.25">
      <c r="A9988">
        <v>7</v>
      </c>
      <c r="B9988" t="s">
        <v>277</v>
      </c>
      <c r="C9988" t="s">
        <v>70</v>
      </c>
      <c r="D9988" t="s">
        <v>18708</v>
      </c>
      <c r="E9988" t="s">
        <v>18709</v>
      </c>
      <c r="G9988">
        <v>42</v>
      </c>
      <c r="H9988">
        <v>0</v>
      </c>
      <c r="I9988" t="s">
        <v>276</v>
      </c>
    </row>
    <row r="9989" spans="1:9" x14ac:dyDescent="0.25">
      <c r="A9989">
        <v>7</v>
      </c>
      <c r="B9989" t="s">
        <v>271</v>
      </c>
      <c r="C9989" t="s">
        <v>121</v>
      </c>
      <c r="D9989" t="s">
        <v>18710</v>
      </c>
      <c r="E9989" t="s">
        <v>18711</v>
      </c>
      <c r="G9989">
        <v>6</v>
      </c>
      <c r="H9989">
        <v>0</v>
      </c>
      <c r="I9989" t="s">
        <v>276</v>
      </c>
    </row>
    <row r="9990" spans="1:9" x14ac:dyDescent="0.25">
      <c r="A9990">
        <v>33</v>
      </c>
      <c r="B9990" t="s">
        <v>271</v>
      </c>
      <c r="C9990" t="s">
        <v>71</v>
      </c>
      <c r="D9990" t="s">
        <v>18712</v>
      </c>
      <c r="E9990" t="s">
        <v>18713</v>
      </c>
      <c r="G9990">
        <v>7</v>
      </c>
      <c r="H9990">
        <v>0</v>
      </c>
      <c r="I9990" t="s">
        <v>276</v>
      </c>
    </row>
    <row r="9991" spans="1:9" x14ac:dyDescent="0.25">
      <c r="A9991">
        <v>37</v>
      </c>
      <c r="B9991" t="s">
        <v>271</v>
      </c>
      <c r="C9991" t="s">
        <v>223</v>
      </c>
      <c r="D9991" t="s">
        <v>18714</v>
      </c>
      <c r="E9991" t="s">
        <v>18715</v>
      </c>
      <c r="G9991">
        <v>10</v>
      </c>
      <c r="H9991">
        <v>5</v>
      </c>
      <c r="I9991" t="s">
        <v>276</v>
      </c>
    </row>
    <row r="9992" spans="1:9" x14ac:dyDescent="0.25">
      <c r="A9992">
        <v>35</v>
      </c>
      <c r="B9992" t="s">
        <v>277</v>
      </c>
      <c r="C9992" t="s">
        <v>57</v>
      </c>
      <c r="D9992" t="s">
        <v>18716</v>
      </c>
      <c r="E9992" t="s">
        <v>18717</v>
      </c>
      <c r="G9992">
        <v>6</v>
      </c>
      <c r="H9992">
        <v>0</v>
      </c>
      <c r="I9992" t="s">
        <v>276</v>
      </c>
    </row>
    <row r="9993" spans="1:9" x14ac:dyDescent="0.25">
      <c r="A9993">
        <v>8</v>
      </c>
      <c r="B9993" t="s">
        <v>277</v>
      </c>
      <c r="C9993" t="s">
        <v>67</v>
      </c>
      <c r="D9993" t="s">
        <v>18718</v>
      </c>
      <c r="E9993" t="s">
        <v>18719</v>
      </c>
      <c r="G9993">
        <v>6</v>
      </c>
      <c r="H9993">
        <v>0</v>
      </c>
      <c r="I9993" t="s">
        <v>276</v>
      </c>
    </row>
    <row r="9994" spans="1:9" x14ac:dyDescent="0.25">
      <c r="A9994">
        <v>6</v>
      </c>
      <c r="B9994" t="s">
        <v>271</v>
      </c>
      <c r="C9994" t="s">
        <v>163</v>
      </c>
      <c r="D9994" t="s">
        <v>18689</v>
      </c>
      <c r="E9994" t="s">
        <v>18719</v>
      </c>
      <c r="G9994">
        <v>6</v>
      </c>
      <c r="H9994">
        <v>1</v>
      </c>
      <c r="I9994" t="s">
        <v>276</v>
      </c>
    </row>
    <row r="9995" spans="1:9" x14ac:dyDescent="0.25">
      <c r="A9995">
        <v>6</v>
      </c>
      <c r="B9995" t="s">
        <v>271</v>
      </c>
      <c r="C9995" t="s">
        <v>192</v>
      </c>
      <c r="D9995" t="s">
        <v>18720</v>
      </c>
      <c r="E9995" t="s">
        <v>18721</v>
      </c>
      <c r="G9995">
        <v>6</v>
      </c>
      <c r="H9995">
        <v>0</v>
      </c>
      <c r="I9995" t="s">
        <v>276</v>
      </c>
    </row>
    <row r="9996" spans="1:9" x14ac:dyDescent="0.25">
      <c r="A9996">
        <v>26</v>
      </c>
      <c r="B9996" t="s">
        <v>271</v>
      </c>
      <c r="C9996" t="s">
        <v>122</v>
      </c>
      <c r="D9996" t="s">
        <v>18722</v>
      </c>
      <c r="E9996" t="s">
        <v>18723</v>
      </c>
      <c r="G9996">
        <v>4</v>
      </c>
      <c r="H9996">
        <v>1</v>
      </c>
      <c r="I9996" t="s">
        <v>276</v>
      </c>
    </row>
    <row r="9997" spans="1:9" x14ac:dyDescent="0.25">
      <c r="A9997">
        <v>4</v>
      </c>
      <c r="B9997" t="s">
        <v>277</v>
      </c>
      <c r="C9997" t="s">
        <v>178</v>
      </c>
      <c r="D9997" t="s">
        <v>4291</v>
      </c>
      <c r="E9997" t="s">
        <v>18724</v>
      </c>
      <c r="G9997">
        <v>6</v>
      </c>
      <c r="H9997">
        <v>2</v>
      </c>
      <c r="I9997" t="s">
        <v>276</v>
      </c>
    </row>
    <row r="9998" spans="1:9" x14ac:dyDescent="0.25">
      <c r="A9998">
        <v>6</v>
      </c>
      <c r="B9998" t="s">
        <v>277</v>
      </c>
      <c r="C9998" t="s">
        <v>66</v>
      </c>
      <c r="D9998" t="s">
        <v>18725</v>
      </c>
      <c r="E9998" t="s">
        <v>18726</v>
      </c>
      <c r="G9998">
        <v>6</v>
      </c>
      <c r="H9998">
        <v>0</v>
      </c>
      <c r="I9998" t="s">
        <v>276</v>
      </c>
    </row>
    <row r="9999" spans="1:9" x14ac:dyDescent="0.25">
      <c r="A9999">
        <v>34</v>
      </c>
      <c r="B9999" t="s">
        <v>271</v>
      </c>
      <c r="C9999" t="s">
        <v>86</v>
      </c>
      <c r="D9999" t="s">
        <v>18727</v>
      </c>
      <c r="E9999" t="s">
        <v>18728</v>
      </c>
      <c r="G9999">
        <v>6</v>
      </c>
      <c r="H9999">
        <v>0</v>
      </c>
      <c r="I9999" t="s">
        <v>276</v>
      </c>
    </row>
    <row r="10000" spans="1:9" x14ac:dyDescent="0.25">
      <c r="A10000">
        <v>38</v>
      </c>
      <c r="B10000" t="s">
        <v>271</v>
      </c>
      <c r="C10000" t="s">
        <v>80</v>
      </c>
      <c r="D10000" t="s">
        <v>18729</v>
      </c>
      <c r="E10000" t="s">
        <v>18730</v>
      </c>
      <c r="G10000">
        <v>6</v>
      </c>
      <c r="H10000">
        <v>1</v>
      </c>
      <c r="I10000" t="s">
        <v>276</v>
      </c>
    </row>
    <row r="10001" spans="1:9" x14ac:dyDescent="0.25">
      <c r="A10001">
        <v>8</v>
      </c>
      <c r="B10001" t="s">
        <v>271</v>
      </c>
      <c r="C10001" t="s">
        <v>212</v>
      </c>
      <c r="D10001" t="s">
        <v>18731</v>
      </c>
      <c r="E10001" t="s">
        <v>18732</v>
      </c>
      <c r="G10001">
        <v>20</v>
      </c>
      <c r="H10001">
        <v>0</v>
      </c>
      <c r="I10001" t="s">
        <v>276</v>
      </c>
    </row>
    <row r="10002" spans="1:9" x14ac:dyDescent="0.25">
      <c r="A10002">
        <v>17</v>
      </c>
      <c r="B10002" t="s">
        <v>271</v>
      </c>
      <c r="C10002" t="s">
        <v>82</v>
      </c>
      <c r="D10002" t="s">
        <v>18733</v>
      </c>
      <c r="E10002" t="s">
        <v>18734</v>
      </c>
      <c r="G10002">
        <v>6</v>
      </c>
      <c r="H10002">
        <v>4</v>
      </c>
      <c r="I10002" t="s">
        <v>276</v>
      </c>
    </row>
    <row r="10003" spans="1:9" x14ac:dyDescent="0.25">
      <c r="A10003">
        <v>39</v>
      </c>
      <c r="B10003" t="s">
        <v>271</v>
      </c>
      <c r="C10003" t="s">
        <v>110</v>
      </c>
      <c r="D10003" t="s">
        <v>18735</v>
      </c>
      <c r="E10003" t="s">
        <v>18736</v>
      </c>
      <c r="G10003">
        <v>8</v>
      </c>
      <c r="H10003">
        <v>0</v>
      </c>
      <c r="I10003" t="s">
        <v>276</v>
      </c>
    </row>
    <row r="10004" spans="1:9" x14ac:dyDescent="0.25">
      <c r="A10004">
        <v>13</v>
      </c>
      <c r="B10004" t="s">
        <v>277</v>
      </c>
      <c r="C10004" t="s">
        <v>163</v>
      </c>
      <c r="D10004" t="s">
        <v>18737</v>
      </c>
      <c r="E10004" t="s">
        <v>18738</v>
      </c>
      <c r="G10004">
        <v>6</v>
      </c>
      <c r="H10004">
        <v>0</v>
      </c>
      <c r="I10004" t="s">
        <v>276</v>
      </c>
    </row>
    <row r="10005" spans="1:9" x14ac:dyDescent="0.25">
      <c r="A10005">
        <v>40</v>
      </c>
      <c r="B10005" t="s">
        <v>271</v>
      </c>
      <c r="C10005" t="s">
        <v>82</v>
      </c>
      <c r="D10005" t="s">
        <v>18739</v>
      </c>
      <c r="E10005" t="s">
        <v>18740</v>
      </c>
      <c r="G10005">
        <v>6</v>
      </c>
      <c r="H10005">
        <v>0</v>
      </c>
      <c r="I10005" t="s">
        <v>276</v>
      </c>
    </row>
    <row r="10006" spans="1:9" x14ac:dyDescent="0.25">
      <c r="A10006">
        <v>6</v>
      </c>
      <c r="B10006" t="s">
        <v>277</v>
      </c>
      <c r="C10006" t="s">
        <v>212</v>
      </c>
      <c r="D10006" t="s">
        <v>18731</v>
      </c>
      <c r="E10006" t="s">
        <v>18741</v>
      </c>
      <c r="G10006">
        <v>6</v>
      </c>
      <c r="H10006">
        <v>0</v>
      </c>
      <c r="I10006" t="s">
        <v>276</v>
      </c>
    </row>
    <row r="10007" spans="1:9" x14ac:dyDescent="0.25">
      <c r="A10007">
        <v>33</v>
      </c>
      <c r="B10007" t="s">
        <v>271</v>
      </c>
      <c r="C10007" t="s">
        <v>252</v>
      </c>
      <c r="D10007" t="s">
        <v>18742</v>
      </c>
      <c r="E10007" t="s">
        <v>18743</v>
      </c>
      <c r="G10007">
        <v>20</v>
      </c>
      <c r="H10007">
        <v>0</v>
      </c>
      <c r="I10007" t="s">
        <v>276</v>
      </c>
    </row>
    <row r="10008" spans="1:9" x14ac:dyDescent="0.25">
      <c r="A10008">
        <v>6</v>
      </c>
      <c r="B10008" t="s">
        <v>277</v>
      </c>
      <c r="C10008" t="s">
        <v>49</v>
      </c>
      <c r="D10008" t="s">
        <v>18744</v>
      </c>
      <c r="E10008" t="s">
        <v>18745</v>
      </c>
      <c r="G10008">
        <v>6</v>
      </c>
      <c r="H10008">
        <v>0</v>
      </c>
      <c r="I10008" t="s">
        <v>276</v>
      </c>
    </row>
    <row r="10009" spans="1:9" x14ac:dyDescent="0.25">
      <c r="A10009">
        <v>8</v>
      </c>
      <c r="B10009" t="s">
        <v>271</v>
      </c>
      <c r="C10009" t="s">
        <v>179</v>
      </c>
      <c r="D10009" t="s">
        <v>18630</v>
      </c>
      <c r="E10009" t="s">
        <v>18746</v>
      </c>
      <c r="G10009">
        <v>6</v>
      </c>
      <c r="H10009">
        <v>0</v>
      </c>
      <c r="I10009" t="s">
        <v>276</v>
      </c>
    </row>
    <row r="10010" spans="1:9" x14ac:dyDescent="0.25">
      <c r="A10010">
        <v>40</v>
      </c>
      <c r="B10010" t="s">
        <v>271</v>
      </c>
      <c r="C10010" t="s">
        <v>73</v>
      </c>
      <c r="D10010" t="s">
        <v>18747</v>
      </c>
      <c r="E10010" t="s">
        <v>18748</v>
      </c>
      <c r="G10010">
        <v>6</v>
      </c>
      <c r="H10010">
        <v>0</v>
      </c>
      <c r="I10010" t="s">
        <v>276</v>
      </c>
    </row>
    <row r="10011" spans="1:9" x14ac:dyDescent="0.25">
      <c r="A10011">
        <v>11</v>
      </c>
      <c r="B10011" t="s">
        <v>271</v>
      </c>
      <c r="C10011" t="s">
        <v>172</v>
      </c>
      <c r="D10011" t="s">
        <v>18749</v>
      </c>
      <c r="E10011" t="s">
        <v>18750</v>
      </c>
      <c r="G10011">
        <v>20</v>
      </c>
      <c r="H10011">
        <v>6</v>
      </c>
      <c r="I10011" t="s">
        <v>276</v>
      </c>
    </row>
    <row r="10012" spans="1:9" x14ac:dyDescent="0.25">
      <c r="A10012">
        <v>33</v>
      </c>
      <c r="B10012" t="s">
        <v>271</v>
      </c>
      <c r="C10012" t="s">
        <v>228</v>
      </c>
      <c r="D10012" t="s">
        <v>18751</v>
      </c>
      <c r="E10012" t="s">
        <v>18752</v>
      </c>
      <c r="G10012">
        <v>6</v>
      </c>
      <c r="H10012">
        <v>0</v>
      </c>
      <c r="I10012" t="s">
        <v>276</v>
      </c>
    </row>
    <row r="10013" spans="1:9" x14ac:dyDescent="0.25">
      <c r="A10013">
        <v>42</v>
      </c>
      <c r="B10013" t="s">
        <v>271</v>
      </c>
      <c r="C10013" t="s">
        <v>66</v>
      </c>
      <c r="D10013" t="s">
        <v>18753</v>
      </c>
      <c r="E10013" t="s">
        <v>18754</v>
      </c>
      <c r="G10013">
        <v>20</v>
      </c>
      <c r="H10013">
        <v>0</v>
      </c>
      <c r="I10013" t="s">
        <v>276</v>
      </c>
    </row>
    <row r="10014" spans="1:9" x14ac:dyDescent="0.25">
      <c r="A10014">
        <v>5</v>
      </c>
      <c r="B10014" t="s">
        <v>271</v>
      </c>
      <c r="C10014" t="s">
        <v>228</v>
      </c>
      <c r="D10014" t="s">
        <v>18751</v>
      </c>
      <c r="E10014" t="s">
        <v>18755</v>
      </c>
      <c r="G10014">
        <v>6</v>
      </c>
      <c r="H10014">
        <v>0</v>
      </c>
      <c r="I10014" t="s">
        <v>276</v>
      </c>
    </row>
    <row r="10015" spans="1:9" x14ac:dyDescent="0.25">
      <c r="A10015">
        <v>6</v>
      </c>
      <c r="B10015" t="s">
        <v>277</v>
      </c>
      <c r="C10015" t="s">
        <v>191</v>
      </c>
      <c r="D10015" t="s">
        <v>18756</v>
      </c>
      <c r="E10015" t="s">
        <v>18757</v>
      </c>
      <c r="G10015">
        <v>13</v>
      </c>
      <c r="H10015">
        <v>1</v>
      </c>
      <c r="I10015" t="s">
        <v>276</v>
      </c>
    </row>
    <row r="10016" spans="1:9" x14ac:dyDescent="0.25">
      <c r="A10016">
        <v>8</v>
      </c>
      <c r="B10016" t="s">
        <v>271</v>
      </c>
      <c r="C10016" t="s">
        <v>187</v>
      </c>
      <c r="D10016" t="s">
        <v>18758</v>
      </c>
      <c r="E10016" t="s">
        <v>18759</v>
      </c>
      <c r="G10016">
        <v>6</v>
      </c>
      <c r="H10016">
        <v>0</v>
      </c>
      <c r="I10016" t="s">
        <v>276</v>
      </c>
    </row>
    <row r="10017" spans="1:9" x14ac:dyDescent="0.25">
      <c r="A10017">
        <v>45</v>
      </c>
      <c r="B10017" t="s">
        <v>271</v>
      </c>
      <c r="C10017" t="s">
        <v>247</v>
      </c>
      <c r="D10017" t="s">
        <v>18760</v>
      </c>
      <c r="E10017" t="s">
        <v>18761</v>
      </c>
      <c r="G10017">
        <v>4</v>
      </c>
      <c r="H10017">
        <v>0</v>
      </c>
      <c r="I10017" t="s">
        <v>276</v>
      </c>
    </row>
    <row r="10018" spans="1:9" x14ac:dyDescent="0.25">
      <c r="A10018">
        <v>39</v>
      </c>
      <c r="B10018" t="s">
        <v>271</v>
      </c>
      <c r="C10018" t="s">
        <v>115</v>
      </c>
      <c r="D10018" t="s">
        <v>18762</v>
      </c>
      <c r="E10018" t="s">
        <v>18763</v>
      </c>
      <c r="G10018">
        <v>6</v>
      </c>
      <c r="H10018">
        <v>3</v>
      </c>
      <c r="I10018" t="s">
        <v>276</v>
      </c>
    </row>
    <row r="10019" spans="1:9" x14ac:dyDescent="0.25">
      <c r="A10019">
        <v>11</v>
      </c>
      <c r="B10019" t="s">
        <v>310</v>
      </c>
      <c r="C10019" t="s">
        <v>179</v>
      </c>
      <c r="D10019" t="s">
        <v>18764</v>
      </c>
      <c r="E10019" t="s">
        <v>18765</v>
      </c>
      <c r="G10019">
        <v>10</v>
      </c>
      <c r="H10019">
        <v>1</v>
      </c>
      <c r="I10019" t="s">
        <v>276</v>
      </c>
    </row>
    <row r="10020" spans="1:9" x14ac:dyDescent="0.25">
      <c r="A10020">
        <v>37</v>
      </c>
      <c r="B10020" t="s">
        <v>271</v>
      </c>
      <c r="C10020" t="s">
        <v>72</v>
      </c>
      <c r="D10020" t="s">
        <v>18766</v>
      </c>
      <c r="E10020" t="s">
        <v>18767</v>
      </c>
      <c r="G10020">
        <v>12</v>
      </c>
      <c r="H10020">
        <v>0</v>
      </c>
      <c r="I10020" t="s">
        <v>276</v>
      </c>
    </row>
    <row r="10021" spans="1:9" x14ac:dyDescent="0.25">
      <c r="A10021">
        <v>7</v>
      </c>
      <c r="B10021" t="s">
        <v>277</v>
      </c>
      <c r="C10021" t="s">
        <v>67</v>
      </c>
      <c r="D10021" t="s">
        <v>18768</v>
      </c>
      <c r="E10021" t="s">
        <v>18769</v>
      </c>
      <c r="G10021">
        <v>5</v>
      </c>
      <c r="H10021">
        <v>0</v>
      </c>
      <c r="I10021" t="s">
        <v>276</v>
      </c>
    </row>
    <row r="10022" spans="1:9" x14ac:dyDescent="0.25">
      <c r="A10022">
        <v>5</v>
      </c>
      <c r="B10022" t="s">
        <v>271</v>
      </c>
      <c r="C10022" t="s">
        <v>154</v>
      </c>
      <c r="D10022" t="s">
        <v>18770</v>
      </c>
      <c r="E10022" t="s">
        <v>18771</v>
      </c>
      <c r="G10022">
        <v>6</v>
      </c>
      <c r="H10022">
        <v>0</v>
      </c>
      <c r="I10022" t="s">
        <v>276</v>
      </c>
    </row>
    <row r="10023" spans="1:9" x14ac:dyDescent="0.25">
      <c r="A10023">
        <v>39</v>
      </c>
      <c r="B10023" t="s">
        <v>271</v>
      </c>
      <c r="C10023" t="s">
        <v>191</v>
      </c>
      <c r="D10023" t="s">
        <v>17532</v>
      </c>
      <c r="E10023" t="s">
        <v>18772</v>
      </c>
      <c r="G10023">
        <v>6</v>
      </c>
      <c r="H10023">
        <v>4</v>
      </c>
      <c r="I10023" t="s">
        <v>276</v>
      </c>
    </row>
    <row r="10024" spans="1:9" x14ac:dyDescent="0.25">
      <c r="A10024">
        <v>4</v>
      </c>
      <c r="B10024" t="s">
        <v>277</v>
      </c>
      <c r="C10024" t="s">
        <v>66</v>
      </c>
      <c r="D10024" t="s">
        <v>18773</v>
      </c>
      <c r="E10024" t="s">
        <v>18774</v>
      </c>
      <c r="G10024">
        <v>6</v>
      </c>
      <c r="H10024">
        <v>2</v>
      </c>
      <c r="I10024" t="s">
        <v>276</v>
      </c>
    </row>
    <row r="10025" spans="1:9" x14ac:dyDescent="0.25">
      <c r="A10025">
        <v>36</v>
      </c>
      <c r="B10025" t="s">
        <v>277</v>
      </c>
      <c r="C10025" t="s">
        <v>62</v>
      </c>
      <c r="D10025" t="s">
        <v>18775</v>
      </c>
      <c r="E10025" t="s">
        <v>18776</v>
      </c>
      <c r="G10025">
        <v>12</v>
      </c>
      <c r="H10025">
        <v>4</v>
      </c>
      <c r="I10025" t="s">
        <v>276</v>
      </c>
    </row>
    <row r="10026" spans="1:9" x14ac:dyDescent="0.25">
      <c r="A10026">
        <v>7</v>
      </c>
      <c r="B10026" t="s">
        <v>277</v>
      </c>
      <c r="C10026" t="s">
        <v>99</v>
      </c>
      <c r="D10026" t="s">
        <v>18777</v>
      </c>
      <c r="E10026" t="s">
        <v>18778</v>
      </c>
      <c r="G10026">
        <v>7</v>
      </c>
      <c r="H10026">
        <v>0</v>
      </c>
      <c r="I10026" t="s">
        <v>276</v>
      </c>
    </row>
    <row r="10027" spans="1:9" x14ac:dyDescent="0.25">
      <c r="A10027">
        <v>8</v>
      </c>
      <c r="B10027" t="s">
        <v>277</v>
      </c>
      <c r="C10027" t="s">
        <v>110</v>
      </c>
      <c r="D10027" t="s">
        <v>18779</v>
      </c>
      <c r="E10027" t="s">
        <v>18780</v>
      </c>
      <c r="G10027">
        <v>6</v>
      </c>
      <c r="H10027">
        <v>0</v>
      </c>
      <c r="I10027" t="s">
        <v>276</v>
      </c>
    </row>
    <row r="10028" spans="1:9" x14ac:dyDescent="0.25">
      <c r="A10028">
        <v>5</v>
      </c>
      <c r="B10028" t="s">
        <v>271</v>
      </c>
      <c r="C10028" t="s">
        <v>99</v>
      </c>
      <c r="D10028" t="s">
        <v>18781</v>
      </c>
      <c r="E10028" t="s">
        <v>18782</v>
      </c>
      <c r="G10028">
        <v>6</v>
      </c>
      <c r="H10028">
        <v>0</v>
      </c>
      <c r="I10028" t="s">
        <v>276</v>
      </c>
    </row>
    <row r="10029" spans="1:9" x14ac:dyDescent="0.25">
      <c r="A10029">
        <v>45</v>
      </c>
      <c r="B10029" t="s">
        <v>271</v>
      </c>
      <c r="C10029" t="s">
        <v>201</v>
      </c>
      <c r="D10029" t="s">
        <v>18783</v>
      </c>
      <c r="E10029" t="s">
        <v>18784</v>
      </c>
      <c r="G10029">
        <v>6</v>
      </c>
      <c r="H10029">
        <v>0</v>
      </c>
      <c r="I10029" t="s">
        <v>276</v>
      </c>
    </row>
    <row r="10030" spans="1:9" x14ac:dyDescent="0.25">
      <c r="A10030">
        <v>5</v>
      </c>
      <c r="B10030" t="s">
        <v>271</v>
      </c>
      <c r="C10030" t="s">
        <v>220</v>
      </c>
      <c r="D10030" t="s">
        <v>18785</v>
      </c>
      <c r="E10030" t="s">
        <v>18786</v>
      </c>
      <c r="G10030">
        <v>6</v>
      </c>
      <c r="H10030">
        <v>0</v>
      </c>
      <c r="I10030" t="s">
        <v>276</v>
      </c>
    </row>
    <row r="10031" spans="1:9" x14ac:dyDescent="0.25">
      <c r="A10031">
        <v>4</v>
      </c>
      <c r="B10031" t="s">
        <v>277</v>
      </c>
      <c r="C10031" t="s">
        <v>80</v>
      </c>
      <c r="D10031" t="s">
        <v>18787</v>
      </c>
      <c r="E10031" t="s">
        <v>18788</v>
      </c>
      <c r="G10031">
        <v>6</v>
      </c>
      <c r="H10031">
        <v>0</v>
      </c>
      <c r="I10031" t="s">
        <v>276</v>
      </c>
    </row>
    <row r="10032" spans="1:9" x14ac:dyDescent="0.25">
      <c r="A10032">
        <v>41</v>
      </c>
      <c r="B10032" t="s">
        <v>271</v>
      </c>
      <c r="C10032" t="s">
        <v>130</v>
      </c>
      <c r="D10032" t="s">
        <v>18789</v>
      </c>
      <c r="E10032" t="s">
        <v>18790</v>
      </c>
      <c r="G10032">
        <v>5</v>
      </c>
      <c r="H10032">
        <v>0</v>
      </c>
      <c r="I10032" t="s">
        <v>276</v>
      </c>
    </row>
    <row r="10033" spans="1:9" x14ac:dyDescent="0.25">
      <c r="A10033">
        <v>7</v>
      </c>
      <c r="B10033" t="s">
        <v>271</v>
      </c>
      <c r="C10033" t="s">
        <v>115</v>
      </c>
      <c r="D10033" t="s">
        <v>18791</v>
      </c>
      <c r="E10033" t="s">
        <v>18792</v>
      </c>
      <c r="G10033">
        <v>6</v>
      </c>
      <c r="H10033">
        <v>0</v>
      </c>
      <c r="I10033" t="s">
        <v>276</v>
      </c>
    </row>
    <row r="10034" spans="1:9" x14ac:dyDescent="0.25">
      <c r="A10034">
        <v>40</v>
      </c>
      <c r="B10034" t="s">
        <v>271</v>
      </c>
      <c r="C10034" t="s">
        <v>174</v>
      </c>
      <c r="D10034" t="s">
        <v>18793</v>
      </c>
      <c r="E10034" t="s">
        <v>18794</v>
      </c>
      <c r="G10034">
        <v>50</v>
      </c>
      <c r="H10034">
        <v>0</v>
      </c>
      <c r="I10034" t="s">
        <v>276</v>
      </c>
    </row>
    <row r="10035" spans="1:9" x14ac:dyDescent="0.25">
      <c r="A10035">
        <v>6</v>
      </c>
      <c r="B10035" t="s">
        <v>277</v>
      </c>
      <c r="C10035" t="s">
        <v>110</v>
      </c>
      <c r="D10035" t="s">
        <v>18795</v>
      </c>
      <c r="E10035" t="s">
        <v>18796</v>
      </c>
      <c r="G10035">
        <v>6</v>
      </c>
      <c r="H10035">
        <v>0</v>
      </c>
      <c r="I10035" t="s">
        <v>276</v>
      </c>
    </row>
    <row r="10036" spans="1:9" x14ac:dyDescent="0.25">
      <c r="A10036">
        <v>5</v>
      </c>
      <c r="B10036" t="s">
        <v>277</v>
      </c>
      <c r="C10036" t="s">
        <v>196</v>
      </c>
      <c r="D10036" t="s">
        <v>18797</v>
      </c>
      <c r="E10036" t="s">
        <v>18798</v>
      </c>
      <c r="G10036">
        <v>6</v>
      </c>
      <c r="H10036">
        <v>0</v>
      </c>
      <c r="I10036" t="s">
        <v>276</v>
      </c>
    </row>
    <row r="10037" spans="1:9" x14ac:dyDescent="0.25">
      <c r="A10037">
        <v>29</v>
      </c>
      <c r="B10037" t="s">
        <v>271</v>
      </c>
      <c r="C10037" t="s">
        <v>81</v>
      </c>
      <c r="D10037" t="s">
        <v>18799</v>
      </c>
      <c r="E10037" t="s">
        <v>18800</v>
      </c>
      <c r="G10037">
        <v>6</v>
      </c>
      <c r="H10037">
        <v>0</v>
      </c>
      <c r="I10037" t="s">
        <v>276</v>
      </c>
    </row>
    <row r="10038" spans="1:9" x14ac:dyDescent="0.25">
      <c r="A10038">
        <v>35</v>
      </c>
      <c r="B10038" t="s">
        <v>271</v>
      </c>
      <c r="C10038" t="s">
        <v>197</v>
      </c>
      <c r="D10038" t="s">
        <v>18801</v>
      </c>
      <c r="E10038" t="s">
        <v>18802</v>
      </c>
      <c r="G10038">
        <v>10</v>
      </c>
      <c r="H10038">
        <v>0</v>
      </c>
      <c r="I10038" t="s">
        <v>276</v>
      </c>
    </row>
    <row r="10039" spans="1:9" x14ac:dyDescent="0.25">
      <c r="A10039">
        <v>7</v>
      </c>
      <c r="B10039" t="s">
        <v>271</v>
      </c>
      <c r="C10039" t="s">
        <v>50</v>
      </c>
      <c r="D10039" t="s">
        <v>18803</v>
      </c>
      <c r="E10039" t="s">
        <v>18804</v>
      </c>
      <c r="G10039">
        <v>6</v>
      </c>
      <c r="H10039">
        <v>2</v>
      </c>
      <c r="I10039" t="s">
        <v>276</v>
      </c>
    </row>
    <row r="10040" spans="1:9" x14ac:dyDescent="0.25">
      <c r="A10040">
        <v>4</v>
      </c>
      <c r="B10040" t="s">
        <v>277</v>
      </c>
      <c r="C10040" t="s">
        <v>84</v>
      </c>
      <c r="D10040" t="s">
        <v>18805</v>
      </c>
      <c r="E10040" t="s">
        <v>18806</v>
      </c>
      <c r="G10040">
        <v>5</v>
      </c>
      <c r="H10040">
        <v>0</v>
      </c>
      <c r="I10040" t="s">
        <v>276</v>
      </c>
    </row>
    <row r="10041" spans="1:9" x14ac:dyDescent="0.25">
      <c r="A10041">
        <v>10</v>
      </c>
      <c r="B10041" t="s">
        <v>271</v>
      </c>
      <c r="C10041" t="s">
        <v>86</v>
      </c>
      <c r="D10041" t="s">
        <v>18807</v>
      </c>
      <c r="E10041" t="s">
        <v>18808</v>
      </c>
      <c r="G10041">
        <v>7</v>
      </c>
      <c r="H10041">
        <v>1</v>
      </c>
      <c r="I10041" t="s">
        <v>276</v>
      </c>
    </row>
    <row r="10042" spans="1:9" x14ac:dyDescent="0.25">
      <c r="A10042">
        <v>42</v>
      </c>
      <c r="B10042" t="s">
        <v>271</v>
      </c>
      <c r="C10042" t="s">
        <v>110</v>
      </c>
      <c r="D10042" t="s">
        <v>5229</v>
      </c>
      <c r="E10042" t="s">
        <v>18809</v>
      </c>
      <c r="G10042">
        <v>6</v>
      </c>
      <c r="H10042">
        <v>0</v>
      </c>
      <c r="I10042" t="s">
        <v>276</v>
      </c>
    </row>
    <row r="10043" spans="1:9" x14ac:dyDescent="0.25">
      <c r="A10043">
        <v>6</v>
      </c>
      <c r="B10043" t="s">
        <v>271</v>
      </c>
      <c r="C10043" t="s">
        <v>174</v>
      </c>
      <c r="D10043" t="s">
        <v>18810</v>
      </c>
      <c r="E10043" t="s">
        <v>18811</v>
      </c>
      <c r="G10043">
        <v>6</v>
      </c>
      <c r="H10043">
        <v>0</v>
      </c>
      <c r="I10043" t="s">
        <v>276</v>
      </c>
    </row>
    <row r="10044" spans="1:9" x14ac:dyDescent="0.25">
      <c r="A10044">
        <v>2</v>
      </c>
      <c r="B10044" t="s">
        <v>271</v>
      </c>
      <c r="C10044" t="s">
        <v>84</v>
      </c>
      <c r="D10044" t="s">
        <v>18805</v>
      </c>
      <c r="E10044" t="s">
        <v>18812</v>
      </c>
      <c r="G10044">
        <v>5</v>
      </c>
      <c r="H10044">
        <v>0</v>
      </c>
      <c r="I10044" t="s">
        <v>276</v>
      </c>
    </row>
    <row r="10045" spans="1:9" x14ac:dyDescent="0.25">
      <c r="A10045">
        <v>10</v>
      </c>
      <c r="B10045" t="s">
        <v>277</v>
      </c>
      <c r="C10045" t="s">
        <v>130</v>
      </c>
      <c r="D10045" t="s">
        <v>18789</v>
      </c>
      <c r="E10045" t="s">
        <v>18813</v>
      </c>
      <c r="G10045">
        <v>5</v>
      </c>
      <c r="H10045">
        <v>1</v>
      </c>
      <c r="I10045" t="s">
        <v>276</v>
      </c>
    </row>
    <row r="10046" spans="1:9" x14ac:dyDescent="0.25">
      <c r="A10046">
        <v>40</v>
      </c>
      <c r="B10046" t="s">
        <v>271</v>
      </c>
      <c r="C10046" t="s">
        <v>80</v>
      </c>
      <c r="D10046" t="s">
        <v>18814</v>
      </c>
      <c r="E10046" t="s">
        <v>18815</v>
      </c>
      <c r="G10046">
        <v>10</v>
      </c>
      <c r="H10046">
        <v>0</v>
      </c>
      <c r="I10046" t="s">
        <v>276</v>
      </c>
    </row>
    <row r="10047" spans="1:9" x14ac:dyDescent="0.25">
      <c r="A10047">
        <v>5</v>
      </c>
      <c r="B10047" t="s">
        <v>271</v>
      </c>
      <c r="C10047" t="s">
        <v>72</v>
      </c>
      <c r="D10047" t="s">
        <v>18766</v>
      </c>
      <c r="E10047" t="s">
        <v>18816</v>
      </c>
      <c r="G10047">
        <v>6</v>
      </c>
      <c r="H10047">
        <v>0</v>
      </c>
      <c r="I10047" t="s">
        <v>276</v>
      </c>
    </row>
    <row r="10048" spans="1:9" x14ac:dyDescent="0.25">
      <c r="A10048">
        <v>6</v>
      </c>
      <c r="B10048" t="s">
        <v>271</v>
      </c>
      <c r="C10048" t="s">
        <v>148</v>
      </c>
      <c r="D10048" t="s">
        <v>18817</v>
      </c>
      <c r="E10048" t="s">
        <v>18818</v>
      </c>
      <c r="G10048">
        <v>10</v>
      </c>
      <c r="H10048">
        <v>0</v>
      </c>
      <c r="I10048" t="s">
        <v>276</v>
      </c>
    </row>
    <row r="10049" spans="1:9" x14ac:dyDescent="0.25">
      <c r="A10049">
        <v>35</v>
      </c>
      <c r="B10049" t="s">
        <v>271</v>
      </c>
      <c r="C10049" t="s">
        <v>57</v>
      </c>
      <c r="D10049" t="s">
        <v>18819</v>
      </c>
      <c r="E10049" t="s">
        <v>18820</v>
      </c>
      <c r="G10049">
        <v>6</v>
      </c>
      <c r="H10049">
        <v>0</v>
      </c>
      <c r="I10049" t="s">
        <v>276</v>
      </c>
    </row>
    <row r="10050" spans="1:9" x14ac:dyDescent="0.25">
      <c r="A10050">
        <v>9</v>
      </c>
      <c r="B10050" t="s">
        <v>277</v>
      </c>
      <c r="C10050" t="s">
        <v>179</v>
      </c>
      <c r="D10050" t="s">
        <v>18821</v>
      </c>
      <c r="E10050" t="s">
        <v>18822</v>
      </c>
      <c r="G10050">
        <v>50</v>
      </c>
      <c r="H10050">
        <v>6</v>
      </c>
      <c r="I10050" t="s">
        <v>276</v>
      </c>
    </row>
    <row r="10051" spans="1:9" x14ac:dyDescent="0.25">
      <c r="A10051">
        <v>9</v>
      </c>
      <c r="B10051" t="s">
        <v>271</v>
      </c>
      <c r="C10051" t="s">
        <v>98</v>
      </c>
      <c r="D10051" t="s">
        <v>18576</v>
      </c>
      <c r="E10051" t="s">
        <v>18823</v>
      </c>
      <c r="G10051">
        <v>5</v>
      </c>
      <c r="H10051">
        <v>4</v>
      </c>
      <c r="I10051" t="s">
        <v>276</v>
      </c>
    </row>
    <row r="10052" spans="1:9" x14ac:dyDescent="0.25">
      <c r="A10052">
        <v>4</v>
      </c>
      <c r="B10052" t="s">
        <v>277</v>
      </c>
      <c r="C10052" t="s">
        <v>147</v>
      </c>
      <c r="D10052" t="s">
        <v>18824</v>
      </c>
      <c r="E10052" t="s">
        <v>18825</v>
      </c>
      <c r="G10052">
        <v>6</v>
      </c>
      <c r="H10052">
        <v>1</v>
      </c>
      <c r="I10052" t="s">
        <v>276</v>
      </c>
    </row>
    <row r="10053" spans="1:9" x14ac:dyDescent="0.25">
      <c r="A10053">
        <v>46</v>
      </c>
      <c r="B10053" t="s">
        <v>271</v>
      </c>
      <c r="C10053" t="s">
        <v>86</v>
      </c>
      <c r="D10053" t="s">
        <v>18826</v>
      </c>
      <c r="E10053" t="s">
        <v>18827</v>
      </c>
      <c r="G10053">
        <v>6</v>
      </c>
      <c r="H10053">
        <v>1</v>
      </c>
      <c r="I10053" t="s">
        <v>276</v>
      </c>
    </row>
    <row r="10054" spans="1:9" x14ac:dyDescent="0.25">
      <c r="A10054">
        <v>32</v>
      </c>
      <c r="B10054" t="s">
        <v>271</v>
      </c>
      <c r="C10054" t="s">
        <v>51</v>
      </c>
      <c r="D10054" t="s">
        <v>18828</v>
      </c>
      <c r="E10054" t="s">
        <v>18829</v>
      </c>
      <c r="G10054">
        <v>6</v>
      </c>
      <c r="H10054">
        <v>0</v>
      </c>
      <c r="I10054" t="s">
        <v>276</v>
      </c>
    </row>
    <row r="10055" spans="1:9" x14ac:dyDescent="0.25">
      <c r="A10055">
        <v>7</v>
      </c>
      <c r="B10055" t="s">
        <v>277</v>
      </c>
      <c r="C10055" t="s">
        <v>98</v>
      </c>
      <c r="D10055" t="s">
        <v>18576</v>
      </c>
      <c r="E10055" t="s">
        <v>18830</v>
      </c>
      <c r="G10055">
        <v>5</v>
      </c>
      <c r="H10055">
        <v>4</v>
      </c>
      <c r="I10055" t="s">
        <v>276</v>
      </c>
    </row>
    <row r="10056" spans="1:9" x14ac:dyDescent="0.25">
      <c r="A10056">
        <v>44</v>
      </c>
      <c r="B10056" t="s">
        <v>271</v>
      </c>
      <c r="C10056" t="s">
        <v>168</v>
      </c>
      <c r="D10056" t="s">
        <v>18831</v>
      </c>
      <c r="E10056" t="s">
        <v>18832</v>
      </c>
      <c r="G10056">
        <v>8</v>
      </c>
      <c r="H10056">
        <v>1</v>
      </c>
      <c r="I10056" t="s">
        <v>276</v>
      </c>
    </row>
    <row r="10057" spans="1:9" x14ac:dyDescent="0.25">
      <c r="A10057">
        <v>2</v>
      </c>
      <c r="B10057" t="s">
        <v>271</v>
      </c>
      <c r="C10057" t="s">
        <v>247</v>
      </c>
      <c r="D10057" t="s">
        <v>18833</v>
      </c>
      <c r="E10057" t="s">
        <v>18834</v>
      </c>
      <c r="G10057">
        <v>6</v>
      </c>
      <c r="H10057">
        <v>0</v>
      </c>
      <c r="I10057" t="s">
        <v>276</v>
      </c>
    </row>
    <row r="10058" spans="1:9" x14ac:dyDescent="0.25">
      <c r="A10058">
        <v>6</v>
      </c>
      <c r="B10058" t="s">
        <v>277</v>
      </c>
      <c r="C10058" t="s">
        <v>68</v>
      </c>
      <c r="D10058" t="s">
        <v>18835</v>
      </c>
      <c r="E10058" t="s">
        <v>18836</v>
      </c>
      <c r="G10058">
        <v>6</v>
      </c>
      <c r="H10058">
        <v>0</v>
      </c>
      <c r="I10058" t="s">
        <v>276</v>
      </c>
    </row>
    <row r="10059" spans="1:9" x14ac:dyDescent="0.25">
      <c r="A10059">
        <v>45</v>
      </c>
      <c r="B10059" t="s">
        <v>271</v>
      </c>
      <c r="C10059" t="s">
        <v>139</v>
      </c>
      <c r="D10059" t="s">
        <v>18837</v>
      </c>
      <c r="E10059" t="s">
        <v>18838</v>
      </c>
      <c r="G10059">
        <v>6</v>
      </c>
      <c r="H10059">
        <v>0</v>
      </c>
      <c r="I10059" t="s">
        <v>276</v>
      </c>
    </row>
    <row r="10060" spans="1:9" x14ac:dyDescent="0.25">
      <c r="A10060">
        <v>8</v>
      </c>
      <c r="B10060" t="s">
        <v>271</v>
      </c>
      <c r="C10060" t="s">
        <v>111</v>
      </c>
      <c r="D10060" t="s">
        <v>18107</v>
      </c>
      <c r="E10060" t="s">
        <v>18839</v>
      </c>
      <c r="G10060">
        <v>6</v>
      </c>
      <c r="H10060">
        <v>2</v>
      </c>
      <c r="I10060" t="s">
        <v>276</v>
      </c>
    </row>
    <row r="10061" spans="1:9" x14ac:dyDescent="0.25">
      <c r="A10061">
        <v>19</v>
      </c>
      <c r="B10061" t="s">
        <v>271</v>
      </c>
      <c r="C10061" t="s">
        <v>91</v>
      </c>
      <c r="D10061" t="s">
        <v>18840</v>
      </c>
      <c r="E10061" t="s">
        <v>18841</v>
      </c>
      <c r="G10061">
        <v>5</v>
      </c>
      <c r="H10061">
        <v>0</v>
      </c>
      <c r="I10061" t="s">
        <v>276</v>
      </c>
    </row>
    <row r="10062" spans="1:9" x14ac:dyDescent="0.25">
      <c r="A10062">
        <v>37</v>
      </c>
      <c r="B10062" t="s">
        <v>271</v>
      </c>
      <c r="C10062" t="s">
        <v>67</v>
      </c>
      <c r="D10062" t="s">
        <v>18535</v>
      </c>
      <c r="E10062" t="s">
        <v>18842</v>
      </c>
      <c r="F10062" t="s">
        <v>18843</v>
      </c>
      <c r="G10062">
        <v>6</v>
      </c>
      <c r="H10062">
        <v>15</v>
      </c>
      <c r="I10062" t="s">
        <v>299</v>
      </c>
    </row>
    <row r="10063" spans="1:9" x14ac:dyDescent="0.25">
      <c r="A10063">
        <v>3</v>
      </c>
      <c r="B10063" t="s">
        <v>271</v>
      </c>
      <c r="C10063" t="s">
        <v>113</v>
      </c>
      <c r="D10063" t="s">
        <v>18844</v>
      </c>
      <c r="E10063" t="s">
        <v>18845</v>
      </c>
      <c r="G10063">
        <v>40</v>
      </c>
      <c r="H10063">
        <v>0</v>
      </c>
      <c r="I10063" t="s">
        <v>276</v>
      </c>
    </row>
    <row r="10064" spans="1:9" x14ac:dyDescent="0.25">
      <c r="A10064">
        <v>9</v>
      </c>
      <c r="B10064" t="s">
        <v>271</v>
      </c>
      <c r="C10064" t="s">
        <v>72</v>
      </c>
      <c r="D10064" t="s">
        <v>18846</v>
      </c>
      <c r="E10064" t="s">
        <v>18847</v>
      </c>
      <c r="G10064">
        <v>6</v>
      </c>
      <c r="H10064">
        <v>0</v>
      </c>
      <c r="I10064" t="s">
        <v>276</v>
      </c>
    </row>
    <row r="10065" spans="1:9" x14ac:dyDescent="0.25">
      <c r="A10065">
        <v>10</v>
      </c>
      <c r="B10065" t="s">
        <v>271</v>
      </c>
      <c r="C10065" t="s">
        <v>113</v>
      </c>
      <c r="D10065" t="s">
        <v>18848</v>
      </c>
      <c r="E10065" t="s">
        <v>18849</v>
      </c>
      <c r="G10065">
        <v>6</v>
      </c>
      <c r="H10065">
        <v>1</v>
      </c>
      <c r="I10065" t="s">
        <v>276</v>
      </c>
    </row>
    <row r="10066" spans="1:9" x14ac:dyDescent="0.25">
      <c r="A10066">
        <v>32</v>
      </c>
      <c r="B10066" t="s">
        <v>271</v>
      </c>
      <c r="C10066" t="s">
        <v>110</v>
      </c>
      <c r="D10066" t="s">
        <v>18850</v>
      </c>
      <c r="E10066" t="s">
        <v>18851</v>
      </c>
      <c r="G10066">
        <v>6</v>
      </c>
      <c r="H10066">
        <v>0</v>
      </c>
      <c r="I10066" t="s">
        <v>276</v>
      </c>
    </row>
    <row r="10067" spans="1:9" x14ac:dyDescent="0.25">
      <c r="A10067">
        <v>7</v>
      </c>
      <c r="B10067" t="s">
        <v>271</v>
      </c>
      <c r="C10067" t="s">
        <v>152</v>
      </c>
      <c r="D10067" t="s">
        <v>18852</v>
      </c>
      <c r="E10067" t="s">
        <v>18853</v>
      </c>
      <c r="G10067">
        <v>15</v>
      </c>
      <c r="H10067">
        <v>0</v>
      </c>
      <c r="I10067" t="s">
        <v>276</v>
      </c>
    </row>
    <row r="10068" spans="1:9" x14ac:dyDescent="0.25">
      <c r="A10068">
        <v>37</v>
      </c>
      <c r="B10068" t="s">
        <v>271</v>
      </c>
      <c r="C10068" t="s">
        <v>121</v>
      </c>
      <c r="D10068" t="s">
        <v>18854</v>
      </c>
      <c r="E10068" t="s">
        <v>18855</v>
      </c>
      <c r="G10068">
        <v>30</v>
      </c>
      <c r="H10068">
        <v>0</v>
      </c>
      <c r="I10068" t="s">
        <v>276</v>
      </c>
    </row>
    <row r="10069" spans="1:9" x14ac:dyDescent="0.25">
      <c r="A10069">
        <v>25</v>
      </c>
      <c r="B10069" t="s">
        <v>271</v>
      </c>
      <c r="C10069" t="s">
        <v>225</v>
      </c>
      <c r="D10069" t="s">
        <v>18856</v>
      </c>
      <c r="E10069" t="s">
        <v>18857</v>
      </c>
      <c r="G10069">
        <v>6</v>
      </c>
      <c r="H10069">
        <v>0</v>
      </c>
      <c r="I10069" t="s">
        <v>276</v>
      </c>
    </row>
    <row r="10070" spans="1:9" x14ac:dyDescent="0.25">
      <c r="A10070">
        <v>43</v>
      </c>
      <c r="B10070" t="s">
        <v>271</v>
      </c>
      <c r="C10070" t="s">
        <v>133</v>
      </c>
      <c r="D10070" t="s">
        <v>18858</v>
      </c>
      <c r="E10070" t="s">
        <v>18859</v>
      </c>
      <c r="G10070">
        <v>6</v>
      </c>
      <c r="H10070">
        <v>0</v>
      </c>
      <c r="I10070" t="s">
        <v>276</v>
      </c>
    </row>
    <row r="10071" spans="1:9" x14ac:dyDescent="0.25">
      <c r="A10071">
        <v>37</v>
      </c>
      <c r="B10071" t="s">
        <v>271</v>
      </c>
      <c r="C10071" t="s">
        <v>110</v>
      </c>
      <c r="D10071" t="s">
        <v>18860</v>
      </c>
      <c r="E10071" t="s">
        <v>18861</v>
      </c>
      <c r="G10071">
        <v>6</v>
      </c>
      <c r="H10071">
        <v>0</v>
      </c>
      <c r="I10071" t="s">
        <v>276</v>
      </c>
    </row>
    <row r="10072" spans="1:9" x14ac:dyDescent="0.25">
      <c r="A10072">
        <v>35</v>
      </c>
      <c r="B10072" t="s">
        <v>271</v>
      </c>
      <c r="C10072" t="s">
        <v>220</v>
      </c>
      <c r="D10072" t="s">
        <v>18862</v>
      </c>
      <c r="E10072" t="s">
        <v>18863</v>
      </c>
      <c r="G10072">
        <v>6</v>
      </c>
      <c r="H10072">
        <v>0</v>
      </c>
      <c r="I10072" t="s">
        <v>276</v>
      </c>
    </row>
    <row r="10073" spans="1:9" x14ac:dyDescent="0.25">
      <c r="A10073">
        <v>7</v>
      </c>
      <c r="B10073" t="s">
        <v>277</v>
      </c>
      <c r="C10073" t="s">
        <v>57</v>
      </c>
      <c r="D10073" t="s">
        <v>18864</v>
      </c>
      <c r="E10073" t="s">
        <v>18865</v>
      </c>
      <c r="G10073">
        <v>6</v>
      </c>
      <c r="H10073">
        <v>0</v>
      </c>
      <c r="I10073" t="s">
        <v>276</v>
      </c>
    </row>
    <row r="10074" spans="1:9" x14ac:dyDescent="0.25">
      <c r="A10074">
        <v>8</v>
      </c>
      <c r="B10074" t="s">
        <v>277</v>
      </c>
      <c r="C10074" t="s">
        <v>212</v>
      </c>
      <c r="D10074" t="s">
        <v>18866</v>
      </c>
      <c r="E10074" t="s">
        <v>18867</v>
      </c>
      <c r="G10074">
        <v>6</v>
      </c>
      <c r="H10074">
        <v>0</v>
      </c>
      <c r="I10074" t="s">
        <v>276</v>
      </c>
    </row>
    <row r="10075" spans="1:9" x14ac:dyDescent="0.25">
      <c r="A10075">
        <v>10</v>
      </c>
      <c r="B10075" t="s">
        <v>271</v>
      </c>
      <c r="C10075" t="s">
        <v>152</v>
      </c>
      <c r="D10075" t="s">
        <v>18868</v>
      </c>
      <c r="E10075" t="s">
        <v>18869</v>
      </c>
      <c r="G10075">
        <v>6</v>
      </c>
      <c r="H10075">
        <v>0</v>
      </c>
      <c r="I10075" t="s">
        <v>276</v>
      </c>
    </row>
    <row r="10076" spans="1:9" x14ac:dyDescent="0.25">
      <c r="A10076">
        <v>32</v>
      </c>
      <c r="B10076" t="s">
        <v>271</v>
      </c>
      <c r="C10076" t="s">
        <v>110</v>
      </c>
      <c r="D10076" t="s">
        <v>16229</v>
      </c>
      <c r="E10076" t="s">
        <v>18870</v>
      </c>
      <c r="G10076">
        <v>6</v>
      </c>
      <c r="H10076">
        <v>2</v>
      </c>
      <c r="I10076" t="s">
        <v>276</v>
      </c>
    </row>
    <row r="10077" spans="1:9" x14ac:dyDescent="0.25">
      <c r="A10077">
        <v>38</v>
      </c>
      <c r="B10077" t="s">
        <v>271</v>
      </c>
      <c r="C10077" t="s">
        <v>212</v>
      </c>
      <c r="D10077" t="s">
        <v>18871</v>
      </c>
      <c r="E10077" t="s">
        <v>18872</v>
      </c>
      <c r="G10077">
        <v>6</v>
      </c>
      <c r="H10077">
        <v>0</v>
      </c>
      <c r="I10077" t="s">
        <v>276</v>
      </c>
    </row>
    <row r="10078" spans="1:9" x14ac:dyDescent="0.25">
      <c r="A10078">
        <v>5</v>
      </c>
      <c r="B10078" t="s">
        <v>277</v>
      </c>
      <c r="C10078" t="s">
        <v>226</v>
      </c>
      <c r="D10078" t="s">
        <v>18873</v>
      </c>
      <c r="E10078" t="s">
        <v>18874</v>
      </c>
      <c r="G10078">
        <v>6</v>
      </c>
      <c r="H10078">
        <v>0</v>
      </c>
      <c r="I10078" t="s">
        <v>276</v>
      </c>
    </row>
    <row r="10079" spans="1:9" x14ac:dyDescent="0.25">
      <c r="A10079">
        <v>7</v>
      </c>
      <c r="B10079" t="s">
        <v>271</v>
      </c>
      <c r="C10079" t="s">
        <v>49</v>
      </c>
      <c r="D10079" t="s">
        <v>18875</v>
      </c>
      <c r="E10079" t="s">
        <v>18876</v>
      </c>
      <c r="G10079">
        <v>6</v>
      </c>
      <c r="H10079">
        <v>0</v>
      </c>
      <c r="I10079" t="s">
        <v>276</v>
      </c>
    </row>
    <row r="10080" spans="1:9" x14ac:dyDescent="0.25">
      <c r="A10080">
        <v>35</v>
      </c>
      <c r="B10080" t="s">
        <v>271</v>
      </c>
      <c r="C10080" t="s">
        <v>243</v>
      </c>
      <c r="D10080" t="s">
        <v>18877</v>
      </c>
      <c r="E10080" t="s">
        <v>18878</v>
      </c>
      <c r="G10080">
        <v>6</v>
      </c>
      <c r="H10080">
        <v>0</v>
      </c>
      <c r="I10080" t="s">
        <v>276</v>
      </c>
    </row>
    <row r="10081" spans="1:9" x14ac:dyDescent="0.25">
      <c r="A10081">
        <v>6</v>
      </c>
      <c r="B10081" t="s">
        <v>271</v>
      </c>
      <c r="C10081" t="s">
        <v>160</v>
      </c>
      <c r="D10081" t="s">
        <v>18879</v>
      </c>
      <c r="E10081" t="s">
        <v>18880</v>
      </c>
      <c r="G10081">
        <v>6</v>
      </c>
      <c r="H10081">
        <v>0</v>
      </c>
      <c r="I10081" t="s">
        <v>276</v>
      </c>
    </row>
    <row r="10082" spans="1:9" x14ac:dyDescent="0.25">
      <c r="A10082">
        <v>8</v>
      </c>
      <c r="B10082" t="s">
        <v>271</v>
      </c>
      <c r="C10082" t="s">
        <v>183</v>
      </c>
      <c r="D10082" t="s">
        <v>18881</v>
      </c>
      <c r="E10082" t="s">
        <v>18882</v>
      </c>
      <c r="G10082">
        <v>10</v>
      </c>
      <c r="H10082">
        <v>0</v>
      </c>
      <c r="I10082" t="s">
        <v>276</v>
      </c>
    </row>
    <row r="10083" spans="1:9" x14ac:dyDescent="0.25">
      <c r="A10083">
        <v>42</v>
      </c>
      <c r="B10083" t="s">
        <v>277</v>
      </c>
      <c r="C10083" t="s">
        <v>106</v>
      </c>
      <c r="D10083" t="s">
        <v>18883</v>
      </c>
      <c r="E10083" t="s">
        <v>18884</v>
      </c>
      <c r="G10083">
        <v>4</v>
      </c>
      <c r="H10083">
        <v>0</v>
      </c>
      <c r="I10083" t="s">
        <v>276</v>
      </c>
    </row>
    <row r="10084" spans="1:9" x14ac:dyDescent="0.25">
      <c r="A10084">
        <v>40</v>
      </c>
      <c r="B10084" t="s">
        <v>271</v>
      </c>
      <c r="C10084" t="s">
        <v>218</v>
      </c>
      <c r="D10084" t="s">
        <v>18885</v>
      </c>
      <c r="E10084" t="s">
        <v>18886</v>
      </c>
      <c r="G10084">
        <v>15</v>
      </c>
      <c r="H10084">
        <v>0</v>
      </c>
      <c r="I10084" t="s">
        <v>276</v>
      </c>
    </row>
    <row r="10085" spans="1:9" x14ac:dyDescent="0.25">
      <c r="A10085">
        <v>9</v>
      </c>
      <c r="B10085" t="s">
        <v>277</v>
      </c>
      <c r="C10085" t="s">
        <v>244</v>
      </c>
      <c r="D10085" t="s">
        <v>18887</v>
      </c>
      <c r="E10085" t="s">
        <v>18888</v>
      </c>
      <c r="G10085">
        <v>7</v>
      </c>
      <c r="H10085">
        <v>0</v>
      </c>
      <c r="I10085" t="s">
        <v>276</v>
      </c>
    </row>
    <row r="10086" spans="1:9" x14ac:dyDescent="0.25">
      <c r="A10086">
        <v>35</v>
      </c>
      <c r="B10086" t="s">
        <v>271</v>
      </c>
      <c r="C10086" t="s">
        <v>72</v>
      </c>
      <c r="D10086" t="s">
        <v>18889</v>
      </c>
      <c r="E10086" t="s">
        <v>18890</v>
      </c>
      <c r="G10086">
        <v>6</v>
      </c>
      <c r="H10086">
        <v>2</v>
      </c>
      <c r="I10086" t="s">
        <v>276</v>
      </c>
    </row>
    <row r="10087" spans="1:9" x14ac:dyDescent="0.25">
      <c r="A10087">
        <v>5</v>
      </c>
      <c r="B10087" t="s">
        <v>277</v>
      </c>
      <c r="C10087" t="s">
        <v>72</v>
      </c>
      <c r="D10087" t="s">
        <v>18889</v>
      </c>
      <c r="E10087" t="s">
        <v>18891</v>
      </c>
      <c r="G10087">
        <v>6</v>
      </c>
      <c r="H10087">
        <v>2</v>
      </c>
      <c r="I10087" t="s">
        <v>276</v>
      </c>
    </row>
    <row r="10088" spans="1:9" x14ac:dyDescent="0.25">
      <c r="A10088">
        <v>43</v>
      </c>
      <c r="B10088" t="s">
        <v>271</v>
      </c>
      <c r="C10088" t="s">
        <v>89</v>
      </c>
      <c r="D10088" t="s">
        <v>18892</v>
      </c>
      <c r="E10088" t="s">
        <v>18893</v>
      </c>
      <c r="G10088">
        <v>6</v>
      </c>
      <c r="H10088">
        <v>0</v>
      </c>
      <c r="I10088" t="s">
        <v>276</v>
      </c>
    </row>
    <row r="10089" spans="1:9" x14ac:dyDescent="0.25">
      <c r="A10089">
        <v>1</v>
      </c>
      <c r="B10089" t="s">
        <v>277</v>
      </c>
      <c r="C10089" t="s">
        <v>72</v>
      </c>
      <c r="D10089" t="s">
        <v>18889</v>
      </c>
      <c r="E10089" t="s">
        <v>18894</v>
      </c>
      <c r="G10089">
        <v>6</v>
      </c>
      <c r="H10089">
        <v>2</v>
      </c>
      <c r="I10089" t="s">
        <v>276</v>
      </c>
    </row>
    <row r="10090" spans="1:9" x14ac:dyDescent="0.25">
      <c r="A10090">
        <v>5</v>
      </c>
      <c r="B10090" t="s">
        <v>271</v>
      </c>
      <c r="C10090" t="s">
        <v>130</v>
      </c>
      <c r="D10090" t="s">
        <v>18895</v>
      </c>
      <c r="E10090" t="s">
        <v>18896</v>
      </c>
      <c r="G10090">
        <v>6</v>
      </c>
      <c r="H10090">
        <v>0</v>
      </c>
      <c r="I10090" t="s">
        <v>276</v>
      </c>
    </row>
    <row r="10091" spans="1:9" x14ac:dyDescent="0.25">
      <c r="A10091">
        <v>4</v>
      </c>
      <c r="B10091" t="s">
        <v>271</v>
      </c>
      <c r="C10091" t="s">
        <v>56</v>
      </c>
      <c r="D10091" t="s">
        <v>18897</v>
      </c>
      <c r="E10091" t="s">
        <v>18898</v>
      </c>
      <c r="G10091">
        <v>10</v>
      </c>
      <c r="H10091">
        <v>0</v>
      </c>
      <c r="I10091" t="s">
        <v>276</v>
      </c>
    </row>
    <row r="10092" spans="1:9" x14ac:dyDescent="0.25">
      <c r="A10092">
        <v>3</v>
      </c>
      <c r="B10092" t="s">
        <v>277</v>
      </c>
      <c r="C10092" t="s">
        <v>56</v>
      </c>
      <c r="D10092" t="s">
        <v>18899</v>
      </c>
      <c r="E10092" t="s">
        <v>18900</v>
      </c>
      <c r="G10092">
        <v>50</v>
      </c>
      <c r="H10092">
        <v>0</v>
      </c>
      <c r="I10092" t="s">
        <v>276</v>
      </c>
    </row>
    <row r="10093" spans="1:9" x14ac:dyDescent="0.25">
      <c r="A10093">
        <v>6</v>
      </c>
      <c r="B10093" t="s">
        <v>277</v>
      </c>
      <c r="C10093" t="s">
        <v>174</v>
      </c>
      <c r="D10093" t="s">
        <v>18901</v>
      </c>
      <c r="E10093" t="s">
        <v>18902</v>
      </c>
      <c r="G10093">
        <v>10</v>
      </c>
      <c r="H10093">
        <v>0</v>
      </c>
      <c r="I10093" t="s">
        <v>276</v>
      </c>
    </row>
    <row r="10094" spans="1:9" x14ac:dyDescent="0.25">
      <c r="A10094">
        <v>38</v>
      </c>
      <c r="B10094" t="s">
        <v>271</v>
      </c>
      <c r="D10094" t="s">
        <v>18903</v>
      </c>
      <c r="E10094" t="s">
        <v>18904</v>
      </c>
      <c r="G10094">
        <v>6</v>
      </c>
      <c r="H10094">
        <v>0</v>
      </c>
      <c r="I10094" t="s">
        <v>276</v>
      </c>
    </row>
    <row r="10095" spans="1:9" x14ac:dyDescent="0.25">
      <c r="A10095">
        <v>6</v>
      </c>
      <c r="B10095" t="s">
        <v>271</v>
      </c>
      <c r="C10095" t="s">
        <v>252</v>
      </c>
      <c r="D10095" t="s">
        <v>18905</v>
      </c>
      <c r="E10095" t="s">
        <v>18906</v>
      </c>
      <c r="G10095">
        <v>6</v>
      </c>
      <c r="H10095">
        <v>0</v>
      </c>
      <c r="I10095" t="s">
        <v>276</v>
      </c>
    </row>
    <row r="10096" spans="1:9" x14ac:dyDescent="0.25">
      <c r="A10096">
        <v>41</v>
      </c>
      <c r="B10096" t="s">
        <v>271</v>
      </c>
      <c r="C10096" t="s">
        <v>75</v>
      </c>
      <c r="D10096" t="s">
        <v>18907</v>
      </c>
      <c r="E10096" t="s">
        <v>18908</v>
      </c>
      <c r="G10096">
        <v>6</v>
      </c>
      <c r="H10096">
        <v>0</v>
      </c>
      <c r="I10096" t="s">
        <v>276</v>
      </c>
    </row>
    <row r="10097" spans="1:9" x14ac:dyDescent="0.25">
      <c r="A10097">
        <v>7</v>
      </c>
      <c r="B10097" t="s">
        <v>277</v>
      </c>
      <c r="C10097" t="s">
        <v>152</v>
      </c>
      <c r="D10097" t="s">
        <v>18868</v>
      </c>
      <c r="E10097" t="s">
        <v>18909</v>
      </c>
      <c r="G10097">
        <v>6</v>
      </c>
      <c r="H10097">
        <v>0</v>
      </c>
      <c r="I10097" t="s">
        <v>276</v>
      </c>
    </row>
    <row r="10098" spans="1:9" x14ac:dyDescent="0.25">
      <c r="A10098">
        <v>7</v>
      </c>
      <c r="B10098" t="s">
        <v>277</v>
      </c>
      <c r="C10098" t="s">
        <v>181</v>
      </c>
      <c r="D10098" t="s">
        <v>18910</v>
      </c>
      <c r="E10098" t="s">
        <v>18911</v>
      </c>
      <c r="G10098">
        <v>8</v>
      </c>
      <c r="H10098">
        <v>0</v>
      </c>
      <c r="I10098" t="s">
        <v>276</v>
      </c>
    </row>
    <row r="10099" spans="1:9" x14ac:dyDescent="0.25">
      <c r="A10099">
        <v>9</v>
      </c>
      <c r="B10099" t="s">
        <v>271</v>
      </c>
      <c r="C10099" t="s">
        <v>252</v>
      </c>
      <c r="D10099" t="s">
        <v>18912</v>
      </c>
      <c r="E10099" t="s">
        <v>18913</v>
      </c>
      <c r="G10099">
        <v>6</v>
      </c>
      <c r="H10099">
        <v>0</v>
      </c>
      <c r="I10099" t="s">
        <v>276</v>
      </c>
    </row>
    <row r="10100" spans="1:9" x14ac:dyDescent="0.25">
      <c r="A10100">
        <v>6</v>
      </c>
      <c r="B10100" t="s">
        <v>277</v>
      </c>
      <c r="C10100" t="s">
        <v>210</v>
      </c>
      <c r="D10100" t="s">
        <v>18914</v>
      </c>
      <c r="E10100" t="s">
        <v>18915</v>
      </c>
      <c r="G10100">
        <v>6</v>
      </c>
      <c r="H10100">
        <v>0</v>
      </c>
      <c r="I10100" t="s">
        <v>276</v>
      </c>
    </row>
    <row r="10101" spans="1:9" x14ac:dyDescent="0.25">
      <c r="A10101">
        <v>3</v>
      </c>
      <c r="B10101" t="s">
        <v>277</v>
      </c>
      <c r="C10101" t="s">
        <v>174</v>
      </c>
      <c r="D10101" t="s">
        <v>18916</v>
      </c>
      <c r="E10101" t="s">
        <v>18917</v>
      </c>
      <c r="G10101">
        <v>6</v>
      </c>
      <c r="H10101">
        <v>0</v>
      </c>
      <c r="I10101" t="s">
        <v>276</v>
      </c>
    </row>
    <row r="10102" spans="1:9" x14ac:dyDescent="0.25">
      <c r="A10102">
        <v>9</v>
      </c>
      <c r="B10102" t="s">
        <v>271</v>
      </c>
      <c r="C10102" t="s">
        <v>73</v>
      </c>
      <c r="D10102" t="s">
        <v>18918</v>
      </c>
      <c r="E10102" t="s">
        <v>18919</v>
      </c>
      <c r="G10102">
        <v>6</v>
      </c>
      <c r="H10102">
        <v>0</v>
      </c>
      <c r="I10102" t="s">
        <v>276</v>
      </c>
    </row>
    <row r="10103" spans="1:9" x14ac:dyDescent="0.25">
      <c r="A10103">
        <v>37</v>
      </c>
      <c r="B10103" t="s">
        <v>271</v>
      </c>
      <c r="C10103" t="s">
        <v>217</v>
      </c>
      <c r="D10103" t="s">
        <v>18920</v>
      </c>
      <c r="E10103" t="s">
        <v>18921</v>
      </c>
      <c r="G10103">
        <v>6</v>
      </c>
      <c r="H10103">
        <v>0</v>
      </c>
      <c r="I10103" t="s">
        <v>276</v>
      </c>
    </row>
    <row r="10104" spans="1:9" x14ac:dyDescent="0.25">
      <c r="A10104">
        <v>39</v>
      </c>
      <c r="B10104" t="s">
        <v>277</v>
      </c>
      <c r="C10104" t="s">
        <v>45</v>
      </c>
      <c r="D10104">
        <v>0</v>
      </c>
      <c r="E10104" t="s">
        <v>18922</v>
      </c>
      <c r="G10104">
        <v>40</v>
      </c>
      <c r="H10104">
        <v>9</v>
      </c>
      <c r="I10104" t="s">
        <v>276</v>
      </c>
    </row>
    <row r="10105" spans="1:9" x14ac:dyDescent="0.25">
      <c r="A10105">
        <v>6</v>
      </c>
      <c r="B10105" t="s">
        <v>271</v>
      </c>
      <c r="C10105" t="s">
        <v>50</v>
      </c>
      <c r="D10105" t="s">
        <v>18923</v>
      </c>
      <c r="E10105" t="s">
        <v>18924</v>
      </c>
      <c r="G10105">
        <v>6</v>
      </c>
      <c r="H10105">
        <v>0</v>
      </c>
      <c r="I10105" t="s">
        <v>276</v>
      </c>
    </row>
    <row r="10106" spans="1:9" x14ac:dyDescent="0.25">
      <c r="A10106">
        <v>7</v>
      </c>
      <c r="B10106" t="s">
        <v>271</v>
      </c>
      <c r="C10106" t="s">
        <v>154</v>
      </c>
      <c r="D10106" t="s">
        <v>18925</v>
      </c>
      <c r="E10106" t="s">
        <v>18926</v>
      </c>
      <c r="G10106">
        <v>6</v>
      </c>
      <c r="H10106">
        <v>1</v>
      </c>
      <c r="I10106" t="s">
        <v>276</v>
      </c>
    </row>
    <row r="10107" spans="1:9" x14ac:dyDescent="0.25">
      <c r="A10107">
        <v>13</v>
      </c>
      <c r="B10107" t="s">
        <v>271</v>
      </c>
      <c r="C10107" t="s">
        <v>130</v>
      </c>
      <c r="D10107" t="s">
        <v>14295</v>
      </c>
      <c r="E10107" t="s">
        <v>18927</v>
      </c>
      <c r="G10107">
        <v>6</v>
      </c>
      <c r="H10107">
        <v>4</v>
      </c>
      <c r="I10107" t="s">
        <v>276</v>
      </c>
    </row>
    <row r="10108" spans="1:9" x14ac:dyDescent="0.25">
      <c r="A10108">
        <v>6</v>
      </c>
      <c r="B10108" t="s">
        <v>271</v>
      </c>
      <c r="C10108" t="s">
        <v>187</v>
      </c>
      <c r="D10108" t="s">
        <v>18928</v>
      </c>
      <c r="E10108" t="s">
        <v>18929</v>
      </c>
      <c r="G10108">
        <v>6</v>
      </c>
      <c r="H10108">
        <v>0</v>
      </c>
      <c r="I10108" t="s">
        <v>276</v>
      </c>
    </row>
    <row r="10109" spans="1:9" x14ac:dyDescent="0.25">
      <c r="A10109">
        <v>5</v>
      </c>
      <c r="B10109" t="s">
        <v>271</v>
      </c>
      <c r="C10109" t="s">
        <v>187</v>
      </c>
      <c r="D10109" t="s">
        <v>18930</v>
      </c>
      <c r="E10109" t="s">
        <v>18931</v>
      </c>
      <c r="G10109">
        <v>10</v>
      </c>
      <c r="H10109">
        <v>0</v>
      </c>
      <c r="I10109" t="s">
        <v>276</v>
      </c>
    </row>
    <row r="10110" spans="1:9" x14ac:dyDescent="0.25">
      <c r="A10110">
        <v>10</v>
      </c>
      <c r="B10110" t="s">
        <v>277</v>
      </c>
      <c r="C10110" t="s">
        <v>166</v>
      </c>
      <c r="D10110" t="s">
        <v>18932</v>
      </c>
      <c r="E10110" t="s">
        <v>18933</v>
      </c>
      <c r="G10110">
        <v>6</v>
      </c>
      <c r="H10110">
        <v>0</v>
      </c>
      <c r="I10110" t="s">
        <v>276</v>
      </c>
    </row>
    <row r="10111" spans="1:9" x14ac:dyDescent="0.25">
      <c r="A10111">
        <v>8</v>
      </c>
      <c r="B10111" t="s">
        <v>277</v>
      </c>
      <c r="C10111" t="s">
        <v>187</v>
      </c>
      <c r="D10111" t="s">
        <v>18934</v>
      </c>
      <c r="E10111" t="s">
        <v>18935</v>
      </c>
      <c r="G10111">
        <v>4</v>
      </c>
      <c r="H10111">
        <v>0</v>
      </c>
      <c r="I10111" t="s">
        <v>276</v>
      </c>
    </row>
    <row r="10112" spans="1:9" x14ac:dyDescent="0.25">
      <c r="A10112">
        <v>5</v>
      </c>
      <c r="B10112" t="s">
        <v>277</v>
      </c>
      <c r="C10112" t="s">
        <v>63</v>
      </c>
      <c r="D10112" t="s">
        <v>18936</v>
      </c>
      <c r="E10112" t="s">
        <v>18937</v>
      </c>
      <c r="G10112">
        <v>10</v>
      </c>
      <c r="H10112">
        <v>0</v>
      </c>
      <c r="I10112" t="s">
        <v>276</v>
      </c>
    </row>
    <row r="10113" spans="1:9" x14ac:dyDescent="0.25">
      <c r="A10113">
        <v>10</v>
      </c>
      <c r="B10113" t="s">
        <v>271</v>
      </c>
      <c r="C10113" t="s">
        <v>62</v>
      </c>
      <c r="D10113" t="s">
        <v>1157</v>
      </c>
      <c r="E10113" t="s">
        <v>18938</v>
      </c>
      <c r="G10113">
        <v>10</v>
      </c>
      <c r="H10113">
        <v>1</v>
      </c>
      <c r="I10113" t="s">
        <v>276</v>
      </c>
    </row>
    <row r="10114" spans="1:9" x14ac:dyDescent="0.25">
      <c r="A10114">
        <v>6</v>
      </c>
      <c r="B10114" t="s">
        <v>277</v>
      </c>
      <c r="C10114" t="s">
        <v>220</v>
      </c>
      <c r="D10114" t="s">
        <v>18939</v>
      </c>
      <c r="E10114" t="s">
        <v>18940</v>
      </c>
      <c r="G10114">
        <v>6</v>
      </c>
      <c r="H10114">
        <v>0</v>
      </c>
      <c r="I10114" t="s">
        <v>276</v>
      </c>
    </row>
    <row r="10115" spans="1:9" x14ac:dyDescent="0.25">
      <c r="A10115">
        <v>5</v>
      </c>
      <c r="B10115" t="s">
        <v>277</v>
      </c>
      <c r="C10115" t="s">
        <v>110</v>
      </c>
      <c r="D10115" t="s">
        <v>18941</v>
      </c>
      <c r="E10115" t="s">
        <v>18942</v>
      </c>
      <c r="G10115">
        <v>6</v>
      </c>
      <c r="H10115">
        <v>0</v>
      </c>
      <c r="I10115" t="s">
        <v>276</v>
      </c>
    </row>
    <row r="10116" spans="1:9" x14ac:dyDescent="0.25">
      <c r="A10116">
        <v>4</v>
      </c>
      <c r="B10116" t="s">
        <v>277</v>
      </c>
      <c r="C10116" t="s">
        <v>108</v>
      </c>
      <c r="D10116" t="s">
        <v>18943</v>
      </c>
      <c r="E10116" t="s">
        <v>18944</v>
      </c>
      <c r="G10116">
        <v>6</v>
      </c>
      <c r="H10116">
        <v>0</v>
      </c>
      <c r="I10116" t="s">
        <v>276</v>
      </c>
    </row>
    <row r="10117" spans="1:9" x14ac:dyDescent="0.25">
      <c r="A10117">
        <v>36</v>
      </c>
      <c r="B10117" t="s">
        <v>271</v>
      </c>
      <c r="C10117" t="s">
        <v>249</v>
      </c>
      <c r="D10117" t="s">
        <v>18945</v>
      </c>
      <c r="E10117" t="s">
        <v>18946</v>
      </c>
      <c r="G10117">
        <v>5</v>
      </c>
      <c r="H10117">
        <v>0</v>
      </c>
      <c r="I10117" t="s">
        <v>276</v>
      </c>
    </row>
    <row r="10118" spans="1:9" x14ac:dyDescent="0.25">
      <c r="A10118">
        <v>9</v>
      </c>
      <c r="B10118" t="s">
        <v>271</v>
      </c>
      <c r="C10118" t="s">
        <v>59</v>
      </c>
      <c r="D10118" t="s">
        <v>18947</v>
      </c>
      <c r="E10118" t="s">
        <v>18948</v>
      </c>
      <c r="G10118">
        <v>6</v>
      </c>
      <c r="H10118">
        <v>0</v>
      </c>
      <c r="I10118" t="s">
        <v>276</v>
      </c>
    </row>
    <row r="10119" spans="1:9" x14ac:dyDescent="0.25">
      <c r="A10119">
        <v>9</v>
      </c>
      <c r="B10119" t="s">
        <v>271</v>
      </c>
      <c r="C10119" t="s">
        <v>110</v>
      </c>
      <c r="D10119" t="s">
        <v>18941</v>
      </c>
      <c r="E10119" t="s">
        <v>18949</v>
      </c>
      <c r="G10119">
        <v>7</v>
      </c>
      <c r="H10119">
        <v>0</v>
      </c>
      <c r="I10119" t="s">
        <v>276</v>
      </c>
    </row>
    <row r="10120" spans="1:9" x14ac:dyDescent="0.25">
      <c r="A10120">
        <v>39</v>
      </c>
      <c r="B10120" t="s">
        <v>271</v>
      </c>
      <c r="C10120" t="s">
        <v>110</v>
      </c>
      <c r="D10120" t="s">
        <v>18950</v>
      </c>
      <c r="E10120" t="s">
        <v>18951</v>
      </c>
      <c r="G10120">
        <v>6</v>
      </c>
      <c r="H10120">
        <v>0</v>
      </c>
      <c r="I10120" t="s">
        <v>276</v>
      </c>
    </row>
    <row r="10121" spans="1:9" x14ac:dyDescent="0.25">
      <c r="A10121">
        <v>40</v>
      </c>
      <c r="B10121" t="s">
        <v>271</v>
      </c>
      <c r="D10121" t="s">
        <v>18952</v>
      </c>
      <c r="E10121" t="s">
        <v>18953</v>
      </c>
      <c r="G10121">
        <v>6</v>
      </c>
      <c r="H10121">
        <v>0</v>
      </c>
      <c r="I10121" t="s">
        <v>276</v>
      </c>
    </row>
    <row r="10122" spans="1:9" x14ac:dyDescent="0.25">
      <c r="A10122">
        <v>6</v>
      </c>
      <c r="B10122" t="s">
        <v>277</v>
      </c>
      <c r="C10122" t="s">
        <v>50</v>
      </c>
      <c r="D10122" t="s">
        <v>17760</v>
      </c>
      <c r="E10122" t="s">
        <v>18954</v>
      </c>
      <c r="G10122">
        <v>5</v>
      </c>
      <c r="H10122">
        <v>0</v>
      </c>
      <c r="I10122" t="s">
        <v>276</v>
      </c>
    </row>
    <row r="10123" spans="1:9" x14ac:dyDescent="0.25">
      <c r="A10123">
        <v>43</v>
      </c>
      <c r="B10123" t="s">
        <v>271</v>
      </c>
      <c r="C10123" t="s">
        <v>123</v>
      </c>
      <c r="D10123" t="s">
        <v>16830</v>
      </c>
      <c r="E10123" t="s">
        <v>18955</v>
      </c>
      <c r="G10123">
        <v>6</v>
      </c>
      <c r="H10123">
        <v>4</v>
      </c>
      <c r="I10123" t="s">
        <v>276</v>
      </c>
    </row>
    <row r="10124" spans="1:9" x14ac:dyDescent="0.25">
      <c r="A10124">
        <v>8</v>
      </c>
      <c r="B10124" t="s">
        <v>271</v>
      </c>
      <c r="C10124" t="s">
        <v>110</v>
      </c>
      <c r="D10124" t="s">
        <v>18956</v>
      </c>
      <c r="E10124" t="s">
        <v>18957</v>
      </c>
      <c r="G10124">
        <v>6</v>
      </c>
      <c r="H10124">
        <v>0</v>
      </c>
      <c r="I10124" t="s">
        <v>276</v>
      </c>
    </row>
    <row r="10125" spans="1:9" x14ac:dyDescent="0.25">
      <c r="A10125">
        <v>35</v>
      </c>
      <c r="B10125" t="s">
        <v>277</v>
      </c>
      <c r="C10125" t="s">
        <v>220</v>
      </c>
      <c r="D10125" t="s">
        <v>18958</v>
      </c>
      <c r="E10125" t="s">
        <v>18959</v>
      </c>
      <c r="G10125">
        <v>15</v>
      </c>
      <c r="H10125">
        <v>0</v>
      </c>
      <c r="I10125" t="s">
        <v>276</v>
      </c>
    </row>
    <row r="10126" spans="1:9" x14ac:dyDescent="0.25">
      <c r="A10126">
        <v>7</v>
      </c>
      <c r="B10126" t="s">
        <v>271</v>
      </c>
      <c r="C10126" t="s">
        <v>108</v>
      </c>
      <c r="D10126" t="s">
        <v>18960</v>
      </c>
      <c r="E10126" t="s">
        <v>18961</v>
      </c>
      <c r="G10126">
        <v>40</v>
      </c>
      <c r="H10126">
        <v>2</v>
      </c>
      <c r="I10126" t="s">
        <v>276</v>
      </c>
    </row>
    <row r="10127" spans="1:9" x14ac:dyDescent="0.25">
      <c r="A10127">
        <v>40</v>
      </c>
      <c r="B10127" t="s">
        <v>310</v>
      </c>
      <c r="C10127" t="s">
        <v>244</v>
      </c>
      <c r="D10127" t="s">
        <v>18962</v>
      </c>
      <c r="E10127" t="s">
        <v>18963</v>
      </c>
      <c r="G10127">
        <v>6</v>
      </c>
      <c r="H10127">
        <v>2</v>
      </c>
      <c r="I10127" t="s">
        <v>276</v>
      </c>
    </row>
    <row r="10128" spans="1:9" x14ac:dyDescent="0.25">
      <c r="A10128">
        <v>6</v>
      </c>
      <c r="B10128" t="s">
        <v>277</v>
      </c>
      <c r="C10128" t="s">
        <v>141</v>
      </c>
      <c r="D10128" t="s">
        <v>18964</v>
      </c>
      <c r="E10128" t="s">
        <v>18965</v>
      </c>
      <c r="G10128">
        <v>6</v>
      </c>
      <c r="H10128">
        <v>0</v>
      </c>
      <c r="I10128" t="s">
        <v>276</v>
      </c>
    </row>
    <row r="10129" spans="1:9" x14ac:dyDescent="0.25">
      <c r="A10129">
        <v>4</v>
      </c>
      <c r="B10129" t="s">
        <v>277</v>
      </c>
      <c r="C10129" t="s">
        <v>93</v>
      </c>
      <c r="D10129" t="s">
        <v>18966</v>
      </c>
      <c r="E10129" t="s">
        <v>18967</v>
      </c>
      <c r="G10129">
        <v>18</v>
      </c>
      <c r="H10129">
        <v>2</v>
      </c>
      <c r="I10129" t="s">
        <v>276</v>
      </c>
    </row>
    <row r="10130" spans="1:9" x14ac:dyDescent="0.25">
      <c r="A10130">
        <v>32</v>
      </c>
      <c r="B10130" t="s">
        <v>271</v>
      </c>
      <c r="C10130" t="s">
        <v>212</v>
      </c>
      <c r="D10130" t="s">
        <v>18968</v>
      </c>
      <c r="E10130" t="s">
        <v>18969</v>
      </c>
      <c r="G10130">
        <v>6</v>
      </c>
      <c r="H10130">
        <v>3</v>
      </c>
      <c r="I10130" t="s">
        <v>276</v>
      </c>
    </row>
    <row r="10131" spans="1:9" x14ac:dyDescent="0.25">
      <c r="A10131">
        <v>5</v>
      </c>
      <c r="B10131" t="s">
        <v>271</v>
      </c>
      <c r="C10131" t="s">
        <v>110</v>
      </c>
      <c r="D10131" t="s">
        <v>18970</v>
      </c>
      <c r="E10131" t="s">
        <v>18971</v>
      </c>
      <c r="G10131">
        <v>6</v>
      </c>
      <c r="H10131">
        <v>0</v>
      </c>
      <c r="I10131" t="s">
        <v>276</v>
      </c>
    </row>
    <row r="10132" spans="1:9" x14ac:dyDescent="0.25">
      <c r="A10132">
        <v>38</v>
      </c>
      <c r="B10132" t="s">
        <v>277</v>
      </c>
      <c r="C10132" t="s">
        <v>212</v>
      </c>
      <c r="D10132" t="s">
        <v>18972</v>
      </c>
      <c r="E10132" t="s">
        <v>18973</v>
      </c>
      <c r="G10132">
        <v>6</v>
      </c>
      <c r="H10132">
        <v>3</v>
      </c>
      <c r="I10132" t="s">
        <v>276</v>
      </c>
    </row>
    <row r="10133" spans="1:9" x14ac:dyDescent="0.25">
      <c r="A10133">
        <v>5</v>
      </c>
      <c r="B10133" t="s">
        <v>271</v>
      </c>
      <c r="C10133" t="s">
        <v>110</v>
      </c>
      <c r="D10133" t="s">
        <v>18974</v>
      </c>
      <c r="E10133" t="s">
        <v>18975</v>
      </c>
      <c r="G10133">
        <v>10</v>
      </c>
      <c r="H10133">
        <v>0</v>
      </c>
      <c r="I10133" t="s">
        <v>276</v>
      </c>
    </row>
    <row r="10134" spans="1:9" x14ac:dyDescent="0.25">
      <c r="A10134">
        <v>9</v>
      </c>
      <c r="B10134" t="s">
        <v>271</v>
      </c>
      <c r="C10134" t="s">
        <v>207</v>
      </c>
      <c r="D10134" t="s">
        <v>18976</v>
      </c>
      <c r="E10134" t="s">
        <v>18977</v>
      </c>
      <c r="G10134">
        <v>6</v>
      </c>
      <c r="H10134">
        <v>0</v>
      </c>
      <c r="I10134" t="s">
        <v>276</v>
      </c>
    </row>
    <row r="10135" spans="1:9" x14ac:dyDescent="0.25">
      <c r="A10135">
        <v>9</v>
      </c>
      <c r="B10135" t="s">
        <v>271</v>
      </c>
      <c r="C10135" t="s">
        <v>100</v>
      </c>
      <c r="D10135" t="s">
        <v>18978</v>
      </c>
      <c r="E10135" t="s">
        <v>18979</v>
      </c>
      <c r="G10135">
        <v>2</v>
      </c>
      <c r="H10135">
        <v>0</v>
      </c>
      <c r="I10135" t="s">
        <v>276</v>
      </c>
    </row>
    <row r="10136" spans="1:9" x14ac:dyDescent="0.25">
      <c r="A10136">
        <v>9</v>
      </c>
      <c r="B10136" t="s">
        <v>271</v>
      </c>
      <c r="D10136" t="s">
        <v>18980</v>
      </c>
      <c r="E10136" t="s">
        <v>18981</v>
      </c>
      <c r="G10136">
        <v>6</v>
      </c>
      <c r="H10136">
        <v>0</v>
      </c>
      <c r="I10136" t="s">
        <v>276</v>
      </c>
    </row>
    <row r="10137" spans="1:9" x14ac:dyDescent="0.25">
      <c r="A10137">
        <v>41</v>
      </c>
      <c r="B10137" t="s">
        <v>271</v>
      </c>
      <c r="C10137" t="s">
        <v>128</v>
      </c>
      <c r="D10137" t="s">
        <v>18982</v>
      </c>
      <c r="E10137" t="s">
        <v>18983</v>
      </c>
      <c r="G10137">
        <v>6</v>
      </c>
      <c r="H10137">
        <v>0</v>
      </c>
      <c r="I10137" t="s">
        <v>276</v>
      </c>
    </row>
    <row r="10138" spans="1:9" x14ac:dyDescent="0.25">
      <c r="A10138">
        <v>5</v>
      </c>
      <c r="B10138" t="s">
        <v>271</v>
      </c>
      <c r="C10138" t="s">
        <v>212</v>
      </c>
      <c r="D10138" t="s">
        <v>18968</v>
      </c>
      <c r="E10138" t="s">
        <v>18984</v>
      </c>
      <c r="G10138">
        <v>6</v>
      </c>
      <c r="H10138">
        <v>0</v>
      </c>
      <c r="I10138" t="s">
        <v>276</v>
      </c>
    </row>
    <row r="10139" spans="1:9" x14ac:dyDescent="0.25">
      <c r="A10139">
        <v>41</v>
      </c>
      <c r="B10139" t="s">
        <v>271</v>
      </c>
      <c r="C10139" t="s">
        <v>247</v>
      </c>
      <c r="D10139" t="s">
        <v>18985</v>
      </c>
      <c r="E10139" t="s">
        <v>18986</v>
      </c>
      <c r="G10139">
        <v>8</v>
      </c>
      <c r="H10139">
        <v>0</v>
      </c>
      <c r="I10139" t="s">
        <v>276</v>
      </c>
    </row>
    <row r="10140" spans="1:9" x14ac:dyDescent="0.25">
      <c r="A10140">
        <v>7</v>
      </c>
      <c r="B10140" t="s">
        <v>271</v>
      </c>
      <c r="C10140" t="s">
        <v>57</v>
      </c>
      <c r="D10140" t="s">
        <v>18987</v>
      </c>
      <c r="E10140" t="s">
        <v>18988</v>
      </c>
      <c r="G10140">
        <v>8</v>
      </c>
      <c r="H10140">
        <v>0</v>
      </c>
      <c r="I10140" t="s">
        <v>276</v>
      </c>
    </row>
    <row r="10141" spans="1:9" x14ac:dyDescent="0.25">
      <c r="A10141">
        <v>36</v>
      </c>
      <c r="B10141" t="s">
        <v>271</v>
      </c>
      <c r="C10141" t="s">
        <v>187</v>
      </c>
      <c r="D10141" t="s">
        <v>18989</v>
      </c>
      <c r="E10141" t="s">
        <v>18990</v>
      </c>
      <c r="G10141">
        <v>6</v>
      </c>
      <c r="H10141">
        <v>0</v>
      </c>
      <c r="I10141" t="s">
        <v>276</v>
      </c>
    </row>
    <row r="10142" spans="1:9" x14ac:dyDescent="0.25">
      <c r="A10142">
        <v>5</v>
      </c>
      <c r="B10142" t="s">
        <v>277</v>
      </c>
      <c r="C10142" t="s">
        <v>130</v>
      </c>
      <c r="D10142" t="s">
        <v>18991</v>
      </c>
      <c r="E10142" t="s">
        <v>18992</v>
      </c>
      <c r="G10142">
        <v>12</v>
      </c>
      <c r="H10142">
        <v>0</v>
      </c>
      <c r="I10142" t="s">
        <v>276</v>
      </c>
    </row>
    <row r="10143" spans="1:9" x14ac:dyDescent="0.25">
      <c r="A10143">
        <v>7</v>
      </c>
      <c r="B10143" t="s">
        <v>277</v>
      </c>
      <c r="C10143" t="s">
        <v>57</v>
      </c>
      <c r="D10143" t="s">
        <v>18993</v>
      </c>
      <c r="E10143" t="s">
        <v>18994</v>
      </c>
      <c r="G10143">
        <v>29</v>
      </c>
      <c r="H10143">
        <v>0</v>
      </c>
      <c r="I10143" t="s">
        <v>276</v>
      </c>
    </row>
    <row r="10144" spans="1:9" x14ac:dyDescent="0.25">
      <c r="A10144">
        <v>34</v>
      </c>
      <c r="B10144" t="s">
        <v>271</v>
      </c>
      <c r="C10144" t="s">
        <v>182</v>
      </c>
      <c r="D10144" t="s">
        <v>18995</v>
      </c>
      <c r="E10144" t="s">
        <v>18996</v>
      </c>
      <c r="G10144">
        <v>5</v>
      </c>
      <c r="H10144">
        <v>0</v>
      </c>
      <c r="I10144" t="s">
        <v>276</v>
      </c>
    </row>
    <row r="10145" spans="1:9" x14ac:dyDescent="0.25">
      <c r="A10145">
        <v>40</v>
      </c>
      <c r="B10145" t="s">
        <v>277</v>
      </c>
      <c r="C10145" t="s">
        <v>147</v>
      </c>
      <c r="D10145" t="s">
        <v>18997</v>
      </c>
      <c r="E10145" t="s">
        <v>18998</v>
      </c>
      <c r="G10145">
        <v>5</v>
      </c>
      <c r="H10145">
        <v>0</v>
      </c>
      <c r="I10145" t="s">
        <v>276</v>
      </c>
    </row>
    <row r="10146" spans="1:9" x14ac:dyDescent="0.25">
      <c r="A10146">
        <v>28</v>
      </c>
      <c r="B10146" t="s">
        <v>271</v>
      </c>
      <c r="C10146" t="s">
        <v>142</v>
      </c>
      <c r="D10146" t="s">
        <v>18999</v>
      </c>
      <c r="E10146" t="s">
        <v>19000</v>
      </c>
      <c r="G10146">
        <v>6</v>
      </c>
      <c r="H10146">
        <v>0</v>
      </c>
      <c r="I10146" t="s">
        <v>276</v>
      </c>
    </row>
    <row r="10147" spans="1:9" x14ac:dyDescent="0.25">
      <c r="A10147">
        <v>7</v>
      </c>
      <c r="B10147" t="s">
        <v>271</v>
      </c>
      <c r="C10147" t="s">
        <v>249</v>
      </c>
      <c r="D10147" t="s">
        <v>19001</v>
      </c>
      <c r="E10147" t="s">
        <v>19002</v>
      </c>
      <c r="G10147">
        <v>7</v>
      </c>
      <c r="H10147">
        <v>0</v>
      </c>
      <c r="I10147" t="s">
        <v>276</v>
      </c>
    </row>
    <row r="10148" spans="1:9" x14ac:dyDescent="0.25">
      <c r="A10148">
        <v>5</v>
      </c>
      <c r="B10148" t="s">
        <v>277</v>
      </c>
      <c r="C10148" t="s">
        <v>113</v>
      </c>
      <c r="D10148" t="s">
        <v>19003</v>
      </c>
      <c r="E10148" t="s">
        <v>19004</v>
      </c>
      <c r="G10148">
        <v>2</v>
      </c>
      <c r="H10148">
        <v>0</v>
      </c>
      <c r="I10148" t="s">
        <v>276</v>
      </c>
    </row>
    <row r="10149" spans="1:9" x14ac:dyDescent="0.25">
      <c r="A10149">
        <v>9</v>
      </c>
      <c r="B10149" t="s">
        <v>271</v>
      </c>
      <c r="C10149" t="s">
        <v>162</v>
      </c>
      <c r="D10149" t="s">
        <v>19005</v>
      </c>
      <c r="E10149" t="s">
        <v>19006</v>
      </c>
      <c r="G10149">
        <v>10</v>
      </c>
      <c r="H10149">
        <v>1</v>
      </c>
      <c r="I10149" t="s">
        <v>276</v>
      </c>
    </row>
    <row r="10150" spans="1:9" x14ac:dyDescent="0.25">
      <c r="A10150">
        <v>6</v>
      </c>
      <c r="B10150" t="s">
        <v>271</v>
      </c>
      <c r="C10150" t="s">
        <v>182</v>
      </c>
      <c r="D10150" t="s">
        <v>19007</v>
      </c>
      <c r="E10150" t="s">
        <v>19008</v>
      </c>
      <c r="G10150">
        <v>6</v>
      </c>
      <c r="H10150">
        <v>0</v>
      </c>
      <c r="I10150" t="s">
        <v>276</v>
      </c>
    </row>
    <row r="10151" spans="1:9" x14ac:dyDescent="0.25">
      <c r="A10151">
        <v>37</v>
      </c>
      <c r="B10151" t="s">
        <v>277</v>
      </c>
      <c r="C10151" t="s">
        <v>113</v>
      </c>
      <c r="D10151" t="s">
        <v>19009</v>
      </c>
      <c r="E10151" t="s">
        <v>19010</v>
      </c>
      <c r="G10151">
        <v>6</v>
      </c>
      <c r="H10151">
        <v>0</v>
      </c>
      <c r="I10151" t="s">
        <v>276</v>
      </c>
    </row>
    <row r="10152" spans="1:9" x14ac:dyDescent="0.25">
      <c r="A10152">
        <v>72</v>
      </c>
      <c r="B10152" t="s">
        <v>271</v>
      </c>
      <c r="C10152" t="s">
        <v>113</v>
      </c>
      <c r="D10152" t="s">
        <v>19011</v>
      </c>
      <c r="E10152" t="s">
        <v>19012</v>
      </c>
      <c r="G10152">
        <v>6</v>
      </c>
      <c r="H10152">
        <v>0</v>
      </c>
      <c r="I10152" t="s">
        <v>276</v>
      </c>
    </row>
    <row r="10153" spans="1:9" x14ac:dyDescent="0.25">
      <c r="A10153">
        <v>33</v>
      </c>
      <c r="B10153" t="s">
        <v>271</v>
      </c>
      <c r="C10153" t="s">
        <v>176</v>
      </c>
      <c r="D10153" t="s">
        <v>19013</v>
      </c>
      <c r="E10153" t="s">
        <v>19014</v>
      </c>
      <c r="G10153">
        <v>6</v>
      </c>
      <c r="H10153">
        <v>0</v>
      </c>
      <c r="I10153" t="s">
        <v>276</v>
      </c>
    </row>
    <row r="10154" spans="1:9" x14ac:dyDescent="0.25">
      <c r="A10154">
        <v>36</v>
      </c>
      <c r="B10154" t="s">
        <v>271</v>
      </c>
      <c r="C10154" t="s">
        <v>72</v>
      </c>
      <c r="D10154" t="s">
        <v>19015</v>
      </c>
      <c r="E10154" t="s">
        <v>19016</v>
      </c>
      <c r="G10154">
        <v>6</v>
      </c>
      <c r="H10154">
        <v>0</v>
      </c>
      <c r="I10154" t="s">
        <v>276</v>
      </c>
    </row>
    <row r="10155" spans="1:9" x14ac:dyDescent="0.25">
      <c r="A10155">
        <v>4</v>
      </c>
      <c r="B10155" t="s">
        <v>271</v>
      </c>
      <c r="C10155" t="s">
        <v>73</v>
      </c>
      <c r="D10155" t="s">
        <v>19017</v>
      </c>
      <c r="E10155" t="s">
        <v>19018</v>
      </c>
      <c r="G10155">
        <v>6</v>
      </c>
      <c r="H10155">
        <v>0</v>
      </c>
      <c r="I10155" t="s">
        <v>276</v>
      </c>
    </row>
    <row r="10156" spans="1:9" x14ac:dyDescent="0.25">
      <c r="A10156">
        <v>5</v>
      </c>
      <c r="B10156" t="s">
        <v>271</v>
      </c>
      <c r="C10156" t="s">
        <v>68</v>
      </c>
      <c r="D10156" t="s">
        <v>19019</v>
      </c>
      <c r="E10156" t="s">
        <v>19020</v>
      </c>
      <c r="G10156">
        <v>6</v>
      </c>
      <c r="H10156">
        <v>0</v>
      </c>
      <c r="I10156" t="s">
        <v>276</v>
      </c>
    </row>
    <row r="10157" spans="1:9" x14ac:dyDescent="0.25">
      <c r="A10157">
        <v>26</v>
      </c>
      <c r="B10157" t="s">
        <v>310</v>
      </c>
      <c r="C10157" t="s">
        <v>166</v>
      </c>
      <c r="D10157" t="s">
        <v>19021</v>
      </c>
      <c r="E10157" t="s">
        <v>19022</v>
      </c>
      <c r="G10157">
        <v>2</v>
      </c>
      <c r="H10157">
        <v>0</v>
      </c>
      <c r="I10157" t="s">
        <v>276</v>
      </c>
    </row>
    <row r="10158" spans="1:9" x14ac:dyDescent="0.25">
      <c r="A10158">
        <v>33</v>
      </c>
      <c r="B10158" t="s">
        <v>271</v>
      </c>
      <c r="C10158" t="s">
        <v>53</v>
      </c>
      <c r="D10158" t="s">
        <v>19023</v>
      </c>
      <c r="E10158" t="s">
        <v>19024</v>
      </c>
      <c r="G10158">
        <v>6</v>
      </c>
      <c r="H10158">
        <v>0</v>
      </c>
      <c r="I10158" t="s">
        <v>276</v>
      </c>
    </row>
    <row r="10159" spans="1:9" x14ac:dyDescent="0.25">
      <c r="A10159">
        <v>41</v>
      </c>
      <c r="B10159" t="s">
        <v>271</v>
      </c>
      <c r="C10159" t="s">
        <v>121</v>
      </c>
      <c r="D10159" t="s">
        <v>19025</v>
      </c>
      <c r="E10159" t="s">
        <v>19026</v>
      </c>
      <c r="G10159">
        <v>10</v>
      </c>
      <c r="H10159">
        <v>0</v>
      </c>
      <c r="I10159" t="s">
        <v>276</v>
      </c>
    </row>
    <row r="10160" spans="1:9" x14ac:dyDescent="0.25">
      <c r="A10160">
        <v>8</v>
      </c>
      <c r="B10160" t="s">
        <v>271</v>
      </c>
      <c r="C10160" t="s">
        <v>137</v>
      </c>
      <c r="D10160" t="s">
        <v>19027</v>
      </c>
      <c r="E10160" t="s">
        <v>19028</v>
      </c>
      <c r="G10160">
        <v>2</v>
      </c>
      <c r="H10160">
        <v>0</v>
      </c>
      <c r="I10160" t="s">
        <v>276</v>
      </c>
    </row>
    <row r="10161" spans="1:9" x14ac:dyDescent="0.25">
      <c r="A10161">
        <v>7</v>
      </c>
      <c r="B10161" t="s">
        <v>277</v>
      </c>
      <c r="C10161" t="s">
        <v>189</v>
      </c>
      <c r="D10161" t="s">
        <v>19029</v>
      </c>
      <c r="E10161" t="s">
        <v>19030</v>
      </c>
      <c r="G10161">
        <v>6</v>
      </c>
      <c r="H10161">
        <v>2</v>
      </c>
      <c r="I10161" t="s">
        <v>276</v>
      </c>
    </row>
    <row r="10162" spans="1:9" x14ac:dyDescent="0.25">
      <c r="A10162">
        <v>30</v>
      </c>
      <c r="B10162" t="s">
        <v>271</v>
      </c>
      <c r="C10162" t="s">
        <v>249</v>
      </c>
      <c r="D10162" t="s">
        <v>19031</v>
      </c>
      <c r="E10162" t="s">
        <v>19032</v>
      </c>
      <c r="G10162">
        <v>4</v>
      </c>
      <c r="H10162">
        <v>1</v>
      </c>
      <c r="I10162" t="s">
        <v>276</v>
      </c>
    </row>
    <row r="10163" spans="1:9" x14ac:dyDescent="0.25">
      <c r="A10163">
        <v>36</v>
      </c>
      <c r="B10163" t="s">
        <v>271</v>
      </c>
      <c r="C10163" t="s">
        <v>63</v>
      </c>
      <c r="D10163" t="s">
        <v>19033</v>
      </c>
      <c r="E10163" t="s">
        <v>19034</v>
      </c>
      <c r="G10163">
        <v>6</v>
      </c>
      <c r="H10163">
        <v>0</v>
      </c>
      <c r="I10163" t="s">
        <v>276</v>
      </c>
    </row>
    <row r="10164" spans="1:9" x14ac:dyDescent="0.25">
      <c r="A10164">
        <v>9</v>
      </c>
      <c r="B10164" t="s">
        <v>271</v>
      </c>
      <c r="C10164" t="s">
        <v>189</v>
      </c>
      <c r="D10164" t="s">
        <v>19035</v>
      </c>
      <c r="E10164" t="s">
        <v>19036</v>
      </c>
      <c r="G10164">
        <v>7</v>
      </c>
      <c r="H10164">
        <v>1</v>
      </c>
      <c r="I10164" t="s">
        <v>276</v>
      </c>
    </row>
    <row r="10165" spans="1:9" x14ac:dyDescent="0.25">
      <c r="A10165">
        <v>5</v>
      </c>
      <c r="B10165" t="s">
        <v>271</v>
      </c>
      <c r="C10165" t="s">
        <v>72</v>
      </c>
      <c r="D10165" t="s">
        <v>19037</v>
      </c>
      <c r="E10165" t="s">
        <v>19038</v>
      </c>
      <c r="G10165">
        <v>10</v>
      </c>
      <c r="H10165">
        <v>2</v>
      </c>
      <c r="I10165" t="s">
        <v>276</v>
      </c>
    </row>
    <row r="10166" spans="1:9" x14ac:dyDescent="0.25">
      <c r="A10166">
        <v>43</v>
      </c>
      <c r="B10166" t="s">
        <v>271</v>
      </c>
      <c r="C10166" t="s">
        <v>100</v>
      </c>
      <c r="D10166" t="s">
        <v>19039</v>
      </c>
      <c r="E10166" t="s">
        <v>19040</v>
      </c>
      <c r="G10166">
        <v>2</v>
      </c>
      <c r="H10166">
        <v>1</v>
      </c>
      <c r="I10166" t="s">
        <v>276</v>
      </c>
    </row>
    <row r="10167" spans="1:9" x14ac:dyDescent="0.25">
      <c r="A10167">
        <v>36</v>
      </c>
      <c r="B10167" t="s">
        <v>271</v>
      </c>
      <c r="C10167" t="s">
        <v>138</v>
      </c>
      <c r="D10167" t="s">
        <v>19041</v>
      </c>
      <c r="E10167" t="s">
        <v>19042</v>
      </c>
      <c r="G10167">
        <v>15</v>
      </c>
      <c r="H10167">
        <v>1</v>
      </c>
      <c r="I10167" t="s">
        <v>276</v>
      </c>
    </row>
    <row r="10168" spans="1:9" x14ac:dyDescent="0.25">
      <c r="A10168">
        <v>36</v>
      </c>
      <c r="B10168" t="s">
        <v>271</v>
      </c>
      <c r="C10168" t="s">
        <v>179</v>
      </c>
      <c r="D10168" t="s">
        <v>19043</v>
      </c>
      <c r="E10168" t="s">
        <v>19044</v>
      </c>
      <c r="G10168">
        <v>6</v>
      </c>
      <c r="H10168">
        <v>1</v>
      </c>
      <c r="I10168" t="s">
        <v>276</v>
      </c>
    </row>
    <row r="10169" spans="1:9" x14ac:dyDescent="0.25">
      <c r="A10169">
        <v>45</v>
      </c>
      <c r="B10169" t="s">
        <v>271</v>
      </c>
      <c r="C10169" t="s">
        <v>81</v>
      </c>
      <c r="D10169" t="s">
        <v>19045</v>
      </c>
      <c r="E10169" t="s">
        <v>19046</v>
      </c>
      <c r="G10169">
        <v>6</v>
      </c>
      <c r="H10169">
        <v>0</v>
      </c>
      <c r="I10169" t="s">
        <v>276</v>
      </c>
    </row>
    <row r="10170" spans="1:9" x14ac:dyDescent="0.25">
      <c r="A10170">
        <v>6</v>
      </c>
      <c r="B10170" t="s">
        <v>271</v>
      </c>
      <c r="C10170" t="s">
        <v>100</v>
      </c>
      <c r="D10170" t="s">
        <v>19047</v>
      </c>
      <c r="E10170" t="s">
        <v>19048</v>
      </c>
      <c r="G10170">
        <v>10</v>
      </c>
      <c r="H10170">
        <v>0</v>
      </c>
      <c r="I10170" t="s">
        <v>276</v>
      </c>
    </row>
    <row r="10171" spans="1:9" x14ac:dyDescent="0.25">
      <c r="A10171">
        <v>45</v>
      </c>
      <c r="B10171" t="s">
        <v>271</v>
      </c>
      <c r="C10171" t="s">
        <v>179</v>
      </c>
      <c r="D10171" t="s">
        <v>19049</v>
      </c>
      <c r="E10171" t="s">
        <v>19050</v>
      </c>
      <c r="G10171">
        <v>10</v>
      </c>
      <c r="H10171">
        <v>0</v>
      </c>
      <c r="I10171" t="s">
        <v>276</v>
      </c>
    </row>
    <row r="10172" spans="1:9" x14ac:dyDescent="0.25">
      <c r="A10172">
        <v>12</v>
      </c>
      <c r="B10172" t="s">
        <v>277</v>
      </c>
      <c r="C10172" t="s">
        <v>149</v>
      </c>
      <c r="D10172" t="s">
        <v>19051</v>
      </c>
      <c r="E10172" t="s">
        <v>19052</v>
      </c>
      <c r="G10172">
        <v>6</v>
      </c>
      <c r="H10172">
        <v>1</v>
      </c>
      <c r="I10172" t="s">
        <v>276</v>
      </c>
    </row>
    <row r="10173" spans="1:9" x14ac:dyDescent="0.25">
      <c r="A10173">
        <v>7</v>
      </c>
      <c r="B10173" t="s">
        <v>271</v>
      </c>
      <c r="C10173" t="s">
        <v>121</v>
      </c>
      <c r="D10173" t="s">
        <v>19053</v>
      </c>
      <c r="E10173" t="s">
        <v>19054</v>
      </c>
      <c r="G10173">
        <v>6</v>
      </c>
      <c r="H10173">
        <v>0</v>
      </c>
      <c r="I10173" t="s">
        <v>276</v>
      </c>
    </row>
    <row r="10174" spans="1:9" x14ac:dyDescent="0.25">
      <c r="A10174">
        <v>10</v>
      </c>
      <c r="B10174" t="s">
        <v>271</v>
      </c>
      <c r="C10174" t="s">
        <v>68</v>
      </c>
      <c r="D10174" t="s">
        <v>19055</v>
      </c>
      <c r="E10174" t="s">
        <v>19056</v>
      </c>
      <c r="G10174">
        <v>5</v>
      </c>
      <c r="H10174">
        <v>0</v>
      </c>
      <c r="I10174" t="s">
        <v>276</v>
      </c>
    </row>
    <row r="10175" spans="1:9" x14ac:dyDescent="0.25">
      <c r="A10175">
        <v>56</v>
      </c>
      <c r="B10175" t="s">
        <v>277</v>
      </c>
      <c r="C10175" t="s">
        <v>99</v>
      </c>
      <c r="D10175" t="s">
        <v>19057</v>
      </c>
      <c r="E10175" t="s">
        <v>19058</v>
      </c>
      <c r="G10175">
        <v>6</v>
      </c>
      <c r="H10175">
        <v>1</v>
      </c>
      <c r="I10175" t="s">
        <v>276</v>
      </c>
    </row>
    <row r="10176" spans="1:9" x14ac:dyDescent="0.25">
      <c r="A10176">
        <v>39</v>
      </c>
      <c r="B10176" t="s">
        <v>277</v>
      </c>
      <c r="C10176" t="s">
        <v>170</v>
      </c>
      <c r="D10176" t="s">
        <v>19059</v>
      </c>
      <c r="E10176" t="s">
        <v>19060</v>
      </c>
      <c r="G10176">
        <v>7</v>
      </c>
      <c r="H10176">
        <v>0</v>
      </c>
      <c r="I10176" t="s">
        <v>276</v>
      </c>
    </row>
    <row r="10177" spans="1:9" x14ac:dyDescent="0.25">
      <c r="A10177">
        <v>36</v>
      </c>
      <c r="B10177" t="s">
        <v>271</v>
      </c>
      <c r="C10177" t="s">
        <v>79</v>
      </c>
      <c r="D10177" t="s">
        <v>19061</v>
      </c>
      <c r="E10177" t="s">
        <v>19062</v>
      </c>
      <c r="G10177">
        <v>6</v>
      </c>
      <c r="H10177">
        <v>0</v>
      </c>
      <c r="I10177" t="s">
        <v>276</v>
      </c>
    </row>
    <row r="10178" spans="1:9" x14ac:dyDescent="0.25">
      <c r="A10178">
        <v>40</v>
      </c>
      <c r="B10178" t="s">
        <v>271</v>
      </c>
      <c r="C10178" t="s">
        <v>111</v>
      </c>
      <c r="D10178" t="s">
        <v>19063</v>
      </c>
      <c r="E10178" t="s">
        <v>19064</v>
      </c>
      <c r="G10178">
        <v>6</v>
      </c>
      <c r="H10178">
        <v>0</v>
      </c>
      <c r="I10178" t="s">
        <v>276</v>
      </c>
    </row>
    <row r="10179" spans="1:9" x14ac:dyDescent="0.25">
      <c r="A10179">
        <v>35</v>
      </c>
      <c r="B10179" t="s">
        <v>271</v>
      </c>
      <c r="C10179" t="s">
        <v>126</v>
      </c>
      <c r="D10179" t="s">
        <v>19065</v>
      </c>
      <c r="E10179" t="s">
        <v>19066</v>
      </c>
      <c r="G10179">
        <v>6</v>
      </c>
      <c r="H10179">
        <v>0</v>
      </c>
      <c r="I10179" t="s">
        <v>276</v>
      </c>
    </row>
    <row r="10180" spans="1:9" x14ac:dyDescent="0.25">
      <c r="A10180">
        <v>30</v>
      </c>
      <c r="B10180" t="s">
        <v>271</v>
      </c>
      <c r="C10180" t="s">
        <v>110</v>
      </c>
      <c r="D10180" t="s">
        <v>19067</v>
      </c>
      <c r="E10180" t="s">
        <v>19068</v>
      </c>
      <c r="G10180">
        <v>6</v>
      </c>
      <c r="H10180">
        <v>0</v>
      </c>
      <c r="I10180" t="s">
        <v>276</v>
      </c>
    </row>
    <row r="10181" spans="1:9" x14ac:dyDescent="0.25">
      <c r="A10181">
        <v>8</v>
      </c>
      <c r="B10181" t="s">
        <v>277</v>
      </c>
      <c r="C10181" t="s">
        <v>110</v>
      </c>
      <c r="D10181" t="s">
        <v>19067</v>
      </c>
      <c r="E10181" t="s">
        <v>19069</v>
      </c>
      <c r="G10181">
        <v>6</v>
      </c>
      <c r="H10181">
        <v>0</v>
      </c>
      <c r="I10181" t="s">
        <v>276</v>
      </c>
    </row>
    <row r="10182" spans="1:9" x14ac:dyDescent="0.25">
      <c r="A10182">
        <v>79</v>
      </c>
      <c r="B10182" t="s">
        <v>271</v>
      </c>
      <c r="C10182" t="s">
        <v>62</v>
      </c>
      <c r="D10182" t="s">
        <v>19070</v>
      </c>
      <c r="E10182" t="s">
        <v>19071</v>
      </c>
      <c r="G10182">
        <v>6</v>
      </c>
      <c r="H10182">
        <v>0</v>
      </c>
      <c r="I10182" t="s">
        <v>276</v>
      </c>
    </row>
    <row r="10183" spans="1:9" x14ac:dyDescent="0.25">
      <c r="A10183">
        <v>44</v>
      </c>
      <c r="B10183" t="s">
        <v>271</v>
      </c>
      <c r="C10183" t="s">
        <v>110</v>
      </c>
      <c r="D10183" t="s">
        <v>19072</v>
      </c>
      <c r="E10183" t="s">
        <v>19073</v>
      </c>
      <c r="G10183">
        <v>6</v>
      </c>
      <c r="H10183">
        <v>0</v>
      </c>
      <c r="I10183" t="s">
        <v>276</v>
      </c>
    </row>
    <row r="10184" spans="1:9" x14ac:dyDescent="0.25">
      <c r="A10184">
        <v>5</v>
      </c>
      <c r="B10184" t="s">
        <v>277</v>
      </c>
      <c r="C10184" t="s">
        <v>86</v>
      </c>
      <c r="D10184" t="s">
        <v>19074</v>
      </c>
      <c r="E10184" t="s">
        <v>19075</v>
      </c>
      <c r="G10184">
        <v>10</v>
      </c>
      <c r="H10184">
        <v>0</v>
      </c>
      <c r="I10184" t="s">
        <v>276</v>
      </c>
    </row>
    <row r="10185" spans="1:9" x14ac:dyDescent="0.25">
      <c r="A10185">
        <v>5</v>
      </c>
      <c r="B10185" t="s">
        <v>271</v>
      </c>
      <c r="C10185" t="s">
        <v>233</v>
      </c>
      <c r="D10185" t="s">
        <v>19076</v>
      </c>
      <c r="E10185" t="s">
        <v>19077</v>
      </c>
      <c r="G10185">
        <v>6</v>
      </c>
      <c r="H10185">
        <v>0</v>
      </c>
      <c r="I10185" t="s">
        <v>276</v>
      </c>
    </row>
    <row r="10186" spans="1:9" x14ac:dyDescent="0.25">
      <c r="A10186">
        <v>44</v>
      </c>
      <c r="B10186" t="s">
        <v>277</v>
      </c>
      <c r="C10186" t="s">
        <v>137</v>
      </c>
      <c r="D10186" t="s">
        <v>19078</v>
      </c>
      <c r="E10186" t="s">
        <v>19079</v>
      </c>
      <c r="G10186">
        <v>12</v>
      </c>
      <c r="H10186">
        <v>0</v>
      </c>
      <c r="I10186" t="s">
        <v>276</v>
      </c>
    </row>
    <row r="10187" spans="1:9" x14ac:dyDescent="0.25">
      <c r="A10187">
        <v>39</v>
      </c>
      <c r="B10187" t="s">
        <v>271</v>
      </c>
      <c r="C10187" t="s">
        <v>174</v>
      </c>
      <c r="D10187" t="s">
        <v>19080</v>
      </c>
      <c r="E10187" t="s">
        <v>19081</v>
      </c>
      <c r="G10187">
        <v>6</v>
      </c>
      <c r="H10187">
        <v>0</v>
      </c>
      <c r="I10187" t="s">
        <v>276</v>
      </c>
    </row>
    <row r="10188" spans="1:9" x14ac:dyDescent="0.25">
      <c r="A10188">
        <v>38</v>
      </c>
      <c r="B10188" t="s">
        <v>271</v>
      </c>
      <c r="C10188" t="s">
        <v>211</v>
      </c>
      <c r="D10188" t="s">
        <v>19082</v>
      </c>
      <c r="E10188" t="s">
        <v>19083</v>
      </c>
      <c r="G10188">
        <v>10</v>
      </c>
      <c r="H10188">
        <v>0</v>
      </c>
      <c r="I10188" t="s">
        <v>276</v>
      </c>
    </row>
    <row r="10189" spans="1:9" x14ac:dyDescent="0.25">
      <c r="A10189">
        <v>42</v>
      </c>
      <c r="B10189" t="s">
        <v>271</v>
      </c>
      <c r="C10189" t="s">
        <v>168</v>
      </c>
      <c r="D10189" t="s">
        <v>19084</v>
      </c>
      <c r="E10189" t="s">
        <v>19085</v>
      </c>
      <c r="G10189">
        <v>6</v>
      </c>
      <c r="H10189">
        <v>0</v>
      </c>
      <c r="I10189" t="s">
        <v>276</v>
      </c>
    </row>
    <row r="10190" spans="1:9" x14ac:dyDescent="0.25">
      <c r="A10190">
        <v>37</v>
      </c>
      <c r="B10190" t="s">
        <v>271</v>
      </c>
      <c r="C10190" t="s">
        <v>121</v>
      </c>
      <c r="D10190" t="s">
        <v>19086</v>
      </c>
      <c r="E10190" t="s">
        <v>19087</v>
      </c>
      <c r="G10190">
        <v>6</v>
      </c>
      <c r="H10190">
        <v>0</v>
      </c>
      <c r="I10190" t="s">
        <v>276</v>
      </c>
    </row>
    <row r="10191" spans="1:9" x14ac:dyDescent="0.25">
      <c r="A10191">
        <v>11</v>
      </c>
      <c r="B10191" t="s">
        <v>271</v>
      </c>
      <c r="C10191" t="s">
        <v>164</v>
      </c>
      <c r="D10191" t="s">
        <v>19088</v>
      </c>
      <c r="E10191" t="s">
        <v>19089</v>
      </c>
      <c r="G10191">
        <v>6</v>
      </c>
      <c r="H10191">
        <v>0</v>
      </c>
      <c r="I10191" t="s">
        <v>276</v>
      </c>
    </row>
    <row r="10192" spans="1:9" x14ac:dyDescent="0.25">
      <c r="A10192">
        <v>8</v>
      </c>
      <c r="B10192" t="s">
        <v>277</v>
      </c>
      <c r="C10192" t="s">
        <v>252</v>
      </c>
      <c r="D10192" t="s">
        <v>19090</v>
      </c>
      <c r="E10192" t="s">
        <v>19091</v>
      </c>
      <c r="G10192">
        <v>6</v>
      </c>
      <c r="H10192">
        <v>0</v>
      </c>
      <c r="I10192" t="s">
        <v>276</v>
      </c>
    </row>
    <row r="10193" spans="1:9" x14ac:dyDescent="0.25">
      <c r="A10193">
        <v>30</v>
      </c>
      <c r="B10193" t="s">
        <v>271</v>
      </c>
      <c r="C10193" t="s">
        <v>137</v>
      </c>
      <c r="D10193" t="s">
        <v>19092</v>
      </c>
      <c r="E10193" t="s">
        <v>19093</v>
      </c>
      <c r="G10193">
        <v>6</v>
      </c>
      <c r="H10193">
        <v>0</v>
      </c>
      <c r="I10193" t="s">
        <v>276</v>
      </c>
    </row>
    <row r="10194" spans="1:9" x14ac:dyDescent="0.25">
      <c r="A10194">
        <v>31</v>
      </c>
      <c r="B10194" t="s">
        <v>271</v>
      </c>
      <c r="C10194" t="s">
        <v>252</v>
      </c>
      <c r="D10194" t="s">
        <v>19090</v>
      </c>
      <c r="E10194" t="s">
        <v>19094</v>
      </c>
      <c r="G10194">
        <v>6</v>
      </c>
      <c r="H10194">
        <v>0</v>
      </c>
      <c r="I10194" t="s">
        <v>276</v>
      </c>
    </row>
    <row r="10195" spans="1:9" x14ac:dyDescent="0.25">
      <c r="A10195">
        <v>37</v>
      </c>
      <c r="B10195" t="s">
        <v>271</v>
      </c>
      <c r="C10195" t="s">
        <v>230</v>
      </c>
      <c r="D10195" t="s">
        <v>19095</v>
      </c>
      <c r="E10195" t="s">
        <v>19096</v>
      </c>
      <c r="G10195">
        <v>6</v>
      </c>
      <c r="H10195">
        <v>0</v>
      </c>
      <c r="I10195" t="s">
        <v>276</v>
      </c>
    </row>
    <row r="10196" spans="1:9" x14ac:dyDescent="0.25">
      <c r="A10196">
        <v>9</v>
      </c>
      <c r="B10196" t="s">
        <v>277</v>
      </c>
      <c r="C10196" t="s">
        <v>75</v>
      </c>
      <c r="D10196" t="s">
        <v>19097</v>
      </c>
      <c r="E10196" t="s">
        <v>19098</v>
      </c>
      <c r="G10196">
        <v>6</v>
      </c>
      <c r="H10196">
        <v>0</v>
      </c>
      <c r="I10196" t="s">
        <v>276</v>
      </c>
    </row>
    <row r="10197" spans="1:9" x14ac:dyDescent="0.25">
      <c r="A10197">
        <v>11</v>
      </c>
      <c r="B10197" t="s">
        <v>271</v>
      </c>
      <c r="C10197" t="s">
        <v>100</v>
      </c>
      <c r="D10197" t="s">
        <v>19099</v>
      </c>
      <c r="E10197" t="s">
        <v>19100</v>
      </c>
      <c r="G10197">
        <v>9</v>
      </c>
      <c r="H10197">
        <v>0</v>
      </c>
      <c r="I10197" t="s">
        <v>276</v>
      </c>
    </row>
    <row r="10198" spans="1:9" x14ac:dyDescent="0.25">
      <c r="A10198">
        <v>48</v>
      </c>
      <c r="B10198" t="s">
        <v>277</v>
      </c>
      <c r="C10198" t="s">
        <v>201</v>
      </c>
      <c r="D10198" t="s">
        <v>19101</v>
      </c>
      <c r="E10198" t="s">
        <v>19102</v>
      </c>
      <c r="G10198">
        <v>6</v>
      </c>
      <c r="H10198">
        <v>0</v>
      </c>
      <c r="I10198" t="s">
        <v>276</v>
      </c>
    </row>
    <row r="10199" spans="1:9" x14ac:dyDescent="0.25">
      <c r="A10199">
        <v>6</v>
      </c>
      <c r="B10199" t="s">
        <v>271</v>
      </c>
      <c r="C10199" t="s">
        <v>113</v>
      </c>
      <c r="D10199" t="s">
        <v>19103</v>
      </c>
      <c r="E10199" t="s">
        <v>19104</v>
      </c>
      <c r="G10199">
        <v>6</v>
      </c>
      <c r="H10199">
        <v>0</v>
      </c>
      <c r="I10199" t="s">
        <v>276</v>
      </c>
    </row>
    <row r="10200" spans="1:9" x14ac:dyDescent="0.25">
      <c r="A10200">
        <v>34</v>
      </c>
      <c r="B10200" t="s">
        <v>271</v>
      </c>
      <c r="C10200" t="s">
        <v>100</v>
      </c>
      <c r="D10200" t="s">
        <v>19105</v>
      </c>
      <c r="E10200" t="s">
        <v>19106</v>
      </c>
      <c r="G10200">
        <v>5</v>
      </c>
      <c r="H10200">
        <v>0</v>
      </c>
      <c r="I10200" t="s">
        <v>276</v>
      </c>
    </row>
    <row r="10201" spans="1:9" x14ac:dyDescent="0.25">
      <c r="A10201">
        <v>26</v>
      </c>
      <c r="B10201" t="s">
        <v>271</v>
      </c>
      <c r="C10201" t="s">
        <v>132</v>
      </c>
      <c r="D10201" t="s">
        <v>19107</v>
      </c>
      <c r="E10201" t="s">
        <v>19108</v>
      </c>
      <c r="G10201">
        <v>6</v>
      </c>
      <c r="H10201">
        <v>0</v>
      </c>
      <c r="I10201" t="s">
        <v>276</v>
      </c>
    </row>
    <row r="10202" spans="1:9" x14ac:dyDescent="0.25">
      <c r="A10202">
        <v>4</v>
      </c>
      <c r="B10202" t="s">
        <v>277</v>
      </c>
      <c r="C10202" t="s">
        <v>191</v>
      </c>
      <c r="D10202" t="s">
        <v>19109</v>
      </c>
      <c r="E10202" t="s">
        <v>19110</v>
      </c>
      <c r="G10202">
        <v>6</v>
      </c>
      <c r="H10202">
        <v>0</v>
      </c>
      <c r="I10202" t="s">
        <v>276</v>
      </c>
    </row>
    <row r="10203" spans="1:9" x14ac:dyDescent="0.25">
      <c r="A10203">
        <v>45</v>
      </c>
      <c r="B10203" t="s">
        <v>271</v>
      </c>
      <c r="D10203" t="s">
        <v>19111</v>
      </c>
      <c r="E10203" t="s">
        <v>19112</v>
      </c>
      <c r="G10203">
        <v>6</v>
      </c>
      <c r="H10203">
        <v>1</v>
      </c>
      <c r="I10203" t="s">
        <v>276</v>
      </c>
    </row>
    <row r="10204" spans="1:9" x14ac:dyDescent="0.25">
      <c r="A10204">
        <v>6</v>
      </c>
      <c r="B10204" t="s">
        <v>271</v>
      </c>
      <c r="C10204" t="s">
        <v>121</v>
      </c>
      <c r="D10204" t="s">
        <v>19113</v>
      </c>
      <c r="E10204" t="s">
        <v>19114</v>
      </c>
      <c r="G10204">
        <v>6</v>
      </c>
      <c r="H10204">
        <v>1</v>
      </c>
      <c r="I10204" t="s">
        <v>276</v>
      </c>
    </row>
    <row r="10205" spans="1:9" x14ac:dyDescent="0.25">
      <c r="A10205">
        <v>5</v>
      </c>
      <c r="B10205" t="s">
        <v>277</v>
      </c>
      <c r="C10205" t="s">
        <v>137</v>
      </c>
      <c r="D10205" t="s">
        <v>19115</v>
      </c>
      <c r="E10205" t="s">
        <v>19116</v>
      </c>
      <c r="G10205">
        <v>6</v>
      </c>
      <c r="H10205">
        <v>0</v>
      </c>
      <c r="I10205" t="s">
        <v>276</v>
      </c>
    </row>
    <row r="10206" spans="1:9" x14ac:dyDescent="0.25">
      <c r="A10206">
        <v>3</v>
      </c>
      <c r="B10206" t="s">
        <v>271</v>
      </c>
      <c r="C10206" t="s">
        <v>60</v>
      </c>
      <c r="D10206" t="s">
        <v>19117</v>
      </c>
      <c r="E10206" t="s">
        <v>19118</v>
      </c>
      <c r="G10206">
        <v>6</v>
      </c>
      <c r="H10206">
        <v>1</v>
      </c>
      <c r="I10206" t="s">
        <v>276</v>
      </c>
    </row>
    <row r="10207" spans="1:9" x14ac:dyDescent="0.25">
      <c r="A10207">
        <v>30</v>
      </c>
      <c r="B10207" t="s">
        <v>271</v>
      </c>
      <c r="C10207" t="s">
        <v>73</v>
      </c>
      <c r="D10207" t="s">
        <v>19119</v>
      </c>
      <c r="E10207" t="s">
        <v>19120</v>
      </c>
      <c r="G10207">
        <v>6</v>
      </c>
      <c r="H10207">
        <v>0</v>
      </c>
      <c r="I10207" t="s">
        <v>276</v>
      </c>
    </row>
    <row r="10208" spans="1:9" x14ac:dyDescent="0.25">
      <c r="A10208">
        <v>39</v>
      </c>
      <c r="B10208" t="s">
        <v>277</v>
      </c>
      <c r="C10208" t="s">
        <v>60</v>
      </c>
      <c r="D10208" t="s">
        <v>19121</v>
      </c>
      <c r="E10208" t="s">
        <v>19122</v>
      </c>
      <c r="G10208">
        <v>6</v>
      </c>
      <c r="H10208">
        <v>0</v>
      </c>
      <c r="I10208" t="s">
        <v>276</v>
      </c>
    </row>
    <row r="10209" spans="1:9" x14ac:dyDescent="0.25">
      <c r="A10209">
        <v>9</v>
      </c>
      <c r="B10209" t="s">
        <v>271</v>
      </c>
      <c r="C10209" t="s">
        <v>220</v>
      </c>
      <c r="D10209" t="s">
        <v>19123</v>
      </c>
      <c r="E10209" t="s">
        <v>19124</v>
      </c>
      <c r="G10209">
        <v>6</v>
      </c>
      <c r="H10209">
        <v>0</v>
      </c>
      <c r="I10209" t="s">
        <v>276</v>
      </c>
    </row>
    <row r="10210" spans="1:9" x14ac:dyDescent="0.25">
      <c r="A10210">
        <v>8</v>
      </c>
      <c r="B10210" t="s">
        <v>277</v>
      </c>
      <c r="C10210" t="s">
        <v>220</v>
      </c>
      <c r="D10210" t="s">
        <v>19123</v>
      </c>
      <c r="E10210" t="s">
        <v>19125</v>
      </c>
      <c r="G10210">
        <v>6</v>
      </c>
      <c r="H10210">
        <v>0</v>
      </c>
      <c r="I10210" t="s">
        <v>276</v>
      </c>
    </row>
    <row r="10211" spans="1:9" x14ac:dyDescent="0.25">
      <c r="A10211">
        <v>5</v>
      </c>
      <c r="B10211" t="s">
        <v>277</v>
      </c>
      <c r="C10211" t="s">
        <v>121</v>
      </c>
      <c r="D10211" t="s">
        <v>19113</v>
      </c>
      <c r="E10211" t="s">
        <v>19126</v>
      </c>
      <c r="G10211">
        <v>6</v>
      </c>
      <c r="H10211">
        <v>1</v>
      </c>
      <c r="I10211" t="s">
        <v>276</v>
      </c>
    </row>
    <row r="10212" spans="1:9" x14ac:dyDescent="0.25">
      <c r="A10212">
        <v>43</v>
      </c>
      <c r="B10212" t="s">
        <v>271</v>
      </c>
      <c r="C10212" t="s">
        <v>182</v>
      </c>
      <c r="D10212" t="s">
        <v>19127</v>
      </c>
      <c r="E10212" t="s">
        <v>19128</v>
      </c>
      <c r="G10212">
        <v>20</v>
      </c>
      <c r="H10212">
        <v>0</v>
      </c>
      <c r="I10212" t="s">
        <v>276</v>
      </c>
    </row>
    <row r="10213" spans="1:9" x14ac:dyDescent="0.25">
      <c r="A10213">
        <v>24</v>
      </c>
      <c r="B10213" t="s">
        <v>271</v>
      </c>
      <c r="C10213" t="s">
        <v>100</v>
      </c>
      <c r="D10213" t="s">
        <v>19129</v>
      </c>
      <c r="E10213" t="s">
        <v>19130</v>
      </c>
      <c r="G10213">
        <v>6</v>
      </c>
      <c r="H10213">
        <v>0</v>
      </c>
      <c r="I10213" t="s">
        <v>276</v>
      </c>
    </row>
    <row r="10214" spans="1:9" x14ac:dyDescent="0.25">
      <c r="A10214">
        <v>53</v>
      </c>
      <c r="B10214" t="s">
        <v>271</v>
      </c>
      <c r="C10214" t="s">
        <v>190</v>
      </c>
      <c r="D10214" t="s">
        <v>19131</v>
      </c>
      <c r="E10214" t="s">
        <v>19132</v>
      </c>
      <c r="G10214">
        <v>6</v>
      </c>
      <c r="H10214">
        <v>1</v>
      </c>
      <c r="I10214" t="s">
        <v>276</v>
      </c>
    </row>
    <row r="10215" spans="1:9" x14ac:dyDescent="0.25">
      <c r="A10215">
        <v>34</v>
      </c>
      <c r="B10215" t="s">
        <v>271</v>
      </c>
      <c r="C10215" t="s">
        <v>60</v>
      </c>
      <c r="D10215" t="s">
        <v>19133</v>
      </c>
      <c r="E10215" t="s">
        <v>19134</v>
      </c>
      <c r="G10215">
        <v>6</v>
      </c>
      <c r="H10215">
        <v>0</v>
      </c>
      <c r="I10215" t="s">
        <v>276</v>
      </c>
    </row>
    <row r="10216" spans="1:9" x14ac:dyDescent="0.25">
      <c r="A10216">
        <v>8</v>
      </c>
      <c r="B10216" t="s">
        <v>277</v>
      </c>
      <c r="C10216" t="s">
        <v>220</v>
      </c>
      <c r="D10216" t="s">
        <v>19135</v>
      </c>
      <c r="E10216" t="s">
        <v>19136</v>
      </c>
      <c r="G10216">
        <v>6</v>
      </c>
      <c r="H10216">
        <v>0</v>
      </c>
      <c r="I10216" t="s">
        <v>276</v>
      </c>
    </row>
    <row r="10217" spans="1:9" x14ac:dyDescent="0.25">
      <c r="A10217">
        <v>5</v>
      </c>
      <c r="B10217" t="s">
        <v>271</v>
      </c>
      <c r="C10217" t="s">
        <v>173</v>
      </c>
      <c r="D10217" t="s">
        <v>18277</v>
      </c>
      <c r="E10217" t="s">
        <v>19137</v>
      </c>
      <c r="G10217">
        <v>15</v>
      </c>
      <c r="H10217">
        <v>0</v>
      </c>
      <c r="I10217" t="s">
        <v>276</v>
      </c>
    </row>
    <row r="10218" spans="1:9" x14ac:dyDescent="0.25">
      <c r="A10218">
        <v>41</v>
      </c>
      <c r="B10218" t="s">
        <v>271</v>
      </c>
      <c r="C10218" t="s">
        <v>137</v>
      </c>
      <c r="D10218" t="s">
        <v>19138</v>
      </c>
      <c r="E10218" t="s">
        <v>19139</v>
      </c>
      <c r="G10218">
        <v>6</v>
      </c>
      <c r="H10218">
        <v>0</v>
      </c>
      <c r="I10218" t="s">
        <v>276</v>
      </c>
    </row>
    <row r="10219" spans="1:9" x14ac:dyDescent="0.25">
      <c r="A10219">
        <v>49</v>
      </c>
      <c r="B10219" t="s">
        <v>271</v>
      </c>
      <c r="C10219" t="s">
        <v>56</v>
      </c>
      <c r="D10219" t="s">
        <v>19140</v>
      </c>
      <c r="E10219" t="s">
        <v>19141</v>
      </c>
      <c r="G10219">
        <v>6</v>
      </c>
      <c r="H10219">
        <v>0</v>
      </c>
      <c r="I10219" t="s">
        <v>276</v>
      </c>
    </row>
    <row r="10220" spans="1:9" x14ac:dyDescent="0.25">
      <c r="A10220">
        <v>11</v>
      </c>
      <c r="B10220" t="s">
        <v>271</v>
      </c>
      <c r="C10220" t="s">
        <v>110</v>
      </c>
      <c r="D10220" t="s">
        <v>19142</v>
      </c>
      <c r="E10220" t="s">
        <v>19143</v>
      </c>
      <c r="G10220">
        <v>4</v>
      </c>
      <c r="H10220">
        <v>0</v>
      </c>
      <c r="I10220" t="s">
        <v>276</v>
      </c>
    </row>
    <row r="10221" spans="1:9" x14ac:dyDescent="0.25">
      <c r="A10221">
        <v>39</v>
      </c>
      <c r="B10221" t="s">
        <v>271</v>
      </c>
      <c r="C10221" t="s">
        <v>100</v>
      </c>
      <c r="D10221" t="s">
        <v>19144</v>
      </c>
      <c r="E10221" t="s">
        <v>19145</v>
      </c>
      <c r="G10221">
        <v>8</v>
      </c>
      <c r="H10221">
        <v>0</v>
      </c>
      <c r="I10221" t="s">
        <v>276</v>
      </c>
    </row>
    <row r="10222" spans="1:9" x14ac:dyDescent="0.25">
      <c r="A10222">
        <v>37</v>
      </c>
      <c r="B10222" t="s">
        <v>271</v>
      </c>
      <c r="C10222" t="s">
        <v>141</v>
      </c>
      <c r="D10222" t="s">
        <v>19146</v>
      </c>
      <c r="E10222" t="s">
        <v>19147</v>
      </c>
      <c r="G10222">
        <v>6</v>
      </c>
      <c r="H10222">
        <v>0</v>
      </c>
      <c r="I10222" t="s">
        <v>276</v>
      </c>
    </row>
    <row r="10223" spans="1:9" x14ac:dyDescent="0.25">
      <c r="A10223">
        <v>9</v>
      </c>
      <c r="B10223" t="s">
        <v>271</v>
      </c>
      <c r="C10223" t="s">
        <v>96</v>
      </c>
      <c r="D10223" t="s">
        <v>19148</v>
      </c>
      <c r="E10223" t="s">
        <v>19149</v>
      </c>
      <c r="G10223">
        <v>6</v>
      </c>
      <c r="H10223">
        <v>1</v>
      </c>
      <c r="I10223" t="s">
        <v>276</v>
      </c>
    </row>
    <row r="10224" spans="1:9" x14ac:dyDescent="0.25">
      <c r="A10224">
        <v>8</v>
      </c>
      <c r="B10224" t="s">
        <v>277</v>
      </c>
      <c r="C10224" t="s">
        <v>110</v>
      </c>
      <c r="D10224" t="s">
        <v>19150</v>
      </c>
      <c r="E10224" t="s">
        <v>19149</v>
      </c>
      <c r="G10224">
        <v>6</v>
      </c>
      <c r="H10224">
        <v>0</v>
      </c>
      <c r="I10224" t="s">
        <v>276</v>
      </c>
    </row>
    <row r="10225" spans="1:9" x14ac:dyDescent="0.25">
      <c r="A10225">
        <v>11</v>
      </c>
      <c r="B10225" t="s">
        <v>277</v>
      </c>
      <c r="C10225" t="s">
        <v>110</v>
      </c>
      <c r="D10225" t="s">
        <v>19150</v>
      </c>
      <c r="E10225" t="s">
        <v>19151</v>
      </c>
      <c r="G10225">
        <v>6</v>
      </c>
      <c r="H10225">
        <v>0</v>
      </c>
      <c r="I10225" t="s">
        <v>276</v>
      </c>
    </row>
    <row r="10226" spans="1:9" x14ac:dyDescent="0.25">
      <c r="A10226">
        <v>6</v>
      </c>
      <c r="B10226" t="s">
        <v>277</v>
      </c>
      <c r="C10226" t="s">
        <v>249</v>
      </c>
      <c r="D10226" t="s">
        <v>19152</v>
      </c>
      <c r="E10226" t="s">
        <v>19153</v>
      </c>
      <c r="G10226">
        <v>6</v>
      </c>
      <c r="H10226">
        <v>0</v>
      </c>
      <c r="I10226" t="s">
        <v>276</v>
      </c>
    </row>
    <row r="10227" spans="1:9" x14ac:dyDescent="0.25">
      <c r="A10227">
        <v>41</v>
      </c>
      <c r="B10227" t="s">
        <v>271</v>
      </c>
      <c r="C10227" t="s">
        <v>99</v>
      </c>
      <c r="D10227" t="s">
        <v>9912</v>
      </c>
      <c r="E10227" t="s">
        <v>19154</v>
      </c>
      <c r="G10227">
        <v>6</v>
      </c>
      <c r="H10227">
        <v>0</v>
      </c>
      <c r="I10227" t="s">
        <v>276</v>
      </c>
    </row>
    <row r="10228" spans="1:9" x14ac:dyDescent="0.25">
      <c r="A10228">
        <v>28</v>
      </c>
      <c r="B10228" t="s">
        <v>271</v>
      </c>
      <c r="C10228" t="s">
        <v>106</v>
      </c>
      <c r="D10228" t="s">
        <v>19155</v>
      </c>
      <c r="E10228" t="s">
        <v>19156</v>
      </c>
      <c r="G10228">
        <v>6</v>
      </c>
      <c r="H10228">
        <v>0</v>
      </c>
      <c r="I10228" t="s">
        <v>276</v>
      </c>
    </row>
    <row r="10229" spans="1:9" x14ac:dyDescent="0.25">
      <c r="A10229">
        <v>34</v>
      </c>
      <c r="B10229" t="s">
        <v>277</v>
      </c>
      <c r="C10229" t="s">
        <v>100</v>
      </c>
      <c r="D10229" t="s">
        <v>19157</v>
      </c>
      <c r="E10229" t="s">
        <v>19158</v>
      </c>
      <c r="G10229">
        <v>12</v>
      </c>
      <c r="H10229">
        <v>0</v>
      </c>
      <c r="I10229" t="s">
        <v>276</v>
      </c>
    </row>
    <row r="10230" spans="1:9" x14ac:dyDescent="0.25">
      <c r="A10230">
        <v>8</v>
      </c>
      <c r="B10230" t="s">
        <v>271</v>
      </c>
      <c r="C10230" t="s">
        <v>191</v>
      </c>
      <c r="D10230" t="s">
        <v>19159</v>
      </c>
      <c r="E10230" t="s">
        <v>19160</v>
      </c>
      <c r="G10230">
        <v>2</v>
      </c>
      <c r="H10230">
        <v>0</v>
      </c>
      <c r="I10230" t="s">
        <v>276</v>
      </c>
    </row>
    <row r="10231" spans="1:9" x14ac:dyDescent="0.25">
      <c r="A10231">
        <v>30</v>
      </c>
      <c r="B10231" t="s">
        <v>271</v>
      </c>
      <c r="C10231" t="s">
        <v>121</v>
      </c>
      <c r="D10231" t="s">
        <v>600</v>
      </c>
      <c r="E10231" t="s">
        <v>19161</v>
      </c>
      <c r="G10231">
        <v>12</v>
      </c>
      <c r="H10231">
        <v>0</v>
      </c>
      <c r="I10231" t="s">
        <v>276</v>
      </c>
    </row>
    <row r="10232" spans="1:9" x14ac:dyDescent="0.25">
      <c r="A10232">
        <v>5</v>
      </c>
      <c r="B10232" t="s">
        <v>271</v>
      </c>
      <c r="C10232" t="s">
        <v>67</v>
      </c>
      <c r="D10232" t="s">
        <v>19162</v>
      </c>
      <c r="E10232" t="s">
        <v>19163</v>
      </c>
      <c r="G10232">
        <v>6</v>
      </c>
      <c r="H10232">
        <v>0</v>
      </c>
      <c r="I10232" t="s">
        <v>276</v>
      </c>
    </row>
    <row r="10233" spans="1:9" x14ac:dyDescent="0.25">
      <c r="A10233">
        <v>36</v>
      </c>
      <c r="B10233" t="s">
        <v>271</v>
      </c>
      <c r="C10233" t="s">
        <v>124</v>
      </c>
      <c r="D10233" t="s">
        <v>19164</v>
      </c>
      <c r="E10233" t="s">
        <v>19163</v>
      </c>
      <c r="G10233">
        <v>12</v>
      </c>
      <c r="H10233">
        <v>0</v>
      </c>
      <c r="I10233" t="s">
        <v>276</v>
      </c>
    </row>
    <row r="10234" spans="1:9" x14ac:dyDescent="0.25">
      <c r="A10234">
        <v>11</v>
      </c>
      <c r="B10234" t="s">
        <v>271</v>
      </c>
      <c r="C10234" t="s">
        <v>79</v>
      </c>
      <c r="D10234" t="s">
        <v>19165</v>
      </c>
      <c r="E10234" t="s">
        <v>19166</v>
      </c>
      <c r="G10234">
        <v>6</v>
      </c>
      <c r="H10234">
        <v>0</v>
      </c>
      <c r="I10234" t="s">
        <v>276</v>
      </c>
    </row>
    <row r="10235" spans="1:9" x14ac:dyDescent="0.25">
      <c r="A10235">
        <v>11</v>
      </c>
      <c r="B10235" t="s">
        <v>271</v>
      </c>
      <c r="C10235" t="s">
        <v>54</v>
      </c>
      <c r="D10235" t="s">
        <v>19167</v>
      </c>
      <c r="E10235" t="s">
        <v>19168</v>
      </c>
      <c r="G10235">
        <v>2</v>
      </c>
      <c r="H10235">
        <v>1</v>
      </c>
      <c r="I10235" t="s">
        <v>276</v>
      </c>
    </row>
    <row r="10236" spans="1:9" x14ac:dyDescent="0.25">
      <c r="A10236">
        <v>5</v>
      </c>
      <c r="B10236" t="s">
        <v>277</v>
      </c>
      <c r="C10236" t="s">
        <v>124</v>
      </c>
      <c r="D10236" t="s">
        <v>19164</v>
      </c>
      <c r="E10236" t="s">
        <v>19169</v>
      </c>
      <c r="G10236">
        <v>12</v>
      </c>
      <c r="H10236">
        <v>0</v>
      </c>
      <c r="I10236" t="s">
        <v>276</v>
      </c>
    </row>
    <row r="10237" spans="1:9" x14ac:dyDescent="0.25">
      <c r="A10237">
        <v>3</v>
      </c>
      <c r="B10237" t="s">
        <v>277</v>
      </c>
      <c r="C10237" t="s">
        <v>180</v>
      </c>
      <c r="D10237" t="s">
        <v>19170</v>
      </c>
      <c r="E10237" t="s">
        <v>19171</v>
      </c>
      <c r="F10237" t="s">
        <v>19172</v>
      </c>
      <c r="G10237">
        <v>6</v>
      </c>
      <c r="H10237">
        <v>7</v>
      </c>
      <c r="I10237" t="s">
        <v>299</v>
      </c>
    </row>
    <row r="10238" spans="1:9" x14ac:dyDescent="0.25">
      <c r="A10238">
        <v>33</v>
      </c>
      <c r="B10238" t="s">
        <v>271</v>
      </c>
      <c r="C10238" t="s">
        <v>252</v>
      </c>
      <c r="D10238" t="s">
        <v>19173</v>
      </c>
      <c r="E10238" t="s">
        <v>19174</v>
      </c>
      <c r="G10238">
        <v>6</v>
      </c>
      <c r="H10238">
        <v>0</v>
      </c>
      <c r="I10238" t="s">
        <v>276</v>
      </c>
    </row>
    <row r="10239" spans="1:9" x14ac:dyDescent="0.25">
      <c r="A10239">
        <v>4</v>
      </c>
      <c r="B10239" t="s">
        <v>277</v>
      </c>
      <c r="C10239" t="s">
        <v>110</v>
      </c>
      <c r="D10239" t="s">
        <v>19175</v>
      </c>
      <c r="E10239" t="s">
        <v>19176</v>
      </c>
      <c r="G10239">
        <v>6</v>
      </c>
      <c r="H10239">
        <v>0</v>
      </c>
      <c r="I10239" t="s">
        <v>276</v>
      </c>
    </row>
    <row r="10240" spans="1:9" x14ac:dyDescent="0.25">
      <c r="A10240">
        <v>3</v>
      </c>
      <c r="B10240" t="s">
        <v>277</v>
      </c>
      <c r="C10240" t="s">
        <v>121</v>
      </c>
      <c r="D10240" t="s">
        <v>19177</v>
      </c>
      <c r="E10240" t="s">
        <v>19178</v>
      </c>
      <c r="G10240">
        <v>6</v>
      </c>
      <c r="H10240">
        <v>0</v>
      </c>
      <c r="I10240" t="s">
        <v>276</v>
      </c>
    </row>
    <row r="10241" spans="1:9" x14ac:dyDescent="0.25">
      <c r="A10241">
        <v>6</v>
      </c>
      <c r="B10241" t="s">
        <v>277</v>
      </c>
      <c r="C10241" t="s">
        <v>121</v>
      </c>
      <c r="D10241" t="s">
        <v>19179</v>
      </c>
      <c r="E10241" t="s">
        <v>19178</v>
      </c>
      <c r="G10241">
        <v>10</v>
      </c>
      <c r="H10241">
        <v>1</v>
      </c>
      <c r="I10241" t="s">
        <v>276</v>
      </c>
    </row>
    <row r="10242" spans="1:9" x14ac:dyDescent="0.25">
      <c r="A10242">
        <v>31</v>
      </c>
      <c r="B10242" t="s">
        <v>277</v>
      </c>
      <c r="C10242" t="s">
        <v>220</v>
      </c>
      <c r="D10242" t="s">
        <v>19180</v>
      </c>
      <c r="E10242" t="s">
        <v>19181</v>
      </c>
      <c r="G10242">
        <v>6</v>
      </c>
      <c r="H10242">
        <v>0</v>
      </c>
      <c r="I10242" t="s">
        <v>276</v>
      </c>
    </row>
    <row r="10243" spans="1:9" x14ac:dyDescent="0.25">
      <c r="A10243">
        <v>6</v>
      </c>
      <c r="B10243" t="s">
        <v>277</v>
      </c>
      <c r="C10243" t="s">
        <v>100</v>
      </c>
      <c r="D10243" t="s">
        <v>19182</v>
      </c>
      <c r="E10243" t="s">
        <v>19183</v>
      </c>
      <c r="G10243">
        <v>6</v>
      </c>
      <c r="H10243">
        <v>0</v>
      </c>
      <c r="I10243" t="s">
        <v>276</v>
      </c>
    </row>
    <row r="10244" spans="1:9" x14ac:dyDescent="0.25">
      <c r="A10244">
        <v>30</v>
      </c>
      <c r="B10244" t="s">
        <v>271</v>
      </c>
      <c r="C10244" t="s">
        <v>220</v>
      </c>
      <c r="D10244" t="s">
        <v>19184</v>
      </c>
      <c r="E10244" t="s">
        <v>19185</v>
      </c>
      <c r="G10244">
        <v>6</v>
      </c>
      <c r="H10244">
        <v>0</v>
      </c>
      <c r="I10244" t="s">
        <v>276</v>
      </c>
    </row>
    <row r="10245" spans="1:9" x14ac:dyDescent="0.25">
      <c r="A10245">
        <v>38</v>
      </c>
      <c r="B10245" t="s">
        <v>271</v>
      </c>
      <c r="C10245" t="s">
        <v>252</v>
      </c>
      <c r="D10245" t="s">
        <v>19186</v>
      </c>
      <c r="E10245" t="s">
        <v>19187</v>
      </c>
      <c r="G10245">
        <v>4</v>
      </c>
      <c r="H10245">
        <v>0</v>
      </c>
      <c r="I10245" t="s">
        <v>276</v>
      </c>
    </row>
    <row r="10246" spans="1:9" x14ac:dyDescent="0.25">
      <c r="A10246">
        <v>6</v>
      </c>
      <c r="B10246" t="s">
        <v>271</v>
      </c>
      <c r="C10246" t="s">
        <v>226</v>
      </c>
      <c r="D10246" t="s">
        <v>19188</v>
      </c>
      <c r="E10246" t="s">
        <v>19189</v>
      </c>
      <c r="G10246">
        <v>6</v>
      </c>
      <c r="H10246">
        <v>0</v>
      </c>
      <c r="I10246" t="s">
        <v>276</v>
      </c>
    </row>
    <row r="10247" spans="1:9" x14ac:dyDescent="0.25">
      <c r="A10247">
        <v>9</v>
      </c>
      <c r="B10247" t="s">
        <v>271</v>
      </c>
      <c r="C10247" t="s">
        <v>113</v>
      </c>
      <c r="D10247" t="s">
        <v>19190</v>
      </c>
      <c r="E10247" t="s">
        <v>19191</v>
      </c>
      <c r="G10247">
        <v>6</v>
      </c>
      <c r="H10247">
        <v>0</v>
      </c>
      <c r="I10247" t="s">
        <v>276</v>
      </c>
    </row>
    <row r="10248" spans="1:9" x14ac:dyDescent="0.25">
      <c r="A10248">
        <v>9</v>
      </c>
      <c r="B10248" t="s">
        <v>271</v>
      </c>
      <c r="C10248" t="s">
        <v>211</v>
      </c>
      <c r="D10248" t="s">
        <v>19192</v>
      </c>
      <c r="E10248" t="s">
        <v>19193</v>
      </c>
      <c r="G10248">
        <v>6</v>
      </c>
      <c r="H10248">
        <v>0</v>
      </c>
      <c r="I10248" t="s">
        <v>276</v>
      </c>
    </row>
    <row r="10249" spans="1:9" x14ac:dyDescent="0.25">
      <c r="A10249">
        <v>26</v>
      </c>
      <c r="B10249" t="s">
        <v>271</v>
      </c>
      <c r="C10249" t="s">
        <v>73</v>
      </c>
      <c r="D10249" t="s">
        <v>19194</v>
      </c>
      <c r="E10249" t="s">
        <v>19195</v>
      </c>
      <c r="G10249">
        <v>15</v>
      </c>
      <c r="H10249">
        <v>6</v>
      </c>
      <c r="I10249" t="s">
        <v>276</v>
      </c>
    </row>
    <row r="10250" spans="1:9" x14ac:dyDescent="0.25">
      <c r="A10250">
        <v>6</v>
      </c>
      <c r="B10250" t="s">
        <v>271</v>
      </c>
      <c r="C10250" t="s">
        <v>113</v>
      </c>
      <c r="D10250" t="s">
        <v>19190</v>
      </c>
      <c r="E10250" t="s">
        <v>19196</v>
      </c>
      <c r="G10250">
        <v>8</v>
      </c>
      <c r="H10250">
        <v>1</v>
      </c>
      <c r="I10250" t="s">
        <v>276</v>
      </c>
    </row>
    <row r="10251" spans="1:9" x14ac:dyDescent="0.25">
      <c r="A10251">
        <v>43</v>
      </c>
      <c r="B10251" t="s">
        <v>271</v>
      </c>
      <c r="C10251" t="s">
        <v>252</v>
      </c>
      <c r="D10251" t="s">
        <v>19197</v>
      </c>
      <c r="E10251" t="s">
        <v>19198</v>
      </c>
      <c r="G10251">
        <v>6</v>
      </c>
      <c r="H10251">
        <v>1</v>
      </c>
      <c r="I10251" t="s">
        <v>276</v>
      </c>
    </row>
    <row r="10252" spans="1:9" x14ac:dyDescent="0.25">
      <c r="A10252">
        <v>43</v>
      </c>
      <c r="B10252" t="s">
        <v>271</v>
      </c>
      <c r="C10252" t="s">
        <v>121</v>
      </c>
      <c r="D10252" t="s">
        <v>19199</v>
      </c>
      <c r="E10252" t="s">
        <v>19200</v>
      </c>
      <c r="G10252">
        <v>4</v>
      </c>
      <c r="H10252">
        <v>0</v>
      </c>
      <c r="I10252" t="s">
        <v>276</v>
      </c>
    </row>
    <row r="10253" spans="1:9" x14ac:dyDescent="0.25">
      <c r="A10253">
        <v>5</v>
      </c>
      <c r="B10253" t="s">
        <v>277</v>
      </c>
      <c r="C10253" t="s">
        <v>124</v>
      </c>
      <c r="D10253" t="s">
        <v>19201</v>
      </c>
      <c r="E10253" t="s">
        <v>19202</v>
      </c>
      <c r="G10253">
        <v>6</v>
      </c>
      <c r="H10253">
        <v>0</v>
      </c>
      <c r="I10253" t="s">
        <v>276</v>
      </c>
    </row>
    <row r="10254" spans="1:9" x14ac:dyDescent="0.25">
      <c r="A10254">
        <v>9</v>
      </c>
      <c r="B10254" t="s">
        <v>277</v>
      </c>
      <c r="C10254" t="s">
        <v>124</v>
      </c>
      <c r="D10254" t="s">
        <v>19203</v>
      </c>
      <c r="E10254" t="s">
        <v>19204</v>
      </c>
      <c r="G10254">
        <v>3</v>
      </c>
      <c r="H10254">
        <v>0</v>
      </c>
      <c r="I10254" t="s">
        <v>276</v>
      </c>
    </row>
    <row r="10255" spans="1:9" x14ac:dyDescent="0.25">
      <c r="A10255">
        <v>41</v>
      </c>
      <c r="B10255" t="s">
        <v>271</v>
      </c>
      <c r="C10255" t="s">
        <v>99</v>
      </c>
      <c r="D10255" t="s">
        <v>19205</v>
      </c>
      <c r="E10255" t="s">
        <v>19206</v>
      </c>
      <c r="G10255">
        <v>6</v>
      </c>
      <c r="H10255">
        <v>4</v>
      </c>
      <c r="I10255" t="s">
        <v>276</v>
      </c>
    </row>
    <row r="10256" spans="1:9" x14ac:dyDescent="0.25">
      <c r="A10256">
        <v>24</v>
      </c>
      <c r="B10256" t="s">
        <v>271</v>
      </c>
      <c r="C10256" t="s">
        <v>72</v>
      </c>
      <c r="D10256" t="s">
        <v>19207</v>
      </c>
      <c r="E10256" t="s">
        <v>19208</v>
      </c>
      <c r="G10256">
        <v>30</v>
      </c>
      <c r="H10256">
        <v>0</v>
      </c>
      <c r="I10256" t="s">
        <v>276</v>
      </c>
    </row>
    <row r="10257" spans="1:9" x14ac:dyDescent="0.25">
      <c r="A10257">
        <v>5</v>
      </c>
      <c r="B10257" t="s">
        <v>277</v>
      </c>
      <c r="C10257" t="s">
        <v>182</v>
      </c>
      <c r="D10257" t="s">
        <v>19209</v>
      </c>
      <c r="E10257" t="s">
        <v>19210</v>
      </c>
      <c r="G10257">
        <v>6</v>
      </c>
      <c r="H10257">
        <v>0</v>
      </c>
      <c r="I10257" t="s">
        <v>276</v>
      </c>
    </row>
    <row r="10258" spans="1:9" x14ac:dyDescent="0.25">
      <c r="A10258">
        <v>39</v>
      </c>
      <c r="B10258" t="s">
        <v>271</v>
      </c>
      <c r="C10258" t="s">
        <v>58</v>
      </c>
      <c r="D10258" t="s">
        <v>19211</v>
      </c>
      <c r="E10258" t="s">
        <v>19212</v>
      </c>
      <c r="G10258">
        <v>13</v>
      </c>
      <c r="H10258">
        <v>1</v>
      </c>
      <c r="I10258" t="s">
        <v>276</v>
      </c>
    </row>
    <row r="10259" spans="1:9" x14ac:dyDescent="0.25">
      <c r="A10259">
        <v>6</v>
      </c>
      <c r="B10259" t="s">
        <v>271</v>
      </c>
      <c r="C10259" t="s">
        <v>73</v>
      </c>
      <c r="D10259" t="s">
        <v>19213</v>
      </c>
      <c r="E10259" t="s">
        <v>19214</v>
      </c>
      <c r="G10259">
        <v>10</v>
      </c>
      <c r="H10259">
        <v>0</v>
      </c>
      <c r="I10259" t="s">
        <v>276</v>
      </c>
    </row>
    <row r="10260" spans="1:9" x14ac:dyDescent="0.25">
      <c r="A10260">
        <v>5</v>
      </c>
      <c r="B10260" t="s">
        <v>271</v>
      </c>
      <c r="C10260" t="s">
        <v>169</v>
      </c>
      <c r="D10260" t="s">
        <v>19215</v>
      </c>
      <c r="E10260" t="s">
        <v>19216</v>
      </c>
      <c r="G10260">
        <v>4</v>
      </c>
      <c r="H10260">
        <v>1</v>
      </c>
      <c r="I10260" t="s">
        <v>276</v>
      </c>
    </row>
    <row r="10261" spans="1:9" x14ac:dyDescent="0.25">
      <c r="A10261">
        <v>10</v>
      </c>
      <c r="B10261" t="s">
        <v>271</v>
      </c>
      <c r="C10261" t="s">
        <v>59</v>
      </c>
      <c r="D10261" t="s">
        <v>19217</v>
      </c>
      <c r="E10261" t="s">
        <v>19218</v>
      </c>
      <c r="G10261">
        <v>6</v>
      </c>
      <c r="H10261">
        <v>0</v>
      </c>
      <c r="I10261" t="s">
        <v>276</v>
      </c>
    </row>
    <row r="10262" spans="1:9" x14ac:dyDescent="0.25">
      <c r="A10262">
        <v>5</v>
      </c>
      <c r="B10262" t="s">
        <v>277</v>
      </c>
      <c r="C10262" t="s">
        <v>100</v>
      </c>
      <c r="D10262" t="s">
        <v>19219</v>
      </c>
      <c r="E10262" t="s">
        <v>19220</v>
      </c>
      <c r="G10262">
        <v>15</v>
      </c>
      <c r="H10262">
        <v>0</v>
      </c>
      <c r="I10262" t="s">
        <v>276</v>
      </c>
    </row>
    <row r="10263" spans="1:9" x14ac:dyDescent="0.25">
      <c r="A10263">
        <v>3</v>
      </c>
      <c r="B10263" t="s">
        <v>271</v>
      </c>
      <c r="C10263" t="s">
        <v>127</v>
      </c>
      <c r="D10263" t="s">
        <v>19221</v>
      </c>
      <c r="E10263" t="s">
        <v>19222</v>
      </c>
      <c r="G10263">
        <v>6</v>
      </c>
      <c r="H10263">
        <v>2</v>
      </c>
      <c r="I10263" t="s">
        <v>276</v>
      </c>
    </row>
    <row r="10264" spans="1:9" x14ac:dyDescent="0.25">
      <c r="A10264">
        <v>9</v>
      </c>
      <c r="B10264" t="s">
        <v>277</v>
      </c>
      <c r="C10264" t="s">
        <v>241</v>
      </c>
      <c r="D10264" t="s">
        <v>19223</v>
      </c>
      <c r="E10264" t="s">
        <v>19224</v>
      </c>
      <c r="G10264">
        <v>6</v>
      </c>
      <c r="H10264">
        <v>0</v>
      </c>
      <c r="I10264" t="s">
        <v>276</v>
      </c>
    </row>
    <row r="10265" spans="1:9" x14ac:dyDescent="0.25">
      <c r="A10265">
        <v>36</v>
      </c>
      <c r="B10265" t="s">
        <v>277</v>
      </c>
      <c r="C10265" t="s">
        <v>168</v>
      </c>
      <c r="D10265" t="s">
        <v>19225</v>
      </c>
      <c r="E10265" t="s">
        <v>19226</v>
      </c>
      <c r="G10265">
        <v>30</v>
      </c>
      <c r="H10265">
        <v>0</v>
      </c>
      <c r="I10265" t="s">
        <v>276</v>
      </c>
    </row>
    <row r="10266" spans="1:9" x14ac:dyDescent="0.25">
      <c r="A10266">
        <v>39</v>
      </c>
      <c r="B10266" t="s">
        <v>271</v>
      </c>
      <c r="C10266" t="s">
        <v>137</v>
      </c>
      <c r="D10266" t="s">
        <v>19227</v>
      </c>
      <c r="E10266" t="s">
        <v>19228</v>
      </c>
      <c r="G10266">
        <v>6</v>
      </c>
      <c r="H10266">
        <v>0</v>
      </c>
      <c r="I10266" t="s">
        <v>276</v>
      </c>
    </row>
    <row r="10267" spans="1:9" x14ac:dyDescent="0.25">
      <c r="A10267">
        <v>30</v>
      </c>
      <c r="B10267" t="s">
        <v>271</v>
      </c>
      <c r="C10267" t="s">
        <v>228</v>
      </c>
      <c r="D10267" t="s">
        <v>19229</v>
      </c>
      <c r="E10267" t="s">
        <v>19230</v>
      </c>
      <c r="G10267">
        <v>6</v>
      </c>
      <c r="H10267">
        <v>0</v>
      </c>
      <c r="I10267" t="s">
        <v>276</v>
      </c>
    </row>
    <row r="10268" spans="1:9" x14ac:dyDescent="0.25">
      <c r="A10268">
        <v>8</v>
      </c>
      <c r="B10268" t="s">
        <v>271</v>
      </c>
      <c r="C10268" t="s">
        <v>126</v>
      </c>
      <c r="D10268" t="s">
        <v>19231</v>
      </c>
      <c r="E10268" t="s">
        <v>19232</v>
      </c>
      <c r="F10268" t="s">
        <v>19233</v>
      </c>
      <c r="G10268">
        <v>6</v>
      </c>
      <c r="H10268">
        <v>6</v>
      </c>
      <c r="I10268" t="s">
        <v>299</v>
      </c>
    </row>
    <row r="10269" spans="1:9" x14ac:dyDescent="0.25">
      <c r="A10269">
        <v>35</v>
      </c>
      <c r="B10269" t="s">
        <v>271</v>
      </c>
      <c r="C10269" t="s">
        <v>174</v>
      </c>
      <c r="D10269" t="s">
        <v>19234</v>
      </c>
      <c r="E10269" t="s">
        <v>19235</v>
      </c>
      <c r="G10269">
        <v>10</v>
      </c>
      <c r="H10269">
        <v>1</v>
      </c>
      <c r="I10269" t="s">
        <v>276</v>
      </c>
    </row>
    <row r="10270" spans="1:9" x14ac:dyDescent="0.25">
      <c r="A10270">
        <v>40</v>
      </c>
      <c r="B10270" t="s">
        <v>271</v>
      </c>
      <c r="C10270" t="s">
        <v>181</v>
      </c>
      <c r="D10270" t="s">
        <v>19236</v>
      </c>
      <c r="E10270" t="s">
        <v>19237</v>
      </c>
      <c r="G10270">
        <v>6</v>
      </c>
      <c r="H10270">
        <v>0</v>
      </c>
      <c r="I10270" t="s">
        <v>276</v>
      </c>
    </row>
    <row r="10271" spans="1:9" x14ac:dyDescent="0.25">
      <c r="A10271">
        <v>5</v>
      </c>
      <c r="B10271" t="s">
        <v>277</v>
      </c>
      <c r="C10271" t="s">
        <v>181</v>
      </c>
      <c r="D10271" t="s">
        <v>19236</v>
      </c>
      <c r="E10271" t="s">
        <v>19238</v>
      </c>
      <c r="G10271">
        <v>6</v>
      </c>
      <c r="H10271">
        <v>0</v>
      </c>
      <c r="I10271" t="s">
        <v>276</v>
      </c>
    </row>
    <row r="10272" spans="1:9" x14ac:dyDescent="0.25">
      <c r="A10272">
        <v>6</v>
      </c>
      <c r="B10272" t="s">
        <v>277</v>
      </c>
      <c r="C10272" t="s">
        <v>121</v>
      </c>
      <c r="D10272" t="s">
        <v>19239</v>
      </c>
      <c r="E10272" t="s">
        <v>19240</v>
      </c>
      <c r="G10272">
        <v>4</v>
      </c>
      <c r="H10272">
        <v>0</v>
      </c>
      <c r="I10272" t="s">
        <v>276</v>
      </c>
    </row>
    <row r="10273" spans="1:9" x14ac:dyDescent="0.25">
      <c r="A10273">
        <v>6</v>
      </c>
      <c r="B10273" t="s">
        <v>271</v>
      </c>
      <c r="C10273" t="s">
        <v>157</v>
      </c>
      <c r="D10273" t="s">
        <v>19241</v>
      </c>
      <c r="E10273" t="s">
        <v>19242</v>
      </c>
      <c r="G10273">
        <v>6</v>
      </c>
      <c r="H10273">
        <v>0</v>
      </c>
      <c r="I10273" t="s">
        <v>276</v>
      </c>
    </row>
    <row r="10274" spans="1:9" x14ac:dyDescent="0.25">
      <c r="A10274">
        <v>44</v>
      </c>
      <c r="B10274" t="s">
        <v>271</v>
      </c>
      <c r="C10274" t="s">
        <v>149</v>
      </c>
      <c r="D10274" t="s">
        <v>19243</v>
      </c>
      <c r="E10274" t="s">
        <v>19244</v>
      </c>
      <c r="G10274">
        <v>6</v>
      </c>
      <c r="H10274">
        <v>0</v>
      </c>
      <c r="I10274" t="s">
        <v>276</v>
      </c>
    </row>
    <row r="10275" spans="1:9" x14ac:dyDescent="0.25">
      <c r="A10275">
        <v>12</v>
      </c>
      <c r="B10275" t="s">
        <v>277</v>
      </c>
      <c r="C10275" t="s">
        <v>174</v>
      </c>
      <c r="D10275" t="s">
        <v>19245</v>
      </c>
      <c r="E10275" t="s">
        <v>19246</v>
      </c>
      <c r="G10275">
        <v>6</v>
      </c>
      <c r="H10275">
        <v>0</v>
      </c>
      <c r="I10275" t="s">
        <v>276</v>
      </c>
    </row>
    <row r="10276" spans="1:9" x14ac:dyDescent="0.25">
      <c r="A10276">
        <v>60</v>
      </c>
      <c r="B10276" t="s">
        <v>271</v>
      </c>
      <c r="C10276" t="s">
        <v>82</v>
      </c>
      <c r="D10276" t="s">
        <v>19247</v>
      </c>
      <c r="E10276" t="s">
        <v>19248</v>
      </c>
      <c r="G10276">
        <v>6</v>
      </c>
      <c r="H10276">
        <v>0</v>
      </c>
      <c r="I10276" t="s">
        <v>276</v>
      </c>
    </row>
    <row r="10277" spans="1:9" x14ac:dyDescent="0.25">
      <c r="A10277">
        <v>42</v>
      </c>
      <c r="B10277" t="s">
        <v>271</v>
      </c>
      <c r="C10277" t="s">
        <v>182</v>
      </c>
      <c r="D10277" t="s">
        <v>19249</v>
      </c>
      <c r="E10277" t="s">
        <v>19250</v>
      </c>
      <c r="G10277">
        <v>6</v>
      </c>
      <c r="H10277">
        <v>0</v>
      </c>
      <c r="I10277" t="s">
        <v>276</v>
      </c>
    </row>
    <row r="10278" spans="1:9" x14ac:dyDescent="0.25">
      <c r="A10278">
        <v>35</v>
      </c>
      <c r="B10278" t="s">
        <v>271</v>
      </c>
      <c r="C10278" t="s">
        <v>110</v>
      </c>
      <c r="D10278" t="s">
        <v>19251</v>
      </c>
      <c r="E10278" t="s">
        <v>19252</v>
      </c>
      <c r="G10278">
        <v>2</v>
      </c>
      <c r="H10278">
        <v>0</v>
      </c>
      <c r="I10278" t="s">
        <v>276</v>
      </c>
    </row>
    <row r="10279" spans="1:9" x14ac:dyDescent="0.25">
      <c r="A10279">
        <v>9</v>
      </c>
      <c r="B10279" t="s">
        <v>271</v>
      </c>
      <c r="D10279" t="s">
        <v>19253</v>
      </c>
      <c r="E10279" t="s">
        <v>19254</v>
      </c>
      <c r="G10279">
        <v>6</v>
      </c>
      <c r="H10279">
        <v>2</v>
      </c>
      <c r="I10279" t="s">
        <v>276</v>
      </c>
    </row>
    <row r="10280" spans="1:9" x14ac:dyDescent="0.25">
      <c r="A10280">
        <v>30</v>
      </c>
      <c r="B10280" t="s">
        <v>310</v>
      </c>
      <c r="C10280" t="s">
        <v>55</v>
      </c>
      <c r="D10280" t="s">
        <v>19255</v>
      </c>
      <c r="E10280" t="s">
        <v>19256</v>
      </c>
      <c r="G10280">
        <v>6</v>
      </c>
      <c r="H10280">
        <v>0</v>
      </c>
      <c r="I10280" t="s">
        <v>276</v>
      </c>
    </row>
    <row r="10281" spans="1:9" x14ac:dyDescent="0.25">
      <c r="A10281">
        <v>42</v>
      </c>
      <c r="B10281" t="s">
        <v>271</v>
      </c>
      <c r="C10281" t="s">
        <v>249</v>
      </c>
      <c r="D10281" t="s">
        <v>19257</v>
      </c>
      <c r="E10281" t="s">
        <v>19258</v>
      </c>
      <c r="G10281">
        <v>6</v>
      </c>
      <c r="H10281">
        <v>0</v>
      </c>
      <c r="I10281" t="s">
        <v>276</v>
      </c>
    </row>
    <row r="10282" spans="1:9" x14ac:dyDescent="0.25">
      <c r="A10282">
        <v>58</v>
      </c>
      <c r="B10282" t="s">
        <v>277</v>
      </c>
      <c r="C10282" t="s">
        <v>52</v>
      </c>
      <c r="D10282" t="s">
        <v>19259</v>
      </c>
      <c r="E10282" t="s">
        <v>19260</v>
      </c>
      <c r="G10282">
        <v>6</v>
      </c>
      <c r="H10282">
        <v>0</v>
      </c>
      <c r="I10282" t="s">
        <v>276</v>
      </c>
    </row>
    <row r="10283" spans="1:9" x14ac:dyDescent="0.25">
      <c r="A10283">
        <v>42</v>
      </c>
      <c r="B10283" t="s">
        <v>271</v>
      </c>
      <c r="C10283" t="s">
        <v>137</v>
      </c>
      <c r="D10283" t="s">
        <v>19261</v>
      </c>
      <c r="E10283" t="s">
        <v>19262</v>
      </c>
      <c r="G10283">
        <v>6</v>
      </c>
      <c r="H10283">
        <v>0</v>
      </c>
      <c r="I10283" t="s">
        <v>276</v>
      </c>
    </row>
    <row r="10284" spans="1:9" x14ac:dyDescent="0.25">
      <c r="A10284">
        <v>8</v>
      </c>
      <c r="B10284" t="s">
        <v>277</v>
      </c>
      <c r="D10284" t="s">
        <v>19263</v>
      </c>
      <c r="E10284" t="s">
        <v>19264</v>
      </c>
      <c r="G10284">
        <v>8</v>
      </c>
      <c r="H10284">
        <v>0</v>
      </c>
      <c r="I10284" t="s">
        <v>276</v>
      </c>
    </row>
    <row r="10285" spans="1:9" x14ac:dyDescent="0.25">
      <c r="A10285">
        <v>8</v>
      </c>
      <c r="B10285" t="s">
        <v>277</v>
      </c>
      <c r="D10285" t="s">
        <v>19265</v>
      </c>
      <c r="E10285" t="s">
        <v>19266</v>
      </c>
      <c r="F10285" t="s">
        <v>19267</v>
      </c>
      <c r="G10285">
        <v>5</v>
      </c>
      <c r="H10285">
        <v>4</v>
      </c>
      <c r="I10285" t="s">
        <v>299</v>
      </c>
    </row>
    <row r="10286" spans="1:9" x14ac:dyDescent="0.25">
      <c r="A10286">
        <v>7</v>
      </c>
      <c r="B10286" t="s">
        <v>271</v>
      </c>
      <c r="C10286" t="s">
        <v>110</v>
      </c>
      <c r="D10286" t="s">
        <v>19268</v>
      </c>
      <c r="E10286" t="s">
        <v>19269</v>
      </c>
      <c r="G10286">
        <v>10</v>
      </c>
      <c r="H10286">
        <v>0</v>
      </c>
      <c r="I10286" t="s">
        <v>276</v>
      </c>
    </row>
    <row r="10287" spans="1:9" x14ac:dyDescent="0.25">
      <c r="A10287">
        <v>7</v>
      </c>
      <c r="B10287" t="s">
        <v>271</v>
      </c>
      <c r="C10287" t="s">
        <v>137</v>
      </c>
      <c r="D10287" t="s">
        <v>19270</v>
      </c>
      <c r="E10287" t="s">
        <v>19271</v>
      </c>
      <c r="G10287">
        <v>6</v>
      </c>
      <c r="H10287">
        <v>0</v>
      </c>
      <c r="I10287" t="s">
        <v>276</v>
      </c>
    </row>
    <row r="10288" spans="1:9" x14ac:dyDescent="0.25">
      <c r="A10288">
        <v>8</v>
      </c>
      <c r="B10288" t="s">
        <v>271</v>
      </c>
      <c r="C10288" t="s">
        <v>155</v>
      </c>
      <c r="D10288" t="s">
        <v>19272</v>
      </c>
      <c r="E10288" t="s">
        <v>19273</v>
      </c>
      <c r="G10288">
        <v>6</v>
      </c>
      <c r="H10288">
        <v>2</v>
      </c>
      <c r="I10288" t="s">
        <v>276</v>
      </c>
    </row>
    <row r="10289" spans="1:9" x14ac:dyDescent="0.25">
      <c r="A10289">
        <v>10</v>
      </c>
      <c r="B10289" t="s">
        <v>277</v>
      </c>
      <c r="C10289" t="s">
        <v>238</v>
      </c>
      <c r="D10289" t="s">
        <v>19274</v>
      </c>
      <c r="E10289" t="s">
        <v>19273</v>
      </c>
      <c r="G10289">
        <v>6</v>
      </c>
      <c r="H10289">
        <v>0</v>
      </c>
      <c r="I10289" t="s">
        <v>276</v>
      </c>
    </row>
    <row r="10290" spans="1:9" x14ac:dyDescent="0.25">
      <c r="A10290">
        <v>6</v>
      </c>
      <c r="B10290" t="s">
        <v>277</v>
      </c>
      <c r="C10290" t="s">
        <v>130</v>
      </c>
      <c r="D10290" t="s">
        <v>19275</v>
      </c>
      <c r="E10290" t="s">
        <v>19276</v>
      </c>
      <c r="G10290">
        <v>6</v>
      </c>
      <c r="H10290">
        <v>0</v>
      </c>
      <c r="I10290" t="s">
        <v>276</v>
      </c>
    </row>
    <row r="10291" spans="1:9" x14ac:dyDescent="0.25">
      <c r="A10291">
        <v>29</v>
      </c>
      <c r="B10291" t="s">
        <v>271</v>
      </c>
      <c r="C10291" t="s">
        <v>226</v>
      </c>
      <c r="D10291" t="s">
        <v>19188</v>
      </c>
      <c r="E10291" t="s">
        <v>19277</v>
      </c>
      <c r="G10291">
        <v>6</v>
      </c>
      <c r="H10291">
        <v>1</v>
      </c>
      <c r="I10291" t="s">
        <v>276</v>
      </c>
    </row>
    <row r="10292" spans="1:9" x14ac:dyDescent="0.25">
      <c r="A10292">
        <v>8</v>
      </c>
      <c r="B10292" t="s">
        <v>277</v>
      </c>
      <c r="C10292" t="s">
        <v>67</v>
      </c>
      <c r="D10292" t="s">
        <v>19278</v>
      </c>
      <c r="E10292" t="s">
        <v>19279</v>
      </c>
      <c r="G10292">
        <v>6</v>
      </c>
      <c r="H10292">
        <v>0</v>
      </c>
      <c r="I10292" t="s">
        <v>276</v>
      </c>
    </row>
    <row r="10293" spans="1:9" x14ac:dyDescent="0.25">
      <c r="A10293">
        <v>10</v>
      </c>
      <c r="B10293" t="s">
        <v>271</v>
      </c>
      <c r="C10293" t="s">
        <v>247</v>
      </c>
      <c r="D10293" t="s">
        <v>19280</v>
      </c>
      <c r="E10293" t="s">
        <v>19281</v>
      </c>
      <c r="G10293">
        <v>6</v>
      </c>
      <c r="H10293">
        <v>1</v>
      </c>
      <c r="I10293" t="s">
        <v>276</v>
      </c>
    </row>
    <row r="10294" spans="1:9" x14ac:dyDescent="0.25">
      <c r="A10294">
        <v>54</v>
      </c>
      <c r="B10294" t="s">
        <v>271</v>
      </c>
      <c r="C10294" t="s">
        <v>124</v>
      </c>
      <c r="D10294" t="s">
        <v>19282</v>
      </c>
      <c r="E10294" t="s">
        <v>19283</v>
      </c>
      <c r="G10294">
        <v>5</v>
      </c>
      <c r="H10294">
        <v>0</v>
      </c>
      <c r="I10294" t="s">
        <v>276</v>
      </c>
    </row>
    <row r="10295" spans="1:9" x14ac:dyDescent="0.25">
      <c r="A10295">
        <v>4</v>
      </c>
      <c r="B10295" t="s">
        <v>271</v>
      </c>
      <c r="C10295" t="s">
        <v>156</v>
      </c>
      <c r="D10295" t="s">
        <v>19284</v>
      </c>
      <c r="E10295" t="s">
        <v>19285</v>
      </c>
      <c r="G10295">
        <v>3</v>
      </c>
      <c r="H10295">
        <v>0</v>
      </c>
      <c r="I10295" t="s">
        <v>276</v>
      </c>
    </row>
    <row r="10296" spans="1:9" x14ac:dyDescent="0.25">
      <c r="A10296">
        <v>4</v>
      </c>
      <c r="B10296" t="s">
        <v>271</v>
      </c>
      <c r="C10296" t="s">
        <v>121</v>
      </c>
      <c r="D10296" t="s">
        <v>19286</v>
      </c>
      <c r="E10296" t="s">
        <v>19287</v>
      </c>
      <c r="G10296">
        <v>6</v>
      </c>
      <c r="H10296">
        <v>0</v>
      </c>
      <c r="I10296" t="s">
        <v>276</v>
      </c>
    </row>
    <row r="10297" spans="1:9" x14ac:dyDescent="0.25">
      <c r="A10297">
        <v>9</v>
      </c>
      <c r="B10297" t="s">
        <v>271</v>
      </c>
      <c r="C10297" t="s">
        <v>113</v>
      </c>
      <c r="D10297" t="s">
        <v>19288</v>
      </c>
      <c r="E10297" t="s">
        <v>19289</v>
      </c>
      <c r="G10297">
        <v>6</v>
      </c>
      <c r="H10297">
        <v>0</v>
      </c>
      <c r="I10297" t="s">
        <v>276</v>
      </c>
    </row>
    <row r="10298" spans="1:9" x14ac:dyDescent="0.25">
      <c r="A10298">
        <v>42</v>
      </c>
      <c r="B10298" t="s">
        <v>271</v>
      </c>
      <c r="C10298" t="s">
        <v>228</v>
      </c>
      <c r="D10298" t="s">
        <v>19290</v>
      </c>
      <c r="E10298" t="s">
        <v>19291</v>
      </c>
      <c r="G10298">
        <v>4</v>
      </c>
      <c r="H10298">
        <v>0</v>
      </c>
      <c r="I10298" t="s">
        <v>276</v>
      </c>
    </row>
    <row r="10299" spans="1:9" x14ac:dyDescent="0.25">
      <c r="A10299">
        <v>81</v>
      </c>
      <c r="B10299" t="s">
        <v>277</v>
      </c>
      <c r="C10299" t="s">
        <v>70</v>
      </c>
      <c r="D10299" t="s">
        <v>19292</v>
      </c>
      <c r="E10299" t="s">
        <v>19293</v>
      </c>
      <c r="G10299">
        <v>98</v>
      </c>
      <c r="H10299">
        <v>0</v>
      </c>
      <c r="I10299" t="s">
        <v>276</v>
      </c>
    </row>
    <row r="10300" spans="1:9" x14ac:dyDescent="0.25">
      <c r="A10300">
        <v>9</v>
      </c>
      <c r="B10300" t="s">
        <v>277</v>
      </c>
      <c r="C10300" t="s">
        <v>147</v>
      </c>
      <c r="D10300" t="s">
        <v>19294</v>
      </c>
      <c r="E10300" t="s">
        <v>19295</v>
      </c>
      <c r="G10300">
        <v>6</v>
      </c>
      <c r="H10300">
        <v>1</v>
      </c>
      <c r="I10300" t="s">
        <v>276</v>
      </c>
    </row>
    <row r="10301" spans="1:9" x14ac:dyDescent="0.25">
      <c r="A10301">
        <v>43</v>
      </c>
      <c r="B10301" t="s">
        <v>271</v>
      </c>
      <c r="C10301" t="s">
        <v>147</v>
      </c>
      <c r="D10301" t="s">
        <v>19296</v>
      </c>
      <c r="E10301" t="s">
        <v>19297</v>
      </c>
      <c r="G10301">
        <v>2</v>
      </c>
      <c r="H10301">
        <v>0</v>
      </c>
      <c r="I10301" t="s">
        <v>276</v>
      </c>
    </row>
    <row r="10302" spans="1:9" x14ac:dyDescent="0.25">
      <c r="A10302">
        <v>2</v>
      </c>
      <c r="B10302" t="s">
        <v>277</v>
      </c>
      <c r="C10302" t="s">
        <v>121</v>
      </c>
      <c r="D10302" t="s">
        <v>19298</v>
      </c>
      <c r="E10302" t="s">
        <v>19299</v>
      </c>
      <c r="G10302">
        <v>30</v>
      </c>
      <c r="H10302">
        <v>1</v>
      </c>
      <c r="I10302" t="s">
        <v>276</v>
      </c>
    </row>
    <row r="10303" spans="1:9" x14ac:dyDescent="0.25">
      <c r="A10303">
        <v>7</v>
      </c>
      <c r="B10303" t="s">
        <v>277</v>
      </c>
      <c r="C10303" t="s">
        <v>212</v>
      </c>
      <c r="D10303" t="s">
        <v>19300</v>
      </c>
      <c r="E10303" t="s">
        <v>19301</v>
      </c>
      <c r="G10303">
        <v>6</v>
      </c>
      <c r="H10303">
        <v>2</v>
      </c>
      <c r="I10303" t="s">
        <v>276</v>
      </c>
    </row>
    <row r="10304" spans="1:9" x14ac:dyDescent="0.25">
      <c r="A10304">
        <v>6</v>
      </c>
      <c r="B10304" t="s">
        <v>271</v>
      </c>
      <c r="C10304" t="s">
        <v>82</v>
      </c>
      <c r="D10304" t="s">
        <v>19302</v>
      </c>
      <c r="E10304" t="s">
        <v>19303</v>
      </c>
      <c r="G10304">
        <v>6</v>
      </c>
      <c r="H10304">
        <v>0</v>
      </c>
      <c r="I10304" t="s">
        <v>276</v>
      </c>
    </row>
    <row r="10305" spans="1:9" x14ac:dyDescent="0.25">
      <c r="A10305">
        <v>31</v>
      </c>
      <c r="B10305" t="s">
        <v>277</v>
      </c>
      <c r="C10305" t="s">
        <v>174</v>
      </c>
      <c r="D10305" t="s">
        <v>19304</v>
      </c>
      <c r="E10305" t="s">
        <v>19305</v>
      </c>
      <c r="G10305">
        <v>7</v>
      </c>
      <c r="H10305">
        <v>0</v>
      </c>
      <c r="I10305" t="s">
        <v>276</v>
      </c>
    </row>
    <row r="10306" spans="1:9" x14ac:dyDescent="0.25">
      <c r="A10306">
        <v>3</v>
      </c>
      <c r="B10306" t="s">
        <v>277</v>
      </c>
      <c r="C10306" t="s">
        <v>197</v>
      </c>
      <c r="D10306" t="s">
        <v>19306</v>
      </c>
      <c r="E10306" t="s">
        <v>19307</v>
      </c>
      <c r="G10306">
        <v>6</v>
      </c>
      <c r="H10306">
        <v>0</v>
      </c>
      <c r="I10306" t="s">
        <v>276</v>
      </c>
    </row>
    <row r="10307" spans="1:9" x14ac:dyDescent="0.25">
      <c r="A10307">
        <v>37</v>
      </c>
      <c r="B10307" t="s">
        <v>271</v>
      </c>
      <c r="C10307" t="s">
        <v>82</v>
      </c>
      <c r="D10307" t="s">
        <v>19302</v>
      </c>
      <c r="E10307" t="s">
        <v>19308</v>
      </c>
      <c r="G10307">
        <v>6</v>
      </c>
      <c r="H10307">
        <v>0</v>
      </c>
      <c r="I10307" t="s">
        <v>276</v>
      </c>
    </row>
    <row r="10308" spans="1:9" x14ac:dyDescent="0.25">
      <c r="A10308">
        <v>8</v>
      </c>
      <c r="B10308" t="s">
        <v>271</v>
      </c>
      <c r="C10308" t="s">
        <v>214</v>
      </c>
      <c r="D10308" t="s">
        <v>19309</v>
      </c>
      <c r="E10308" t="s">
        <v>19310</v>
      </c>
      <c r="G10308">
        <v>6</v>
      </c>
      <c r="H10308">
        <v>0</v>
      </c>
      <c r="I10308" t="s">
        <v>276</v>
      </c>
    </row>
    <row r="10309" spans="1:9" x14ac:dyDescent="0.25">
      <c r="A10309">
        <v>33</v>
      </c>
      <c r="B10309" t="s">
        <v>271</v>
      </c>
      <c r="C10309" t="s">
        <v>220</v>
      </c>
      <c r="D10309" t="s">
        <v>19311</v>
      </c>
      <c r="E10309" t="s">
        <v>19312</v>
      </c>
      <c r="G10309">
        <v>6</v>
      </c>
      <c r="H10309">
        <v>0</v>
      </c>
      <c r="I10309" t="s">
        <v>276</v>
      </c>
    </row>
    <row r="10310" spans="1:9" x14ac:dyDescent="0.25">
      <c r="A10310">
        <v>7</v>
      </c>
      <c r="B10310" t="s">
        <v>277</v>
      </c>
      <c r="C10310" t="s">
        <v>212</v>
      </c>
      <c r="D10310" t="s">
        <v>19300</v>
      </c>
      <c r="E10310" t="s">
        <v>19313</v>
      </c>
      <c r="G10310">
        <v>6</v>
      </c>
      <c r="H10310">
        <v>0</v>
      </c>
      <c r="I10310" t="s">
        <v>276</v>
      </c>
    </row>
    <row r="10311" spans="1:9" x14ac:dyDescent="0.25">
      <c r="A10311">
        <v>14</v>
      </c>
      <c r="B10311" t="s">
        <v>271</v>
      </c>
      <c r="C10311" t="s">
        <v>247</v>
      </c>
      <c r="D10311" t="s">
        <v>19280</v>
      </c>
      <c r="E10311" t="s">
        <v>19314</v>
      </c>
      <c r="G10311">
        <v>6</v>
      </c>
      <c r="H10311">
        <v>0</v>
      </c>
      <c r="I10311" t="s">
        <v>276</v>
      </c>
    </row>
    <row r="10312" spans="1:9" x14ac:dyDescent="0.25">
      <c r="A10312">
        <v>5</v>
      </c>
      <c r="B10312" t="s">
        <v>277</v>
      </c>
      <c r="C10312" t="s">
        <v>251</v>
      </c>
      <c r="D10312" t="s">
        <v>19315</v>
      </c>
      <c r="E10312" t="s">
        <v>19316</v>
      </c>
      <c r="G10312">
        <v>10</v>
      </c>
      <c r="H10312">
        <v>0</v>
      </c>
      <c r="I10312" t="s">
        <v>276</v>
      </c>
    </row>
    <row r="10313" spans="1:9" x14ac:dyDescent="0.25">
      <c r="A10313">
        <v>5</v>
      </c>
      <c r="B10313" t="s">
        <v>277</v>
      </c>
      <c r="C10313" t="s">
        <v>98</v>
      </c>
      <c r="D10313" t="s">
        <v>19317</v>
      </c>
      <c r="E10313" t="s">
        <v>19318</v>
      </c>
      <c r="G10313">
        <v>20</v>
      </c>
      <c r="H10313">
        <v>1</v>
      </c>
      <c r="I10313" t="s">
        <v>276</v>
      </c>
    </row>
    <row r="10314" spans="1:9" x14ac:dyDescent="0.25">
      <c r="A10314">
        <v>6</v>
      </c>
      <c r="B10314" t="s">
        <v>271</v>
      </c>
      <c r="C10314" t="s">
        <v>139</v>
      </c>
      <c r="D10314" t="s">
        <v>19319</v>
      </c>
      <c r="E10314" t="s">
        <v>19320</v>
      </c>
      <c r="G10314">
        <v>6</v>
      </c>
      <c r="H10314">
        <v>0</v>
      </c>
      <c r="I10314" t="s">
        <v>276</v>
      </c>
    </row>
    <row r="10315" spans="1:9" x14ac:dyDescent="0.25">
      <c r="A10315">
        <v>6</v>
      </c>
      <c r="B10315" t="s">
        <v>277</v>
      </c>
      <c r="C10315" t="s">
        <v>166</v>
      </c>
      <c r="D10315" t="s">
        <v>19321</v>
      </c>
      <c r="E10315" t="s">
        <v>19322</v>
      </c>
      <c r="G10315">
        <v>6</v>
      </c>
      <c r="H10315">
        <v>0</v>
      </c>
      <c r="I10315" t="s">
        <v>276</v>
      </c>
    </row>
    <row r="10316" spans="1:9" x14ac:dyDescent="0.25">
      <c r="A10316">
        <v>81</v>
      </c>
      <c r="B10316" t="s">
        <v>277</v>
      </c>
      <c r="C10316" t="s">
        <v>148</v>
      </c>
      <c r="D10316" t="s">
        <v>15661</v>
      </c>
      <c r="E10316" t="s">
        <v>19323</v>
      </c>
      <c r="G10316">
        <v>28</v>
      </c>
      <c r="H10316">
        <v>3</v>
      </c>
      <c r="I10316" t="s">
        <v>276</v>
      </c>
    </row>
    <row r="10317" spans="1:9" x14ac:dyDescent="0.25">
      <c r="A10317">
        <v>7</v>
      </c>
      <c r="B10317" t="s">
        <v>277</v>
      </c>
      <c r="C10317" t="s">
        <v>182</v>
      </c>
      <c r="D10317" t="s">
        <v>19324</v>
      </c>
      <c r="E10317" t="s">
        <v>19325</v>
      </c>
      <c r="G10317">
        <v>6</v>
      </c>
      <c r="H10317">
        <v>0</v>
      </c>
      <c r="I10317" t="s">
        <v>276</v>
      </c>
    </row>
    <row r="10318" spans="1:9" x14ac:dyDescent="0.25">
      <c r="A10318">
        <v>41</v>
      </c>
      <c r="B10318" t="s">
        <v>271</v>
      </c>
      <c r="C10318" t="s">
        <v>100</v>
      </c>
      <c r="D10318" t="s">
        <v>19326</v>
      </c>
      <c r="E10318" t="s">
        <v>19327</v>
      </c>
      <c r="G10318">
        <v>6</v>
      </c>
      <c r="H10318">
        <v>0</v>
      </c>
      <c r="I10318" t="s">
        <v>276</v>
      </c>
    </row>
    <row r="10319" spans="1:9" x14ac:dyDescent="0.25">
      <c r="A10319">
        <v>43</v>
      </c>
      <c r="B10319" t="s">
        <v>271</v>
      </c>
      <c r="C10319" t="s">
        <v>110</v>
      </c>
      <c r="D10319" t="s">
        <v>19328</v>
      </c>
      <c r="E10319" t="s">
        <v>19329</v>
      </c>
      <c r="G10319">
        <v>41</v>
      </c>
      <c r="H10319">
        <v>0</v>
      </c>
      <c r="I10319" t="s">
        <v>276</v>
      </c>
    </row>
    <row r="10320" spans="1:9" x14ac:dyDescent="0.25">
      <c r="A10320">
        <v>42</v>
      </c>
      <c r="B10320" t="s">
        <v>271</v>
      </c>
      <c r="C10320" t="s">
        <v>192</v>
      </c>
      <c r="D10320" t="s">
        <v>19330</v>
      </c>
      <c r="E10320" t="s">
        <v>19331</v>
      </c>
      <c r="G10320">
        <v>6</v>
      </c>
      <c r="H10320">
        <v>0</v>
      </c>
      <c r="I10320" t="s">
        <v>276</v>
      </c>
    </row>
    <row r="10321" spans="1:9" x14ac:dyDescent="0.25">
      <c r="A10321">
        <v>10</v>
      </c>
      <c r="B10321" t="s">
        <v>271</v>
      </c>
      <c r="C10321" t="s">
        <v>247</v>
      </c>
      <c r="D10321" t="s">
        <v>7592</v>
      </c>
      <c r="E10321" t="s">
        <v>19332</v>
      </c>
      <c r="G10321">
        <v>6</v>
      </c>
      <c r="H10321">
        <v>0</v>
      </c>
      <c r="I10321" t="s">
        <v>276</v>
      </c>
    </row>
    <row r="10322" spans="1:9" x14ac:dyDescent="0.25">
      <c r="A10322">
        <v>37</v>
      </c>
      <c r="B10322" t="s">
        <v>271</v>
      </c>
      <c r="D10322" t="s">
        <v>19333</v>
      </c>
      <c r="E10322" t="s">
        <v>19334</v>
      </c>
      <c r="F10322" t="s">
        <v>19335</v>
      </c>
      <c r="G10322">
        <v>10</v>
      </c>
      <c r="H10322">
        <v>6</v>
      </c>
      <c r="I10322" t="s">
        <v>299</v>
      </c>
    </row>
    <row r="10323" spans="1:9" x14ac:dyDescent="0.25">
      <c r="A10323">
        <v>7</v>
      </c>
      <c r="B10323" t="s">
        <v>271</v>
      </c>
      <c r="C10323" t="s">
        <v>100</v>
      </c>
      <c r="D10323" t="s">
        <v>19326</v>
      </c>
      <c r="E10323" t="s">
        <v>19336</v>
      </c>
      <c r="G10323">
        <v>6</v>
      </c>
      <c r="H10323">
        <v>0</v>
      </c>
      <c r="I10323" t="s">
        <v>276</v>
      </c>
    </row>
    <row r="10324" spans="1:9" x14ac:dyDescent="0.25">
      <c r="A10324">
        <v>7</v>
      </c>
      <c r="B10324" t="s">
        <v>271</v>
      </c>
      <c r="C10324" t="s">
        <v>100</v>
      </c>
      <c r="D10324" t="s">
        <v>19326</v>
      </c>
      <c r="E10324" t="s">
        <v>19337</v>
      </c>
      <c r="G10324">
        <v>6</v>
      </c>
      <c r="H10324">
        <v>0</v>
      </c>
      <c r="I10324" t="s">
        <v>276</v>
      </c>
    </row>
    <row r="10325" spans="1:9" x14ac:dyDescent="0.25">
      <c r="A10325">
        <v>23</v>
      </c>
      <c r="B10325" t="s">
        <v>271</v>
      </c>
      <c r="C10325" t="s">
        <v>218</v>
      </c>
      <c r="D10325" t="s">
        <v>19338</v>
      </c>
      <c r="E10325" t="s">
        <v>19339</v>
      </c>
      <c r="G10325">
        <v>6</v>
      </c>
      <c r="H10325">
        <v>0</v>
      </c>
      <c r="I10325" t="s">
        <v>276</v>
      </c>
    </row>
    <row r="10326" spans="1:9" x14ac:dyDescent="0.25">
      <c r="A10326">
        <v>7</v>
      </c>
      <c r="B10326" t="s">
        <v>271</v>
      </c>
      <c r="C10326" t="s">
        <v>247</v>
      </c>
      <c r="D10326" t="s">
        <v>19340</v>
      </c>
      <c r="E10326" t="s">
        <v>19341</v>
      </c>
      <c r="G10326">
        <v>3</v>
      </c>
      <c r="H10326">
        <v>0</v>
      </c>
      <c r="I10326" t="s">
        <v>276</v>
      </c>
    </row>
    <row r="10327" spans="1:9" x14ac:dyDescent="0.25">
      <c r="A10327">
        <v>42</v>
      </c>
      <c r="B10327" t="s">
        <v>271</v>
      </c>
      <c r="C10327" t="s">
        <v>121</v>
      </c>
      <c r="D10327" t="s">
        <v>19342</v>
      </c>
      <c r="E10327" t="s">
        <v>19343</v>
      </c>
      <c r="G10327">
        <v>6</v>
      </c>
      <c r="H10327">
        <v>0</v>
      </c>
      <c r="I10327" t="s">
        <v>276</v>
      </c>
    </row>
    <row r="10328" spans="1:9" x14ac:dyDescent="0.25">
      <c r="A10328">
        <v>10</v>
      </c>
      <c r="B10328" t="s">
        <v>277</v>
      </c>
      <c r="D10328" t="s">
        <v>19344</v>
      </c>
      <c r="E10328" t="s">
        <v>19345</v>
      </c>
      <c r="G10328">
        <v>6</v>
      </c>
      <c r="H10328">
        <v>0</v>
      </c>
      <c r="I10328" t="s">
        <v>276</v>
      </c>
    </row>
    <row r="10329" spans="1:9" x14ac:dyDescent="0.25">
      <c r="A10329">
        <v>9</v>
      </c>
      <c r="B10329" t="s">
        <v>277</v>
      </c>
      <c r="C10329" t="s">
        <v>181</v>
      </c>
      <c r="D10329" t="s">
        <v>19346</v>
      </c>
      <c r="E10329" t="s">
        <v>19347</v>
      </c>
      <c r="F10329" t="s">
        <v>19348</v>
      </c>
      <c r="G10329">
        <v>2</v>
      </c>
      <c r="H10329">
        <v>2</v>
      </c>
      <c r="I10329" t="s">
        <v>299</v>
      </c>
    </row>
    <row r="10330" spans="1:9" x14ac:dyDescent="0.25">
      <c r="A10330">
        <v>54</v>
      </c>
      <c r="B10330" t="s">
        <v>271</v>
      </c>
      <c r="C10330" t="s">
        <v>113</v>
      </c>
      <c r="D10330" t="s">
        <v>19349</v>
      </c>
      <c r="E10330" t="s">
        <v>19347</v>
      </c>
      <c r="G10330">
        <v>6</v>
      </c>
      <c r="H10330">
        <v>0</v>
      </c>
      <c r="I10330" t="s">
        <v>276</v>
      </c>
    </row>
    <row r="10331" spans="1:9" x14ac:dyDescent="0.25">
      <c r="A10331">
        <v>7</v>
      </c>
      <c r="B10331" t="s">
        <v>271</v>
      </c>
      <c r="D10331" t="s">
        <v>19333</v>
      </c>
      <c r="E10331" t="s">
        <v>19350</v>
      </c>
      <c r="G10331">
        <v>9</v>
      </c>
      <c r="H10331">
        <v>0</v>
      </c>
      <c r="I10331" t="s">
        <v>276</v>
      </c>
    </row>
    <row r="10332" spans="1:9" x14ac:dyDescent="0.25">
      <c r="A10332">
        <v>7</v>
      </c>
      <c r="B10332" t="s">
        <v>271</v>
      </c>
      <c r="C10332" t="s">
        <v>121</v>
      </c>
      <c r="D10332" t="s">
        <v>19351</v>
      </c>
      <c r="E10332" t="s">
        <v>19352</v>
      </c>
      <c r="G10332">
        <v>6</v>
      </c>
      <c r="H10332">
        <v>2</v>
      </c>
      <c r="I10332" t="s">
        <v>276</v>
      </c>
    </row>
    <row r="10333" spans="1:9" x14ac:dyDescent="0.25">
      <c r="A10333">
        <v>5</v>
      </c>
      <c r="B10333" t="s">
        <v>277</v>
      </c>
      <c r="C10333" t="s">
        <v>228</v>
      </c>
      <c r="D10333" t="s">
        <v>19353</v>
      </c>
      <c r="E10333" t="s">
        <v>19354</v>
      </c>
      <c r="G10333">
        <v>6</v>
      </c>
      <c r="H10333">
        <v>0</v>
      </c>
      <c r="I10333" t="s">
        <v>276</v>
      </c>
    </row>
    <row r="10334" spans="1:9" x14ac:dyDescent="0.25">
      <c r="A10334">
        <v>39</v>
      </c>
      <c r="B10334" t="s">
        <v>271</v>
      </c>
      <c r="C10334" t="s">
        <v>247</v>
      </c>
      <c r="D10334" t="s">
        <v>19355</v>
      </c>
      <c r="E10334" t="s">
        <v>19356</v>
      </c>
      <c r="G10334">
        <v>5</v>
      </c>
      <c r="H10334">
        <v>0</v>
      </c>
      <c r="I10334" t="s">
        <v>276</v>
      </c>
    </row>
    <row r="10335" spans="1:9" x14ac:dyDescent="0.25">
      <c r="A10335">
        <v>5</v>
      </c>
      <c r="B10335" t="s">
        <v>271</v>
      </c>
      <c r="C10335" t="s">
        <v>121</v>
      </c>
      <c r="D10335" t="s">
        <v>19351</v>
      </c>
      <c r="E10335" t="s">
        <v>19357</v>
      </c>
      <c r="G10335">
        <v>6</v>
      </c>
      <c r="H10335">
        <v>0</v>
      </c>
      <c r="I10335" t="s">
        <v>276</v>
      </c>
    </row>
    <row r="10336" spans="1:9" x14ac:dyDescent="0.25">
      <c r="A10336">
        <v>43</v>
      </c>
      <c r="B10336" t="s">
        <v>271</v>
      </c>
      <c r="C10336" t="s">
        <v>138</v>
      </c>
      <c r="D10336" t="s">
        <v>19358</v>
      </c>
      <c r="E10336" t="s">
        <v>19359</v>
      </c>
      <c r="G10336">
        <v>7</v>
      </c>
      <c r="H10336">
        <v>1</v>
      </c>
      <c r="I10336" t="s">
        <v>276</v>
      </c>
    </row>
    <row r="10337" spans="1:9" x14ac:dyDescent="0.25">
      <c r="A10337">
        <v>6</v>
      </c>
      <c r="B10337" t="s">
        <v>277</v>
      </c>
      <c r="C10337" t="s">
        <v>137</v>
      </c>
      <c r="D10337" t="s">
        <v>19360</v>
      </c>
      <c r="E10337" t="s">
        <v>19361</v>
      </c>
      <c r="G10337">
        <v>6</v>
      </c>
      <c r="H10337">
        <v>2</v>
      </c>
      <c r="I10337" t="s">
        <v>276</v>
      </c>
    </row>
    <row r="10338" spans="1:9" x14ac:dyDescent="0.25">
      <c r="A10338">
        <v>44</v>
      </c>
      <c r="B10338" t="s">
        <v>271</v>
      </c>
      <c r="C10338" t="s">
        <v>238</v>
      </c>
      <c r="D10338" t="s">
        <v>19362</v>
      </c>
      <c r="E10338" t="s">
        <v>19363</v>
      </c>
      <c r="G10338">
        <v>6</v>
      </c>
      <c r="H10338">
        <v>0</v>
      </c>
      <c r="I10338" t="s">
        <v>276</v>
      </c>
    </row>
    <row r="10339" spans="1:9" x14ac:dyDescent="0.25">
      <c r="A10339">
        <v>9</v>
      </c>
      <c r="B10339" t="s">
        <v>277</v>
      </c>
      <c r="C10339" t="s">
        <v>58</v>
      </c>
      <c r="D10339" t="s">
        <v>19364</v>
      </c>
      <c r="E10339" t="s">
        <v>19365</v>
      </c>
      <c r="G10339">
        <v>6</v>
      </c>
      <c r="H10339">
        <v>0</v>
      </c>
      <c r="I10339" t="s">
        <v>276</v>
      </c>
    </row>
    <row r="10340" spans="1:9" x14ac:dyDescent="0.25">
      <c r="A10340">
        <v>6</v>
      </c>
      <c r="B10340" t="s">
        <v>277</v>
      </c>
      <c r="C10340" t="s">
        <v>174</v>
      </c>
      <c r="D10340" t="s">
        <v>19366</v>
      </c>
      <c r="E10340" t="s">
        <v>19367</v>
      </c>
      <c r="G10340">
        <v>10</v>
      </c>
      <c r="H10340">
        <v>0</v>
      </c>
      <c r="I10340" t="s">
        <v>276</v>
      </c>
    </row>
    <row r="10341" spans="1:9" x14ac:dyDescent="0.25">
      <c r="A10341">
        <v>6</v>
      </c>
      <c r="B10341" t="s">
        <v>277</v>
      </c>
      <c r="C10341" t="s">
        <v>57</v>
      </c>
      <c r="D10341" t="s">
        <v>19368</v>
      </c>
      <c r="E10341" t="s">
        <v>19369</v>
      </c>
      <c r="G10341">
        <v>6</v>
      </c>
      <c r="H10341">
        <v>0</v>
      </c>
      <c r="I10341" t="s">
        <v>276</v>
      </c>
    </row>
    <row r="10342" spans="1:9" x14ac:dyDescent="0.25">
      <c r="A10342">
        <v>9</v>
      </c>
      <c r="B10342" t="s">
        <v>277</v>
      </c>
      <c r="C10342" t="s">
        <v>130</v>
      </c>
      <c r="D10342" t="s">
        <v>19370</v>
      </c>
      <c r="E10342" t="s">
        <v>19371</v>
      </c>
      <c r="G10342">
        <v>24</v>
      </c>
      <c r="H10342">
        <v>4</v>
      </c>
      <c r="I10342" t="s">
        <v>276</v>
      </c>
    </row>
    <row r="10343" spans="1:9" x14ac:dyDescent="0.25">
      <c r="A10343">
        <v>5</v>
      </c>
      <c r="B10343" t="s">
        <v>277</v>
      </c>
      <c r="C10343" t="s">
        <v>121</v>
      </c>
      <c r="D10343" t="s">
        <v>19372</v>
      </c>
      <c r="E10343" t="s">
        <v>19373</v>
      </c>
      <c r="G10343">
        <v>6</v>
      </c>
      <c r="H10343">
        <v>0</v>
      </c>
      <c r="I10343" t="s">
        <v>276</v>
      </c>
    </row>
    <row r="10344" spans="1:9" x14ac:dyDescent="0.25">
      <c r="A10344">
        <v>7</v>
      </c>
      <c r="B10344" t="s">
        <v>277</v>
      </c>
      <c r="C10344" t="s">
        <v>130</v>
      </c>
      <c r="D10344" t="s">
        <v>19370</v>
      </c>
      <c r="E10344" t="s">
        <v>19374</v>
      </c>
      <c r="G10344">
        <v>10</v>
      </c>
      <c r="H10344">
        <v>2</v>
      </c>
      <c r="I10344" t="s">
        <v>276</v>
      </c>
    </row>
    <row r="10345" spans="1:9" x14ac:dyDescent="0.25">
      <c r="A10345">
        <v>31</v>
      </c>
      <c r="B10345" t="s">
        <v>271</v>
      </c>
      <c r="C10345" t="s">
        <v>130</v>
      </c>
      <c r="D10345" t="s">
        <v>19370</v>
      </c>
      <c r="E10345" t="s">
        <v>19375</v>
      </c>
      <c r="G10345">
        <v>25</v>
      </c>
      <c r="H10345">
        <v>1</v>
      </c>
      <c r="I10345" t="s">
        <v>276</v>
      </c>
    </row>
    <row r="10346" spans="1:9" x14ac:dyDescent="0.25">
      <c r="A10346">
        <v>35</v>
      </c>
      <c r="B10346" t="s">
        <v>271</v>
      </c>
      <c r="C10346" t="s">
        <v>182</v>
      </c>
      <c r="D10346" t="s">
        <v>19376</v>
      </c>
      <c r="E10346" t="s">
        <v>19377</v>
      </c>
      <c r="G10346">
        <v>6</v>
      </c>
      <c r="H10346">
        <v>0</v>
      </c>
      <c r="I10346" t="s">
        <v>276</v>
      </c>
    </row>
    <row r="10347" spans="1:9" x14ac:dyDescent="0.25">
      <c r="A10347">
        <v>5</v>
      </c>
      <c r="B10347" t="s">
        <v>277</v>
      </c>
      <c r="C10347" t="s">
        <v>50</v>
      </c>
      <c r="D10347" t="s">
        <v>19378</v>
      </c>
      <c r="E10347" t="s">
        <v>19379</v>
      </c>
      <c r="G10347">
        <v>6</v>
      </c>
      <c r="H10347">
        <v>1</v>
      </c>
      <c r="I10347" t="s">
        <v>276</v>
      </c>
    </row>
    <row r="10348" spans="1:9" x14ac:dyDescent="0.25">
      <c r="A10348">
        <v>4</v>
      </c>
      <c r="B10348" t="s">
        <v>271</v>
      </c>
      <c r="C10348" t="s">
        <v>142</v>
      </c>
      <c r="D10348" t="s">
        <v>19380</v>
      </c>
      <c r="E10348" t="s">
        <v>19381</v>
      </c>
      <c r="G10348">
        <v>6</v>
      </c>
      <c r="H10348">
        <v>0</v>
      </c>
      <c r="I10348" t="s">
        <v>276</v>
      </c>
    </row>
    <row r="10349" spans="1:9" x14ac:dyDescent="0.25">
      <c r="A10349">
        <v>42</v>
      </c>
      <c r="B10349" t="s">
        <v>271</v>
      </c>
      <c r="C10349" t="s">
        <v>132</v>
      </c>
      <c r="D10349" t="s">
        <v>19382</v>
      </c>
      <c r="E10349" t="s">
        <v>19383</v>
      </c>
      <c r="F10349" t="s">
        <v>19384</v>
      </c>
      <c r="G10349">
        <v>15</v>
      </c>
      <c r="H10349">
        <v>15</v>
      </c>
      <c r="I10349" t="s">
        <v>299</v>
      </c>
    </row>
    <row r="10350" spans="1:9" x14ac:dyDescent="0.25">
      <c r="A10350">
        <v>42</v>
      </c>
      <c r="B10350" t="s">
        <v>271</v>
      </c>
      <c r="C10350" t="s">
        <v>238</v>
      </c>
      <c r="D10350" t="s">
        <v>19385</v>
      </c>
      <c r="E10350" t="s">
        <v>19386</v>
      </c>
      <c r="G10350">
        <v>6</v>
      </c>
      <c r="H10350">
        <v>0</v>
      </c>
      <c r="I10350" t="s">
        <v>276</v>
      </c>
    </row>
    <row r="10351" spans="1:9" x14ac:dyDescent="0.25">
      <c r="A10351">
        <v>28</v>
      </c>
      <c r="B10351" t="s">
        <v>271</v>
      </c>
      <c r="C10351" t="s">
        <v>217</v>
      </c>
      <c r="D10351" t="s">
        <v>19387</v>
      </c>
      <c r="E10351" t="s">
        <v>19388</v>
      </c>
      <c r="F10351" t="s">
        <v>19389</v>
      </c>
      <c r="G10351">
        <v>7</v>
      </c>
      <c r="H10351">
        <v>25</v>
      </c>
      <c r="I10351" t="s">
        <v>299</v>
      </c>
    </row>
    <row r="10352" spans="1:9" x14ac:dyDescent="0.25">
      <c r="A10352">
        <v>39</v>
      </c>
      <c r="B10352" t="s">
        <v>271</v>
      </c>
      <c r="C10352" t="s">
        <v>226</v>
      </c>
      <c r="D10352" t="s">
        <v>19390</v>
      </c>
      <c r="E10352" t="s">
        <v>19391</v>
      </c>
      <c r="G10352">
        <v>10</v>
      </c>
      <c r="H10352">
        <v>0</v>
      </c>
      <c r="I10352" t="s">
        <v>276</v>
      </c>
    </row>
    <row r="10353" spans="1:9" x14ac:dyDescent="0.25">
      <c r="A10353">
        <v>45</v>
      </c>
      <c r="B10353" t="s">
        <v>880</v>
      </c>
      <c r="D10353" t="s">
        <v>19392</v>
      </c>
      <c r="E10353" t="s">
        <v>19393</v>
      </c>
      <c r="G10353">
        <v>4</v>
      </c>
      <c r="H10353">
        <v>1</v>
      </c>
      <c r="I10353" t="s">
        <v>276</v>
      </c>
    </row>
    <row r="10354" spans="1:9" x14ac:dyDescent="0.25">
      <c r="A10354">
        <v>34</v>
      </c>
      <c r="B10354" t="s">
        <v>277</v>
      </c>
      <c r="C10354" t="s">
        <v>160</v>
      </c>
      <c r="D10354" t="s">
        <v>19394</v>
      </c>
      <c r="E10354" t="s">
        <v>19395</v>
      </c>
      <c r="G10354">
        <v>6</v>
      </c>
      <c r="H10354">
        <v>0</v>
      </c>
      <c r="I10354" t="s">
        <v>276</v>
      </c>
    </row>
    <row r="10355" spans="1:9" x14ac:dyDescent="0.25">
      <c r="A10355">
        <v>7</v>
      </c>
      <c r="B10355" t="s">
        <v>277</v>
      </c>
      <c r="C10355" t="s">
        <v>110</v>
      </c>
      <c r="D10355" t="s">
        <v>19396</v>
      </c>
      <c r="E10355" t="s">
        <v>19397</v>
      </c>
      <c r="G10355">
        <v>15</v>
      </c>
      <c r="H10355">
        <v>0</v>
      </c>
      <c r="I10355" t="s">
        <v>276</v>
      </c>
    </row>
    <row r="10356" spans="1:9" x14ac:dyDescent="0.25">
      <c r="A10356">
        <v>32</v>
      </c>
      <c r="B10356" t="s">
        <v>271</v>
      </c>
      <c r="C10356" t="s">
        <v>137</v>
      </c>
      <c r="D10356" t="s">
        <v>19398</v>
      </c>
      <c r="E10356" t="s">
        <v>19399</v>
      </c>
      <c r="G10356">
        <v>6</v>
      </c>
      <c r="H10356">
        <v>0</v>
      </c>
      <c r="I10356" t="s">
        <v>276</v>
      </c>
    </row>
    <row r="10357" spans="1:9" x14ac:dyDescent="0.25">
      <c r="A10357">
        <v>10</v>
      </c>
      <c r="B10357" t="s">
        <v>277</v>
      </c>
      <c r="C10357" t="s">
        <v>182</v>
      </c>
      <c r="D10357" t="s">
        <v>19400</v>
      </c>
      <c r="E10357" t="s">
        <v>19401</v>
      </c>
      <c r="G10357">
        <v>6</v>
      </c>
      <c r="H10357">
        <v>0</v>
      </c>
      <c r="I10357" t="s">
        <v>276</v>
      </c>
    </row>
    <row r="10358" spans="1:9" x14ac:dyDescent="0.25">
      <c r="A10358">
        <v>4</v>
      </c>
      <c r="B10358" t="s">
        <v>271</v>
      </c>
      <c r="C10358" t="s">
        <v>121</v>
      </c>
      <c r="D10358" t="s">
        <v>19402</v>
      </c>
      <c r="E10358" t="s">
        <v>19403</v>
      </c>
      <c r="G10358">
        <v>6</v>
      </c>
      <c r="H10358">
        <v>1</v>
      </c>
      <c r="I10358" t="s">
        <v>276</v>
      </c>
    </row>
    <row r="10359" spans="1:9" x14ac:dyDescent="0.25">
      <c r="A10359">
        <v>6</v>
      </c>
      <c r="B10359" t="s">
        <v>277</v>
      </c>
      <c r="C10359" t="s">
        <v>57</v>
      </c>
      <c r="D10359" t="s">
        <v>19404</v>
      </c>
      <c r="E10359" t="s">
        <v>19405</v>
      </c>
      <c r="G10359">
        <v>6</v>
      </c>
      <c r="H10359">
        <v>0</v>
      </c>
      <c r="I10359" t="s">
        <v>276</v>
      </c>
    </row>
    <row r="10360" spans="1:9" x14ac:dyDescent="0.25">
      <c r="A10360">
        <v>28</v>
      </c>
      <c r="B10360" t="s">
        <v>277</v>
      </c>
      <c r="C10360" t="s">
        <v>217</v>
      </c>
      <c r="D10360" t="s">
        <v>19387</v>
      </c>
      <c r="E10360" t="s">
        <v>19406</v>
      </c>
      <c r="G10360">
        <v>9</v>
      </c>
      <c r="H10360">
        <v>2</v>
      </c>
      <c r="I10360" t="s">
        <v>276</v>
      </c>
    </row>
    <row r="10361" spans="1:9" x14ac:dyDescent="0.25">
      <c r="A10361">
        <v>8</v>
      </c>
      <c r="B10361" t="s">
        <v>271</v>
      </c>
      <c r="C10361" t="s">
        <v>168</v>
      </c>
      <c r="D10361" t="s">
        <v>19407</v>
      </c>
      <c r="E10361" t="s">
        <v>19408</v>
      </c>
      <c r="G10361">
        <v>6</v>
      </c>
      <c r="H10361">
        <v>1</v>
      </c>
      <c r="I10361" t="s">
        <v>276</v>
      </c>
    </row>
    <row r="10362" spans="1:9" x14ac:dyDescent="0.25">
      <c r="A10362">
        <v>10</v>
      </c>
      <c r="B10362" t="s">
        <v>271</v>
      </c>
      <c r="C10362" t="s">
        <v>168</v>
      </c>
      <c r="D10362" t="s">
        <v>19407</v>
      </c>
      <c r="E10362" t="s">
        <v>19409</v>
      </c>
      <c r="G10362">
        <v>10</v>
      </c>
      <c r="H10362">
        <v>1</v>
      </c>
      <c r="I10362" t="s">
        <v>276</v>
      </c>
    </row>
    <row r="10363" spans="1:9" x14ac:dyDescent="0.25">
      <c r="A10363">
        <v>46</v>
      </c>
      <c r="B10363" t="s">
        <v>271</v>
      </c>
      <c r="C10363" t="s">
        <v>57</v>
      </c>
      <c r="D10363" t="s">
        <v>19410</v>
      </c>
      <c r="E10363" t="s">
        <v>19411</v>
      </c>
      <c r="G10363">
        <v>6</v>
      </c>
      <c r="H10363">
        <v>0</v>
      </c>
      <c r="I10363" t="s">
        <v>276</v>
      </c>
    </row>
    <row r="10364" spans="1:9" x14ac:dyDescent="0.25">
      <c r="A10364">
        <v>34</v>
      </c>
      <c r="B10364" t="s">
        <v>271</v>
      </c>
      <c r="C10364" t="s">
        <v>233</v>
      </c>
      <c r="D10364" t="s">
        <v>19412</v>
      </c>
      <c r="E10364" t="s">
        <v>19413</v>
      </c>
      <c r="G10364">
        <v>6</v>
      </c>
      <c r="H10364">
        <v>0</v>
      </c>
      <c r="I10364" t="s">
        <v>276</v>
      </c>
    </row>
    <row r="10365" spans="1:9" x14ac:dyDescent="0.25">
      <c r="A10365">
        <v>32</v>
      </c>
      <c r="B10365" t="s">
        <v>271</v>
      </c>
      <c r="C10365" t="s">
        <v>57</v>
      </c>
      <c r="D10365" t="s">
        <v>19414</v>
      </c>
      <c r="E10365" t="s">
        <v>19415</v>
      </c>
      <c r="G10365">
        <v>6</v>
      </c>
      <c r="H10365">
        <v>0</v>
      </c>
      <c r="I10365" t="s">
        <v>276</v>
      </c>
    </row>
    <row r="10366" spans="1:9" x14ac:dyDescent="0.25">
      <c r="A10366">
        <v>7</v>
      </c>
      <c r="B10366" t="s">
        <v>271</v>
      </c>
      <c r="C10366" t="s">
        <v>163</v>
      </c>
      <c r="D10366" t="s">
        <v>19416</v>
      </c>
      <c r="E10366" t="s">
        <v>19417</v>
      </c>
      <c r="G10366">
        <v>10</v>
      </c>
      <c r="H10366">
        <v>0</v>
      </c>
      <c r="I10366" t="s">
        <v>276</v>
      </c>
    </row>
    <row r="10367" spans="1:9" x14ac:dyDescent="0.25">
      <c r="A10367">
        <v>9</v>
      </c>
      <c r="B10367" t="s">
        <v>277</v>
      </c>
      <c r="C10367" t="s">
        <v>57</v>
      </c>
      <c r="D10367" t="s">
        <v>19414</v>
      </c>
      <c r="E10367" t="s">
        <v>19418</v>
      </c>
      <c r="G10367">
        <v>6</v>
      </c>
      <c r="H10367">
        <v>0</v>
      </c>
      <c r="I10367" t="s">
        <v>276</v>
      </c>
    </row>
    <row r="10368" spans="1:9" x14ac:dyDescent="0.25">
      <c r="A10368">
        <v>6</v>
      </c>
      <c r="B10368" t="s">
        <v>277</v>
      </c>
      <c r="C10368" t="s">
        <v>174</v>
      </c>
      <c r="D10368" t="s">
        <v>19419</v>
      </c>
      <c r="E10368" t="s">
        <v>19420</v>
      </c>
      <c r="G10368">
        <v>6</v>
      </c>
      <c r="H10368">
        <v>0</v>
      </c>
      <c r="I10368" t="s">
        <v>276</v>
      </c>
    </row>
    <row r="10369" spans="1:9" x14ac:dyDescent="0.25">
      <c r="A10369">
        <v>37</v>
      </c>
      <c r="B10369" t="s">
        <v>271</v>
      </c>
      <c r="C10369" t="s">
        <v>168</v>
      </c>
      <c r="D10369" t="s">
        <v>19421</v>
      </c>
      <c r="E10369" t="s">
        <v>19422</v>
      </c>
      <c r="G10369">
        <v>6</v>
      </c>
      <c r="H10369">
        <v>0</v>
      </c>
      <c r="I10369" t="s">
        <v>276</v>
      </c>
    </row>
    <row r="10370" spans="1:9" x14ac:dyDescent="0.25">
      <c r="A10370">
        <v>48</v>
      </c>
      <c r="B10370" t="s">
        <v>277</v>
      </c>
      <c r="C10370" t="s">
        <v>121</v>
      </c>
      <c r="D10370" t="s">
        <v>19423</v>
      </c>
      <c r="E10370" t="s">
        <v>19424</v>
      </c>
      <c r="G10370">
        <v>6</v>
      </c>
      <c r="H10370">
        <v>0</v>
      </c>
      <c r="I10370" t="s">
        <v>276</v>
      </c>
    </row>
    <row r="10371" spans="1:9" x14ac:dyDescent="0.25">
      <c r="A10371">
        <v>46</v>
      </c>
      <c r="B10371" t="s">
        <v>271</v>
      </c>
      <c r="C10371" t="s">
        <v>218</v>
      </c>
      <c r="D10371" t="s">
        <v>5832</v>
      </c>
      <c r="E10371" t="s">
        <v>19425</v>
      </c>
      <c r="G10371">
        <v>8</v>
      </c>
      <c r="H10371">
        <v>1</v>
      </c>
      <c r="I10371" t="s">
        <v>276</v>
      </c>
    </row>
    <row r="10372" spans="1:9" x14ac:dyDescent="0.25">
      <c r="A10372">
        <v>44</v>
      </c>
      <c r="B10372" t="s">
        <v>271</v>
      </c>
      <c r="C10372" t="s">
        <v>209</v>
      </c>
      <c r="D10372" t="s">
        <v>19426</v>
      </c>
      <c r="E10372" t="s">
        <v>19427</v>
      </c>
      <c r="G10372">
        <v>6</v>
      </c>
      <c r="H10372">
        <v>0</v>
      </c>
      <c r="I10372" t="s">
        <v>276</v>
      </c>
    </row>
    <row r="10373" spans="1:9" x14ac:dyDescent="0.25">
      <c r="A10373">
        <v>37</v>
      </c>
      <c r="B10373" t="s">
        <v>271</v>
      </c>
      <c r="C10373" t="s">
        <v>73</v>
      </c>
      <c r="D10373" t="s">
        <v>19428</v>
      </c>
      <c r="E10373" t="s">
        <v>19429</v>
      </c>
      <c r="G10373">
        <v>3</v>
      </c>
      <c r="H10373">
        <v>0</v>
      </c>
      <c r="I10373" t="s">
        <v>276</v>
      </c>
    </row>
    <row r="10374" spans="1:9" x14ac:dyDescent="0.25">
      <c r="A10374">
        <v>8</v>
      </c>
      <c r="B10374" t="s">
        <v>277</v>
      </c>
      <c r="C10374" t="s">
        <v>66</v>
      </c>
      <c r="D10374" t="s">
        <v>19430</v>
      </c>
      <c r="E10374" t="s">
        <v>19431</v>
      </c>
      <c r="G10374">
        <v>6</v>
      </c>
      <c r="H10374">
        <v>1</v>
      </c>
      <c r="I10374" t="s">
        <v>276</v>
      </c>
    </row>
    <row r="10375" spans="1:9" x14ac:dyDescent="0.25">
      <c r="A10375">
        <v>41</v>
      </c>
      <c r="B10375" t="s">
        <v>271</v>
      </c>
      <c r="C10375" t="s">
        <v>241</v>
      </c>
      <c r="D10375" t="s">
        <v>19432</v>
      </c>
      <c r="E10375" t="s">
        <v>19433</v>
      </c>
      <c r="G10375">
        <v>6</v>
      </c>
      <c r="H10375">
        <v>0</v>
      </c>
      <c r="I10375" t="s">
        <v>276</v>
      </c>
    </row>
    <row r="10376" spans="1:9" x14ac:dyDescent="0.25">
      <c r="A10376">
        <v>53</v>
      </c>
      <c r="B10376" t="s">
        <v>277</v>
      </c>
      <c r="C10376" t="s">
        <v>121</v>
      </c>
      <c r="D10376" t="s">
        <v>19434</v>
      </c>
      <c r="E10376" t="s">
        <v>19435</v>
      </c>
      <c r="G10376">
        <v>3</v>
      </c>
      <c r="H10376">
        <v>0</v>
      </c>
      <c r="I10376" t="s">
        <v>276</v>
      </c>
    </row>
    <row r="10377" spans="1:9" x14ac:dyDescent="0.25">
      <c r="A10377">
        <v>34</v>
      </c>
      <c r="B10377" t="s">
        <v>271</v>
      </c>
      <c r="D10377" t="s">
        <v>19436</v>
      </c>
      <c r="E10377" t="s">
        <v>19437</v>
      </c>
      <c r="G10377">
        <v>15</v>
      </c>
      <c r="H10377">
        <v>5</v>
      </c>
      <c r="I10377" t="s">
        <v>276</v>
      </c>
    </row>
    <row r="10378" spans="1:9" x14ac:dyDescent="0.25">
      <c r="A10378">
        <v>70</v>
      </c>
      <c r="B10378" t="s">
        <v>271</v>
      </c>
      <c r="C10378" t="s">
        <v>220</v>
      </c>
      <c r="D10378" t="s">
        <v>19438</v>
      </c>
      <c r="E10378" t="s">
        <v>19439</v>
      </c>
      <c r="G10378">
        <v>6</v>
      </c>
      <c r="H10378">
        <v>0</v>
      </c>
      <c r="I10378" t="s">
        <v>276</v>
      </c>
    </row>
    <row r="10379" spans="1:9" x14ac:dyDescent="0.25">
      <c r="A10379">
        <v>9</v>
      </c>
      <c r="B10379" t="s">
        <v>277</v>
      </c>
      <c r="C10379" t="s">
        <v>60</v>
      </c>
      <c r="D10379" t="s">
        <v>19440</v>
      </c>
      <c r="E10379" t="s">
        <v>19441</v>
      </c>
      <c r="G10379">
        <v>5</v>
      </c>
      <c r="H10379">
        <v>0</v>
      </c>
      <c r="I10379" t="s">
        <v>276</v>
      </c>
    </row>
    <row r="10380" spans="1:9" x14ac:dyDescent="0.25">
      <c r="A10380">
        <v>37</v>
      </c>
      <c r="B10380" t="s">
        <v>271</v>
      </c>
      <c r="C10380" t="s">
        <v>58</v>
      </c>
      <c r="D10380" t="s">
        <v>19442</v>
      </c>
      <c r="E10380" t="s">
        <v>19443</v>
      </c>
      <c r="G10380">
        <v>6</v>
      </c>
      <c r="H10380">
        <v>1</v>
      </c>
      <c r="I10380" t="s">
        <v>276</v>
      </c>
    </row>
    <row r="10381" spans="1:9" x14ac:dyDescent="0.25">
      <c r="A10381">
        <v>41</v>
      </c>
      <c r="B10381" t="s">
        <v>277</v>
      </c>
      <c r="D10381" t="s">
        <v>19444</v>
      </c>
      <c r="E10381" t="s">
        <v>19445</v>
      </c>
      <c r="G10381">
        <v>6</v>
      </c>
      <c r="H10381">
        <v>0</v>
      </c>
      <c r="I10381" t="s">
        <v>276</v>
      </c>
    </row>
    <row r="10382" spans="1:9" x14ac:dyDescent="0.25">
      <c r="A10382">
        <v>7</v>
      </c>
      <c r="B10382" t="s">
        <v>271</v>
      </c>
      <c r="C10382" t="s">
        <v>67</v>
      </c>
      <c r="D10382" t="s">
        <v>19446</v>
      </c>
      <c r="E10382" t="s">
        <v>19447</v>
      </c>
      <c r="G10382">
        <v>3</v>
      </c>
      <c r="H10382">
        <v>1</v>
      </c>
      <c r="I10382" t="s">
        <v>276</v>
      </c>
    </row>
    <row r="10383" spans="1:9" x14ac:dyDescent="0.25">
      <c r="A10383">
        <v>6</v>
      </c>
      <c r="B10383" t="s">
        <v>277</v>
      </c>
      <c r="C10383" t="s">
        <v>251</v>
      </c>
      <c r="D10383" t="s">
        <v>19448</v>
      </c>
      <c r="E10383" t="s">
        <v>19449</v>
      </c>
      <c r="G10383">
        <v>6</v>
      </c>
      <c r="H10383">
        <v>0</v>
      </c>
      <c r="I10383" t="s">
        <v>276</v>
      </c>
    </row>
    <row r="10384" spans="1:9" x14ac:dyDescent="0.25">
      <c r="A10384">
        <v>36</v>
      </c>
      <c r="B10384" t="s">
        <v>271</v>
      </c>
      <c r="C10384" t="s">
        <v>121</v>
      </c>
      <c r="D10384" t="s">
        <v>19450</v>
      </c>
      <c r="E10384" t="s">
        <v>19451</v>
      </c>
      <c r="G10384">
        <v>6</v>
      </c>
      <c r="H10384">
        <v>0</v>
      </c>
      <c r="I10384" t="s">
        <v>276</v>
      </c>
    </row>
    <row r="10385" spans="1:9" x14ac:dyDescent="0.25">
      <c r="A10385">
        <v>8</v>
      </c>
      <c r="B10385" t="s">
        <v>271</v>
      </c>
      <c r="C10385" t="s">
        <v>184</v>
      </c>
      <c r="D10385" t="s">
        <v>19452</v>
      </c>
      <c r="E10385" t="s">
        <v>19453</v>
      </c>
      <c r="G10385">
        <v>20</v>
      </c>
      <c r="H10385">
        <v>15</v>
      </c>
      <c r="I10385" t="s">
        <v>276</v>
      </c>
    </row>
    <row r="10386" spans="1:9" x14ac:dyDescent="0.25">
      <c r="A10386">
        <v>40</v>
      </c>
      <c r="B10386" t="s">
        <v>271</v>
      </c>
      <c r="C10386" t="s">
        <v>220</v>
      </c>
      <c r="D10386" t="s">
        <v>19454</v>
      </c>
      <c r="E10386" t="s">
        <v>19455</v>
      </c>
      <c r="G10386">
        <v>6</v>
      </c>
      <c r="H10386">
        <v>0</v>
      </c>
      <c r="I10386" t="s">
        <v>276</v>
      </c>
    </row>
    <row r="10387" spans="1:9" x14ac:dyDescent="0.25">
      <c r="A10387">
        <v>49</v>
      </c>
      <c r="B10387" t="s">
        <v>271</v>
      </c>
      <c r="C10387" t="s">
        <v>243</v>
      </c>
      <c r="D10387" t="s">
        <v>19456</v>
      </c>
      <c r="E10387" t="s">
        <v>19457</v>
      </c>
      <c r="G10387">
        <v>6</v>
      </c>
      <c r="H10387">
        <v>0</v>
      </c>
      <c r="I10387" t="s">
        <v>276</v>
      </c>
    </row>
    <row r="10388" spans="1:9" x14ac:dyDescent="0.25">
      <c r="A10388">
        <v>5</v>
      </c>
      <c r="B10388" t="s">
        <v>271</v>
      </c>
      <c r="C10388" t="s">
        <v>184</v>
      </c>
      <c r="D10388" t="s">
        <v>19452</v>
      </c>
      <c r="E10388" t="s">
        <v>19458</v>
      </c>
      <c r="G10388">
        <v>20</v>
      </c>
      <c r="H10388">
        <v>2</v>
      </c>
      <c r="I10388" t="s">
        <v>276</v>
      </c>
    </row>
    <row r="10389" spans="1:9" x14ac:dyDescent="0.25">
      <c r="A10389">
        <v>7</v>
      </c>
      <c r="B10389" t="s">
        <v>271</v>
      </c>
      <c r="C10389" t="s">
        <v>225</v>
      </c>
      <c r="D10389" t="s">
        <v>19459</v>
      </c>
      <c r="E10389" t="s">
        <v>19460</v>
      </c>
      <c r="G10389">
        <v>6</v>
      </c>
      <c r="H10389">
        <v>1</v>
      </c>
      <c r="I10389" t="s">
        <v>276</v>
      </c>
    </row>
    <row r="10390" spans="1:9" x14ac:dyDescent="0.25">
      <c r="A10390">
        <v>6</v>
      </c>
      <c r="B10390" t="s">
        <v>271</v>
      </c>
      <c r="C10390" t="s">
        <v>90</v>
      </c>
      <c r="D10390" t="s">
        <v>19461</v>
      </c>
      <c r="E10390" t="s">
        <v>19462</v>
      </c>
      <c r="G10390">
        <v>6</v>
      </c>
      <c r="H10390">
        <v>0</v>
      </c>
      <c r="I10390" t="s">
        <v>276</v>
      </c>
    </row>
    <row r="10391" spans="1:9" x14ac:dyDescent="0.25">
      <c r="A10391">
        <v>40</v>
      </c>
      <c r="B10391" t="s">
        <v>271</v>
      </c>
      <c r="C10391" t="s">
        <v>242</v>
      </c>
      <c r="D10391" t="s">
        <v>19463</v>
      </c>
      <c r="E10391" t="s">
        <v>19464</v>
      </c>
      <c r="G10391">
        <v>2</v>
      </c>
      <c r="H10391">
        <v>0</v>
      </c>
      <c r="I10391" t="s">
        <v>276</v>
      </c>
    </row>
    <row r="10392" spans="1:9" x14ac:dyDescent="0.25">
      <c r="A10392">
        <v>6</v>
      </c>
      <c r="B10392" t="s">
        <v>271</v>
      </c>
      <c r="C10392" t="s">
        <v>225</v>
      </c>
      <c r="D10392" t="s">
        <v>19465</v>
      </c>
      <c r="E10392" t="s">
        <v>19466</v>
      </c>
      <c r="G10392">
        <v>5</v>
      </c>
      <c r="H10392">
        <v>0</v>
      </c>
      <c r="I10392" t="s">
        <v>276</v>
      </c>
    </row>
    <row r="10393" spans="1:9" x14ac:dyDescent="0.25">
      <c r="A10393">
        <v>5</v>
      </c>
      <c r="B10393" t="s">
        <v>271</v>
      </c>
      <c r="C10393" t="s">
        <v>100</v>
      </c>
      <c r="D10393" t="s">
        <v>19467</v>
      </c>
      <c r="E10393" t="s">
        <v>19468</v>
      </c>
      <c r="G10393">
        <v>6</v>
      </c>
      <c r="H10393">
        <v>0</v>
      </c>
      <c r="I10393" t="s">
        <v>276</v>
      </c>
    </row>
    <row r="10394" spans="1:9" x14ac:dyDescent="0.25">
      <c r="A10394">
        <v>25</v>
      </c>
      <c r="B10394" t="s">
        <v>277</v>
      </c>
      <c r="D10394" t="s">
        <v>19469</v>
      </c>
      <c r="E10394" t="s">
        <v>19468</v>
      </c>
      <c r="G10394">
        <v>6</v>
      </c>
      <c r="H10394">
        <v>1</v>
      </c>
      <c r="I10394" t="s">
        <v>276</v>
      </c>
    </row>
    <row r="10395" spans="1:9" x14ac:dyDescent="0.25">
      <c r="A10395">
        <v>43</v>
      </c>
      <c r="B10395" t="s">
        <v>277</v>
      </c>
      <c r="C10395" t="s">
        <v>176</v>
      </c>
      <c r="D10395" t="s">
        <v>19470</v>
      </c>
      <c r="E10395" t="s">
        <v>19471</v>
      </c>
      <c r="G10395">
        <v>30</v>
      </c>
      <c r="H10395">
        <v>3</v>
      </c>
      <c r="I10395" t="s">
        <v>276</v>
      </c>
    </row>
    <row r="10396" spans="1:9" x14ac:dyDescent="0.25">
      <c r="A10396">
        <v>8</v>
      </c>
      <c r="B10396" t="s">
        <v>277</v>
      </c>
      <c r="C10396" t="s">
        <v>88</v>
      </c>
      <c r="D10396" t="s">
        <v>19472</v>
      </c>
      <c r="E10396" t="s">
        <v>19473</v>
      </c>
      <c r="G10396">
        <v>20</v>
      </c>
      <c r="H10396">
        <v>0</v>
      </c>
      <c r="I10396" t="s">
        <v>276</v>
      </c>
    </row>
    <row r="10397" spans="1:9" x14ac:dyDescent="0.25">
      <c r="A10397">
        <v>8</v>
      </c>
      <c r="B10397" t="s">
        <v>271</v>
      </c>
      <c r="C10397" t="s">
        <v>242</v>
      </c>
      <c r="D10397" t="s">
        <v>19463</v>
      </c>
      <c r="E10397" t="s">
        <v>19474</v>
      </c>
      <c r="G10397">
        <v>6</v>
      </c>
      <c r="H10397">
        <v>0</v>
      </c>
      <c r="I10397" t="s">
        <v>276</v>
      </c>
    </row>
    <row r="10398" spans="1:9" x14ac:dyDescent="0.25">
      <c r="A10398">
        <v>45</v>
      </c>
      <c r="B10398" t="s">
        <v>271</v>
      </c>
      <c r="C10398" t="s">
        <v>200</v>
      </c>
      <c r="D10398" t="s">
        <v>19475</v>
      </c>
      <c r="E10398" t="s">
        <v>19476</v>
      </c>
      <c r="G10398">
        <v>3</v>
      </c>
      <c r="H10398">
        <v>0</v>
      </c>
      <c r="I10398" t="s">
        <v>276</v>
      </c>
    </row>
    <row r="10399" spans="1:9" x14ac:dyDescent="0.25">
      <c r="A10399">
        <v>41</v>
      </c>
      <c r="B10399" t="s">
        <v>271</v>
      </c>
      <c r="C10399" t="s">
        <v>110</v>
      </c>
      <c r="D10399" t="s">
        <v>19477</v>
      </c>
      <c r="E10399" t="s">
        <v>19478</v>
      </c>
      <c r="G10399">
        <v>10</v>
      </c>
      <c r="H10399">
        <v>0</v>
      </c>
      <c r="I10399" t="s">
        <v>276</v>
      </c>
    </row>
    <row r="10400" spans="1:9" x14ac:dyDescent="0.25">
      <c r="A10400">
        <v>6</v>
      </c>
      <c r="B10400" t="s">
        <v>271</v>
      </c>
      <c r="C10400" t="s">
        <v>174</v>
      </c>
      <c r="D10400" t="s">
        <v>19479</v>
      </c>
      <c r="E10400" t="s">
        <v>19480</v>
      </c>
      <c r="G10400">
        <v>10</v>
      </c>
      <c r="H10400">
        <v>0</v>
      </c>
      <c r="I10400" t="s">
        <v>276</v>
      </c>
    </row>
    <row r="10401" spans="1:9" x14ac:dyDescent="0.25">
      <c r="A10401">
        <v>9</v>
      </c>
      <c r="B10401" t="s">
        <v>277</v>
      </c>
      <c r="C10401" t="s">
        <v>58</v>
      </c>
      <c r="D10401" t="s">
        <v>4778</v>
      </c>
      <c r="E10401" t="s">
        <v>19481</v>
      </c>
      <c r="G10401">
        <v>6</v>
      </c>
      <c r="H10401">
        <v>2</v>
      </c>
      <c r="I10401" t="s">
        <v>276</v>
      </c>
    </row>
    <row r="10402" spans="1:9" x14ac:dyDescent="0.25">
      <c r="A10402">
        <v>27</v>
      </c>
      <c r="B10402" t="s">
        <v>271</v>
      </c>
      <c r="C10402" t="s">
        <v>57</v>
      </c>
      <c r="D10402" t="s">
        <v>19482</v>
      </c>
      <c r="E10402" t="s">
        <v>19483</v>
      </c>
      <c r="G10402">
        <v>10</v>
      </c>
      <c r="H10402">
        <v>0</v>
      </c>
      <c r="I10402" t="s">
        <v>276</v>
      </c>
    </row>
    <row r="10403" spans="1:9" x14ac:dyDescent="0.25">
      <c r="A10403">
        <v>46</v>
      </c>
      <c r="B10403" t="s">
        <v>271</v>
      </c>
      <c r="C10403" t="s">
        <v>252</v>
      </c>
      <c r="D10403" t="s">
        <v>19484</v>
      </c>
      <c r="E10403" t="s">
        <v>19485</v>
      </c>
      <c r="G10403">
        <v>6</v>
      </c>
      <c r="H10403">
        <v>0</v>
      </c>
      <c r="I10403" t="s">
        <v>276</v>
      </c>
    </row>
    <row r="10404" spans="1:9" x14ac:dyDescent="0.25">
      <c r="A10404">
        <v>5</v>
      </c>
      <c r="B10404" t="s">
        <v>271</v>
      </c>
      <c r="C10404" t="s">
        <v>200</v>
      </c>
      <c r="D10404" t="s">
        <v>19475</v>
      </c>
      <c r="E10404" t="s">
        <v>19486</v>
      </c>
      <c r="G10404">
        <v>10</v>
      </c>
      <c r="H10404">
        <v>0</v>
      </c>
      <c r="I10404" t="s">
        <v>276</v>
      </c>
    </row>
    <row r="10405" spans="1:9" x14ac:dyDescent="0.25">
      <c r="A10405">
        <v>7</v>
      </c>
      <c r="B10405" t="s">
        <v>271</v>
      </c>
      <c r="C10405" t="s">
        <v>220</v>
      </c>
      <c r="D10405" t="s">
        <v>19487</v>
      </c>
      <c r="E10405" t="s">
        <v>19488</v>
      </c>
      <c r="G10405">
        <v>5</v>
      </c>
      <c r="H10405">
        <v>2</v>
      </c>
      <c r="I10405" t="s">
        <v>276</v>
      </c>
    </row>
    <row r="10406" spans="1:9" x14ac:dyDescent="0.25">
      <c r="A10406">
        <v>29</v>
      </c>
      <c r="B10406" t="s">
        <v>277</v>
      </c>
      <c r="C10406" t="s">
        <v>57</v>
      </c>
      <c r="D10406" t="s">
        <v>19489</v>
      </c>
      <c r="E10406" t="s">
        <v>19490</v>
      </c>
      <c r="F10406" t="s">
        <v>19491</v>
      </c>
      <c r="G10406">
        <v>9</v>
      </c>
      <c r="H10406">
        <v>13</v>
      </c>
      <c r="I10406" t="s">
        <v>299</v>
      </c>
    </row>
    <row r="10407" spans="1:9" x14ac:dyDescent="0.25">
      <c r="A10407">
        <v>35</v>
      </c>
      <c r="B10407" t="s">
        <v>271</v>
      </c>
      <c r="C10407" t="s">
        <v>225</v>
      </c>
      <c r="D10407" t="s">
        <v>19492</v>
      </c>
      <c r="E10407" t="s">
        <v>19493</v>
      </c>
      <c r="G10407">
        <v>6</v>
      </c>
      <c r="H10407">
        <v>1</v>
      </c>
      <c r="I10407" t="s">
        <v>276</v>
      </c>
    </row>
    <row r="10408" spans="1:9" x14ac:dyDescent="0.25">
      <c r="A10408">
        <v>37</v>
      </c>
      <c r="B10408" t="s">
        <v>271</v>
      </c>
      <c r="C10408" t="s">
        <v>207</v>
      </c>
      <c r="D10408" t="s">
        <v>19494</v>
      </c>
      <c r="E10408" t="s">
        <v>19495</v>
      </c>
      <c r="G10408">
        <v>6</v>
      </c>
      <c r="H10408">
        <v>0</v>
      </c>
      <c r="I10408" t="s">
        <v>276</v>
      </c>
    </row>
    <row r="10409" spans="1:9" x14ac:dyDescent="0.25">
      <c r="A10409">
        <v>39</v>
      </c>
      <c r="B10409" t="s">
        <v>310</v>
      </c>
      <c r="D10409" t="s">
        <v>19496</v>
      </c>
      <c r="E10409" t="s">
        <v>19497</v>
      </c>
      <c r="G10409">
        <v>5</v>
      </c>
      <c r="H10409">
        <v>0</v>
      </c>
      <c r="I10409" t="s">
        <v>276</v>
      </c>
    </row>
    <row r="10410" spans="1:9" x14ac:dyDescent="0.25">
      <c r="A10410">
        <v>6</v>
      </c>
      <c r="B10410" t="s">
        <v>277</v>
      </c>
      <c r="C10410" t="s">
        <v>217</v>
      </c>
      <c r="D10410" t="s">
        <v>19498</v>
      </c>
      <c r="E10410" t="s">
        <v>19499</v>
      </c>
      <c r="G10410">
        <v>6</v>
      </c>
      <c r="H10410">
        <v>0</v>
      </c>
      <c r="I10410" t="s">
        <v>276</v>
      </c>
    </row>
    <row r="10411" spans="1:9" x14ac:dyDescent="0.25">
      <c r="A10411">
        <v>7</v>
      </c>
      <c r="B10411" t="s">
        <v>271</v>
      </c>
      <c r="C10411" t="s">
        <v>225</v>
      </c>
      <c r="D10411" t="s">
        <v>19500</v>
      </c>
      <c r="E10411" t="s">
        <v>19501</v>
      </c>
      <c r="G10411">
        <v>6</v>
      </c>
      <c r="H10411">
        <v>0</v>
      </c>
      <c r="I10411" t="s">
        <v>276</v>
      </c>
    </row>
    <row r="10412" spans="1:9" x14ac:dyDescent="0.25">
      <c r="A10412">
        <v>8</v>
      </c>
      <c r="B10412" t="s">
        <v>277</v>
      </c>
      <c r="C10412" t="s">
        <v>249</v>
      </c>
      <c r="D10412" t="s">
        <v>19502</v>
      </c>
      <c r="E10412" t="s">
        <v>19503</v>
      </c>
      <c r="G10412">
        <v>6</v>
      </c>
      <c r="H10412">
        <v>0</v>
      </c>
      <c r="I10412" t="s">
        <v>276</v>
      </c>
    </row>
    <row r="10413" spans="1:9" x14ac:dyDescent="0.25">
      <c r="A10413">
        <v>38</v>
      </c>
      <c r="B10413" t="s">
        <v>277</v>
      </c>
      <c r="C10413" t="s">
        <v>157</v>
      </c>
      <c r="D10413" t="s">
        <v>19504</v>
      </c>
      <c r="E10413" t="s">
        <v>19505</v>
      </c>
      <c r="G10413">
        <v>100</v>
      </c>
      <c r="H10413">
        <v>10</v>
      </c>
      <c r="I10413" t="s">
        <v>276</v>
      </c>
    </row>
    <row r="10414" spans="1:9" x14ac:dyDescent="0.25">
      <c r="A10414">
        <v>35</v>
      </c>
      <c r="B10414" t="s">
        <v>277</v>
      </c>
      <c r="C10414" t="s">
        <v>121</v>
      </c>
      <c r="D10414" t="s">
        <v>19506</v>
      </c>
      <c r="E10414" t="s">
        <v>19507</v>
      </c>
      <c r="G10414">
        <v>6</v>
      </c>
      <c r="H10414">
        <v>0</v>
      </c>
      <c r="I10414" t="s">
        <v>276</v>
      </c>
    </row>
    <row r="10415" spans="1:9" x14ac:dyDescent="0.25">
      <c r="A10415">
        <v>5</v>
      </c>
      <c r="B10415" t="s">
        <v>277</v>
      </c>
      <c r="C10415" t="s">
        <v>121</v>
      </c>
      <c r="D10415" t="s">
        <v>19508</v>
      </c>
      <c r="E10415" t="s">
        <v>19509</v>
      </c>
      <c r="G10415">
        <v>6</v>
      </c>
      <c r="H10415">
        <v>0</v>
      </c>
      <c r="I10415" t="s">
        <v>276</v>
      </c>
    </row>
    <row r="10416" spans="1:9" x14ac:dyDescent="0.25">
      <c r="A10416">
        <v>47</v>
      </c>
      <c r="B10416" t="s">
        <v>271</v>
      </c>
      <c r="C10416" t="s">
        <v>135</v>
      </c>
      <c r="D10416" t="s">
        <v>19510</v>
      </c>
      <c r="E10416" t="s">
        <v>19511</v>
      </c>
      <c r="G10416">
        <v>6</v>
      </c>
      <c r="H10416">
        <v>0</v>
      </c>
      <c r="I10416" t="s">
        <v>276</v>
      </c>
    </row>
    <row r="10417" spans="1:9" x14ac:dyDescent="0.25">
      <c r="A10417">
        <v>6</v>
      </c>
      <c r="B10417" t="s">
        <v>277</v>
      </c>
      <c r="C10417" t="s">
        <v>153</v>
      </c>
      <c r="D10417" t="s">
        <v>19512</v>
      </c>
      <c r="E10417" t="s">
        <v>19513</v>
      </c>
      <c r="G10417">
        <v>6</v>
      </c>
      <c r="H10417">
        <v>4</v>
      </c>
      <c r="I10417" t="s">
        <v>276</v>
      </c>
    </row>
    <row r="10418" spans="1:9" x14ac:dyDescent="0.25">
      <c r="A10418">
        <v>4</v>
      </c>
      <c r="B10418" t="s">
        <v>277</v>
      </c>
      <c r="C10418" t="s">
        <v>126</v>
      </c>
      <c r="D10418" t="s">
        <v>19514</v>
      </c>
      <c r="E10418" t="s">
        <v>19515</v>
      </c>
      <c r="G10418">
        <v>6</v>
      </c>
      <c r="H10418">
        <v>0</v>
      </c>
      <c r="I10418" t="s">
        <v>276</v>
      </c>
    </row>
    <row r="10419" spans="1:9" x14ac:dyDescent="0.25">
      <c r="A10419">
        <v>41</v>
      </c>
      <c r="B10419" t="s">
        <v>271</v>
      </c>
      <c r="C10419" t="s">
        <v>72</v>
      </c>
      <c r="D10419" t="s">
        <v>19516</v>
      </c>
      <c r="E10419" t="s">
        <v>19517</v>
      </c>
      <c r="G10419">
        <v>6</v>
      </c>
      <c r="H10419">
        <v>0</v>
      </c>
      <c r="I10419" t="s">
        <v>276</v>
      </c>
    </row>
    <row r="10420" spans="1:9" x14ac:dyDescent="0.25">
      <c r="A10420">
        <v>7</v>
      </c>
      <c r="B10420" t="s">
        <v>271</v>
      </c>
      <c r="C10420" t="s">
        <v>121</v>
      </c>
      <c r="D10420" t="s">
        <v>19518</v>
      </c>
      <c r="E10420" t="s">
        <v>19519</v>
      </c>
      <c r="G10420">
        <v>10</v>
      </c>
      <c r="H10420">
        <v>1</v>
      </c>
      <c r="I10420" t="s">
        <v>276</v>
      </c>
    </row>
    <row r="10421" spans="1:9" x14ac:dyDescent="0.25">
      <c r="A10421">
        <v>39</v>
      </c>
      <c r="B10421" t="s">
        <v>277</v>
      </c>
      <c r="C10421" t="s">
        <v>133</v>
      </c>
      <c r="D10421" t="s">
        <v>19520</v>
      </c>
      <c r="E10421" t="s">
        <v>19521</v>
      </c>
      <c r="G10421">
        <v>6</v>
      </c>
      <c r="H10421">
        <v>0</v>
      </c>
      <c r="I10421" t="s">
        <v>276</v>
      </c>
    </row>
    <row r="10422" spans="1:9" x14ac:dyDescent="0.25">
      <c r="A10422">
        <v>7</v>
      </c>
      <c r="B10422" t="s">
        <v>277</v>
      </c>
      <c r="C10422" t="s">
        <v>249</v>
      </c>
      <c r="D10422" t="s">
        <v>19522</v>
      </c>
      <c r="E10422" t="s">
        <v>19523</v>
      </c>
      <c r="G10422">
        <v>6</v>
      </c>
      <c r="H10422">
        <v>0</v>
      </c>
      <c r="I10422" t="s">
        <v>276</v>
      </c>
    </row>
    <row r="10423" spans="1:9" x14ac:dyDescent="0.25">
      <c r="A10423">
        <v>4</v>
      </c>
      <c r="B10423" t="s">
        <v>277</v>
      </c>
      <c r="C10423" t="s">
        <v>99</v>
      </c>
      <c r="D10423" t="s">
        <v>19524</v>
      </c>
      <c r="E10423" t="s">
        <v>19525</v>
      </c>
      <c r="G10423">
        <v>6</v>
      </c>
      <c r="H10423">
        <v>0</v>
      </c>
      <c r="I10423" t="s">
        <v>276</v>
      </c>
    </row>
    <row r="10424" spans="1:9" x14ac:dyDescent="0.25">
      <c r="A10424">
        <v>36</v>
      </c>
      <c r="B10424" t="s">
        <v>271</v>
      </c>
      <c r="C10424" t="s">
        <v>249</v>
      </c>
      <c r="D10424" t="s">
        <v>19526</v>
      </c>
      <c r="E10424" t="s">
        <v>19527</v>
      </c>
      <c r="G10424">
        <v>6</v>
      </c>
      <c r="H10424">
        <v>0</v>
      </c>
      <c r="I10424" t="s">
        <v>276</v>
      </c>
    </row>
    <row r="10425" spans="1:9" x14ac:dyDescent="0.25">
      <c r="A10425">
        <v>33</v>
      </c>
      <c r="B10425" t="s">
        <v>271</v>
      </c>
      <c r="C10425" t="s">
        <v>218</v>
      </c>
      <c r="D10425" t="s">
        <v>19528</v>
      </c>
      <c r="E10425" t="s">
        <v>19529</v>
      </c>
      <c r="G10425">
        <v>6</v>
      </c>
      <c r="H10425">
        <v>0</v>
      </c>
      <c r="I10425" t="s">
        <v>276</v>
      </c>
    </row>
    <row r="10426" spans="1:9" x14ac:dyDescent="0.25">
      <c r="A10426">
        <v>9</v>
      </c>
      <c r="B10426" t="s">
        <v>277</v>
      </c>
      <c r="C10426" t="s">
        <v>85</v>
      </c>
      <c r="D10426" t="s">
        <v>19530</v>
      </c>
      <c r="E10426" t="s">
        <v>19531</v>
      </c>
      <c r="G10426">
        <v>9</v>
      </c>
      <c r="H10426">
        <v>2</v>
      </c>
      <c r="I10426" t="s">
        <v>276</v>
      </c>
    </row>
    <row r="10427" spans="1:9" x14ac:dyDescent="0.25">
      <c r="A10427">
        <v>35</v>
      </c>
      <c r="B10427" t="s">
        <v>271</v>
      </c>
      <c r="C10427" t="s">
        <v>86</v>
      </c>
      <c r="D10427" t="s">
        <v>19532</v>
      </c>
      <c r="E10427" t="s">
        <v>19533</v>
      </c>
      <c r="G10427">
        <v>6</v>
      </c>
      <c r="H10427">
        <v>0</v>
      </c>
      <c r="I10427" t="s">
        <v>276</v>
      </c>
    </row>
    <row r="10428" spans="1:9" x14ac:dyDescent="0.25">
      <c r="A10428">
        <v>38</v>
      </c>
      <c r="B10428" t="s">
        <v>277</v>
      </c>
      <c r="C10428" t="s">
        <v>212</v>
      </c>
      <c r="D10428" t="s">
        <v>19534</v>
      </c>
      <c r="E10428" t="s">
        <v>19535</v>
      </c>
      <c r="G10428">
        <v>6</v>
      </c>
      <c r="H10428">
        <v>3</v>
      </c>
      <c r="I10428" t="s">
        <v>276</v>
      </c>
    </row>
    <row r="10429" spans="1:9" x14ac:dyDescent="0.25">
      <c r="A10429">
        <v>5</v>
      </c>
      <c r="B10429" t="s">
        <v>271</v>
      </c>
      <c r="C10429" t="s">
        <v>100</v>
      </c>
      <c r="D10429" t="s">
        <v>3279</v>
      </c>
      <c r="E10429" t="s">
        <v>19536</v>
      </c>
      <c r="G10429">
        <v>28</v>
      </c>
      <c r="H10429">
        <v>8</v>
      </c>
      <c r="I10429" t="s">
        <v>276</v>
      </c>
    </row>
    <row r="10430" spans="1:9" x14ac:dyDescent="0.25">
      <c r="A10430">
        <v>8</v>
      </c>
      <c r="B10430" t="s">
        <v>271</v>
      </c>
      <c r="C10430" t="s">
        <v>100</v>
      </c>
      <c r="D10430" t="s">
        <v>19537</v>
      </c>
      <c r="E10430" t="s">
        <v>19538</v>
      </c>
      <c r="G10430">
        <v>10</v>
      </c>
      <c r="H10430">
        <v>0</v>
      </c>
      <c r="I10430" t="s">
        <v>276</v>
      </c>
    </row>
    <row r="10431" spans="1:9" x14ac:dyDescent="0.25">
      <c r="A10431">
        <v>53</v>
      </c>
      <c r="B10431" t="s">
        <v>310</v>
      </c>
      <c r="C10431" t="s">
        <v>67</v>
      </c>
      <c r="D10431" t="s">
        <v>19539</v>
      </c>
      <c r="E10431" t="s">
        <v>19540</v>
      </c>
      <c r="G10431">
        <v>6</v>
      </c>
      <c r="H10431">
        <v>1</v>
      </c>
      <c r="I10431" t="s">
        <v>276</v>
      </c>
    </row>
    <row r="10432" spans="1:9" x14ac:dyDescent="0.25">
      <c r="A10432">
        <v>9</v>
      </c>
      <c r="B10432" t="s">
        <v>277</v>
      </c>
      <c r="C10432" t="s">
        <v>126</v>
      </c>
      <c r="D10432" t="s">
        <v>19541</v>
      </c>
      <c r="E10432" t="s">
        <v>19542</v>
      </c>
      <c r="G10432">
        <v>6</v>
      </c>
      <c r="H10432">
        <v>1</v>
      </c>
      <c r="I10432" t="s">
        <v>276</v>
      </c>
    </row>
    <row r="10433" spans="1:9" x14ac:dyDescent="0.25">
      <c r="A10433">
        <v>36</v>
      </c>
      <c r="B10433" t="s">
        <v>271</v>
      </c>
      <c r="C10433" t="s">
        <v>89</v>
      </c>
      <c r="D10433" t="s">
        <v>19543</v>
      </c>
      <c r="E10433" t="s">
        <v>19544</v>
      </c>
      <c r="G10433">
        <v>6</v>
      </c>
      <c r="H10433">
        <v>0</v>
      </c>
      <c r="I10433" t="s">
        <v>276</v>
      </c>
    </row>
    <row r="10434" spans="1:9" x14ac:dyDescent="0.25">
      <c r="A10434">
        <v>10</v>
      </c>
      <c r="B10434" t="s">
        <v>277</v>
      </c>
      <c r="C10434" t="s">
        <v>218</v>
      </c>
      <c r="D10434" t="s">
        <v>19545</v>
      </c>
      <c r="E10434" t="s">
        <v>19546</v>
      </c>
      <c r="G10434">
        <v>6</v>
      </c>
      <c r="H10434">
        <v>0</v>
      </c>
      <c r="I10434" t="s">
        <v>276</v>
      </c>
    </row>
    <row r="10435" spans="1:9" x14ac:dyDescent="0.25">
      <c r="A10435">
        <v>37</v>
      </c>
      <c r="B10435" t="s">
        <v>271</v>
      </c>
      <c r="C10435" t="s">
        <v>180</v>
      </c>
      <c r="D10435" t="s">
        <v>19547</v>
      </c>
      <c r="E10435" t="s">
        <v>19548</v>
      </c>
      <c r="G10435">
        <v>25</v>
      </c>
      <c r="H10435">
        <v>0</v>
      </c>
      <c r="I10435" t="s">
        <v>276</v>
      </c>
    </row>
    <row r="10436" spans="1:9" x14ac:dyDescent="0.25">
      <c r="A10436">
        <v>5</v>
      </c>
      <c r="B10436" t="s">
        <v>277</v>
      </c>
      <c r="C10436" t="s">
        <v>197</v>
      </c>
      <c r="D10436" t="s">
        <v>5531</v>
      </c>
      <c r="E10436" t="s">
        <v>19549</v>
      </c>
      <c r="G10436">
        <v>6</v>
      </c>
      <c r="H10436">
        <v>3</v>
      </c>
      <c r="I10436" t="s">
        <v>276</v>
      </c>
    </row>
    <row r="10437" spans="1:9" x14ac:dyDescent="0.25">
      <c r="A10437">
        <v>35</v>
      </c>
      <c r="B10437" t="s">
        <v>271</v>
      </c>
      <c r="C10437" t="s">
        <v>228</v>
      </c>
      <c r="D10437" t="s">
        <v>19550</v>
      </c>
      <c r="E10437" t="s">
        <v>19551</v>
      </c>
      <c r="G10437">
        <v>7</v>
      </c>
      <c r="H10437">
        <v>0</v>
      </c>
      <c r="I10437" t="s">
        <v>276</v>
      </c>
    </row>
    <row r="10438" spans="1:9" x14ac:dyDescent="0.25">
      <c r="A10438">
        <v>38</v>
      </c>
      <c r="B10438" t="s">
        <v>271</v>
      </c>
      <c r="C10438" t="s">
        <v>110</v>
      </c>
      <c r="D10438" t="s">
        <v>19552</v>
      </c>
      <c r="E10438" t="s">
        <v>19553</v>
      </c>
      <c r="G10438">
        <v>15</v>
      </c>
      <c r="H10438">
        <v>0</v>
      </c>
      <c r="I10438" t="s">
        <v>276</v>
      </c>
    </row>
    <row r="10439" spans="1:9" x14ac:dyDescent="0.25">
      <c r="A10439">
        <v>34</v>
      </c>
      <c r="B10439" t="s">
        <v>271</v>
      </c>
      <c r="C10439" t="s">
        <v>244</v>
      </c>
      <c r="D10439" t="s">
        <v>18887</v>
      </c>
      <c r="E10439" t="s">
        <v>19554</v>
      </c>
      <c r="G10439">
        <v>6</v>
      </c>
      <c r="H10439">
        <v>1</v>
      </c>
      <c r="I10439" t="s">
        <v>276</v>
      </c>
    </row>
    <row r="10440" spans="1:9" x14ac:dyDescent="0.25">
      <c r="A10440">
        <v>9</v>
      </c>
      <c r="B10440" t="s">
        <v>277</v>
      </c>
      <c r="C10440" t="s">
        <v>135</v>
      </c>
      <c r="D10440" t="s">
        <v>19555</v>
      </c>
      <c r="E10440" t="s">
        <v>19556</v>
      </c>
      <c r="G10440">
        <v>12</v>
      </c>
      <c r="H10440">
        <v>0</v>
      </c>
      <c r="I10440" t="s">
        <v>276</v>
      </c>
    </row>
    <row r="10441" spans="1:9" x14ac:dyDescent="0.25">
      <c r="A10441">
        <v>6</v>
      </c>
      <c r="B10441" t="s">
        <v>271</v>
      </c>
      <c r="C10441" t="s">
        <v>218</v>
      </c>
      <c r="D10441" t="s">
        <v>19545</v>
      </c>
      <c r="E10441" t="s">
        <v>19557</v>
      </c>
      <c r="G10441">
        <v>6</v>
      </c>
      <c r="H10441">
        <v>0</v>
      </c>
      <c r="I10441" t="s">
        <v>276</v>
      </c>
    </row>
    <row r="10442" spans="1:9" x14ac:dyDescent="0.25">
      <c r="A10442">
        <v>5</v>
      </c>
      <c r="B10442" t="s">
        <v>271</v>
      </c>
      <c r="C10442" t="s">
        <v>228</v>
      </c>
      <c r="D10442" t="s">
        <v>19550</v>
      </c>
      <c r="E10442" t="s">
        <v>19558</v>
      </c>
      <c r="G10442">
        <v>10</v>
      </c>
      <c r="H10442">
        <v>2</v>
      </c>
      <c r="I10442" t="s">
        <v>276</v>
      </c>
    </row>
    <row r="10443" spans="1:9" x14ac:dyDescent="0.25">
      <c r="A10443">
        <v>39</v>
      </c>
      <c r="B10443" t="s">
        <v>271</v>
      </c>
      <c r="C10443" t="s">
        <v>182</v>
      </c>
      <c r="D10443" t="s">
        <v>19559</v>
      </c>
      <c r="E10443" t="s">
        <v>19560</v>
      </c>
      <c r="F10443" t="s">
        <v>19561</v>
      </c>
      <c r="G10443">
        <v>7</v>
      </c>
      <c r="H10443">
        <v>7</v>
      </c>
      <c r="I10443" t="s">
        <v>299</v>
      </c>
    </row>
    <row r="10444" spans="1:9" x14ac:dyDescent="0.25">
      <c r="A10444">
        <v>44</v>
      </c>
      <c r="B10444" t="s">
        <v>277</v>
      </c>
      <c r="C10444" t="s">
        <v>80</v>
      </c>
      <c r="D10444" t="s">
        <v>19562</v>
      </c>
      <c r="E10444" t="s">
        <v>19563</v>
      </c>
      <c r="G10444">
        <v>6</v>
      </c>
      <c r="H10444">
        <v>0</v>
      </c>
      <c r="I10444" t="s">
        <v>276</v>
      </c>
    </row>
    <row r="10445" spans="1:9" x14ac:dyDescent="0.25">
      <c r="A10445">
        <v>46</v>
      </c>
      <c r="B10445" t="s">
        <v>271</v>
      </c>
      <c r="C10445" t="s">
        <v>147</v>
      </c>
      <c r="D10445" t="s">
        <v>17080</v>
      </c>
      <c r="E10445" t="s">
        <v>19564</v>
      </c>
      <c r="G10445">
        <v>7</v>
      </c>
      <c r="H10445">
        <v>0</v>
      </c>
      <c r="I10445" t="s">
        <v>276</v>
      </c>
    </row>
    <row r="10446" spans="1:9" x14ac:dyDescent="0.25">
      <c r="A10446">
        <v>29</v>
      </c>
      <c r="B10446" t="s">
        <v>277</v>
      </c>
      <c r="C10446" t="s">
        <v>225</v>
      </c>
      <c r="D10446" t="s">
        <v>17796</v>
      </c>
      <c r="E10446" t="s">
        <v>19565</v>
      </c>
      <c r="G10446">
        <v>5</v>
      </c>
      <c r="H10446">
        <v>0</v>
      </c>
      <c r="I10446" t="s">
        <v>276</v>
      </c>
    </row>
    <row r="10447" spans="1:9" x14ac:dyDescent="0.25">
      <c r="A10447">
        <v>7</v>
      </c>
      <c r="B10447" t="s">
        <v>271</v>
      </c>
      <c r="C10447" t="s">
        <v>99</v>
      </c>
      <c r="D10447" t="s">
        <v>19566</v>
      </c>
      <c r="E10447" t="s">
        <v>19565</v>
      </c>
      <c r="G10447">
        <v>6</v>
      </c>
      <c r="H10447">
        <v>0</v>
      </c>
      <c r="I10447" t="s">
        <v>276</v>
      </c>
    </row>
    <row r="10448" spans="1:9" x14ac:dyDescent="0.25">
      <c r="A10448">
        <v>6</v>
      </c>
      <c r="B10448" t="s">
        <v>277</v>
      </c>
      <c r="D10448" t="s">
        <v>19567</v>
      </c>
      <c r="E10448" t="s">
        <v>19568</v>
      </c>
      <c r="G10448">
        <v>7</v>
      </c>
      <c r="H10448">
        <v>0</v>
      </c>
      <c r="I10448" t="s">
        <v>276</v>
      </c>
    </row>
    <row r="10449" spans="1:9" x14ac:dyDescent="0.25">
      <c r="A10449">
        <v>8</v>
      </c>
      <c r="B10449" t="s">
        <v>277</v>
      </c>
      <c r="C10449" t="s">
        <v>243</v>
      </c>
      <c r="D10449" t="s">
        <v>15014</v>
      </c>
      <c r="E10449" t="s">
        <v>19569</v>
      </c>
      <c r="G10449">
        <v>5</v>
      </c>
      <c r="H10449">
        <v>0</v>
      </c>
      <c r="I10449" t="s">
        <v>276</v>
      </c>
    </row>
    <row r="10450" spans="1:9" x14ac:dyDescent="0.25">
      <c r="A10450">
        <v>45</v>
      </c>
      <c r="B10450" t="s">
        <v>271</v>
      </c>
      <c r="C10450" t="s">
        <v>52</v>
      </c>
      <c r="D10450" t="s">
        <v>11350</v>
      </c>
      <c r="E10450" t="s">
        <v>19570</v>
      </c>
      <c r="G10450">
        <v>6</v>
      </c>
      <c r="H10450">
        <v>1</v>
      </c>
      <c r="I10450" t="s">
        <v>276</v>
      </c>
    </row>
    <row r="10451" spans="1:9" x14ac:dyDescent="0.25">
      <c r="A10451">
        <v>6</v>
      </c>
      <c r="B10451" t="s">
        <v>271</v>
      </c>
      <c r="C10451" t="s">
        <v>225</v>
      </c>
      <c r="D10451" t="s">
        <v>17796</v>
      </c>
      <c r="E10451" t="s">
        <v>19571</v>
      </c>
      <c r="G10451">
        <v>10</v>
      </c>
      <c r="H10451">
        <v>1</v>
      </c>
      <c r="I10451" t="s">
        <v>276</v>
      </c>
    </row>
    <row r="10452" spans="1:9" x14ac:dyDescent="0.25">
      <c r="A10452">
        <v>5</v>
      </c>
      <c r="B10452" t="s">
        <v>277</v>
      </c>
      <c r="C10452" t="s">
        <v>137</v>
      </c>
      <c r="D10452" t="s">
        <v>19572</v>
      </c>
      <c r="E10452" t="s">
        <v>19573</v>
      </c>
      <c r="G10452">
        <v>6</v>
      </c>
      <c r="H10452">
        <v>0</v>
      </c>
      <c r="I10452" t="s">
        <v>276</v>
      </c>
    </row>
    <row r="10453" spans="1:9" x14ac:dyDescent="0.25">
      <c r="A10453">
        <v>5</v>
      </c>
      <c r="B10453" t="s">
        <v>277</v>
      </c>
      <c r="C10453" t="s">
        <v>243</v>
      </c>
      <c r="D10453" t="s">
        <v>15014</v>
      </c>
      <c r="E10453" t="s">
        <v>19574</v>
      </c>
      <c r="G10453">
        <v>12</v>
      </c>
      <c r="H10453">
        <v>0</v>
      </c>
      <c r="I10453" t="s">
        <v>276</v>
      </c>
    </row>
    <row r="10454" spans="1:9" x14ac:dyDescent="0.25">
      <c r="A10454">
        <v>7</v>
      </c>
      <c r="B10454" t="s">
        <v>271</v>
      </c>
      <c r="C10454" t="s">
        <v>211</v>
      </c>
      <c r="D10454" t="s">
        <v>19575</v>
      </c>
      <c r="E10454" t="s">
        <v>19576</v>
      </c>
      <c r="G10454">
        <v>6</v>
      </c>
      <c r="H10454">
        <v>0</v>
      </c>
      <c r="I10454" t="s">
        <v>276</v>
      </c>
    </row>
    <row r="10455" spans="1:9" x14ac:dyDescent="0.25">
      <c r="A10455">
        <v>4</v>
      </c>
      <c r="B10455" t="s">
        <v>271</v>
      </c>
      <c r="C10455" t="s">
        <v>220</v>
      </c>
      <c r="D10455" t="s">
        <v>19577</v>
      </c>
      <c r="E10455" t="s">
        <v>19578</v>
      </c>
      <c r="G10455">
        <v>6</v>
      </c>
      <c r="H10455">
        <v>0</v>
      </c>
      <c r="I10455" t="s">
        <v>276</v>
      </c>
    </row>
    <row r="10456" spans="1:9" x14ac:dyDescent="0.25">
      <c r="A10456">
        <v>36</v>
      </c>
      <c r="B10456" t="s">
        <v>271</v>
      </c>
      <c r="C10456" t="s">
        <v>230</v>
      </c>
      <c r="D10456" t="s">
        <v>19579</v>
      </c>
      <c r="E10456" t="s">
        <v>19580</v>
      </c>
      <c r="G10456">
        <v>10</v>
      </c>
      <c r="H10456">
        <v>0</v>
      </c>
      <c r="I10456" t="s">
        <v>276</v>
      </c>
    </row>
    <row r="10457" spans="1:9" x14ac:dyDescent="0.25">
      <c r="A10457">
        <v>9</v>
      </c>
      <c r="B10457" t="s">
        <v>277</v>
      </c>
      <c r="C10457" t="s">
        <v>243</v>
      </c>
      <c r="D10457" t="s">
        <v>19581</v>
      </c>
      <c r="E10457" t="s">
        <v>19582</v>
      </c>
      <c r="G10457">
        <v>15</v>
      </c>
      <c r="H10457">
        <v>0</v>
      </c>
      <c r="I10457" t="s">
        <v>276</v>
      </c>
    </row>
    <row r="10458" spans="1:9" x14ac:dyDescent="0.25">
      <c r="A10458">
        <v>5</v>
      </c>
      <c r="B10458" t="s">
        <v>271</v>
      </c>
      <c r="C10458" t="s">
        <v>250</v>
      </c>
      <c r="D10458" t="s">
        <v>19583</v>
      </c>
      <c r="E10458" t="s">
        <v>19584</v>
      </c>
      <c r="G10458">
        <v>2</v>
      </c>
      <c r="H10458">
        <v>0</v>
      </c>
      <c r="I10458" t="s">
        <v>276</v>
      </c>
    </row>
    <row r="10459" spans="1:9" x14ac:dyDescent="0.25">
      <c r="A10459">
        <v>50</v>
      </c>
      <c r="B10459" t="s">
        <v>271</v>
      </c>
      <c r="C10459" t="s">
        <v>228</v>
      </c>
      <c r="D10459" t="s">
        <v>19585</v>
      </c>
      <c r="E10459" t="s">
        <v>19586</v>
      </c>
      <c r="G10459">
        <v>17</v>
      </c>
      <c r="H10459">
        <v>1</v>
      </c>
      <c r="I10459" t="s">
        <v>276</v>
      </c>
    </row>
    <row r="10460" spans="1:9" x14ac:dyDescent="0.25">
      <c r="A10460">
        <v>8</v>
      </c>
      <c r="B10460" t="s">
        <v>277</v>
      </c>
      <c r="C10460" t="s">
        <v>110</v>
      </c>
      <c r="D10460" t="s">
        <v>18607</v>
      </c>
      <c r="E10460" t="s">
        <v>19587</v>
      </c>
      <c r="G10460">
        <v>7</v>
      </c>
      <c r="H10460">
        <v>2</v>
      </c>
      <c r="I10460" t="s">
        <v>276</v>
      </c>
    </row>
    <row r="10461" spans="1:9" x14ac:dyDescent="0.25">
      <c r="A10461">
        <v>5</v>
      </c>
      <c r="B10461" t="s">
        <v>277</v>
      </c>
      <c r="C10461" t="s">
        <v>113</v>
      </c>
      <c r="D10461" t="s">
        <v>19003</v>
      </c>
      <c r="E10461" t="s">
        <v>19588</v>
      </c>
      <c r="G10461">
        <v>11</v>
      </c>
      <c r="H10461">
        <v>10</v>
      </c>
      <c r="I10461" t="s">
        <v>276</v>
      </c>
    </row>
    <row r="10462" spans="1:9" x14ac:dyDescent="0.25">
      <c r="A10462">
        <v>6</v>
      </c>
      <c r="B10462" t="s">
        <v>271</v>
      </c>
      <c r="C10462" t="s">
        <v>137</v>
      </c>
      <c r="D10462" t="s">
        <v>19097</v>
      </c>
      <c r="E10462" t="s">
        <v>19589</v>
      </c>
      <c r="G10462">
        <v>6</v>
      </c>
      <c r="H10462">
        <v>0</v>
      </c>
      <c r="I10462" t="s">
        <v>276</v>
      </c>
    </row>
    <row r="10463" spans="1:9" x14ac:dyDescent="0.25">
      <c r="A10463">
        <v>5</v>
      </c>
      <c r="B10463" t="s">
        <v>277</v>
      </c>
      <c r="C10463" t="s">
        <v>198</v>
      </c>
      <c r="D10463" t="s">
        <v>16909</v>
      </c>
      <c r="E10463" t="s">
        <v>19590</v>
      </c>
      <c r="G10463">
        <v>6</v>
      </c>
      <c r="H10463">
        <v>1</v>
      </c>
      <c r="I10463" t="s">
        <v>276</v>
      </c>
    </row>
    <row r="10464" spans="1:9" x14ac:dyDescent="0.25">
      <c r="A10464">
        <v>7</v>
      </c>
      <c r="B10464" t="s">
        <v>271</v>
      </c>
      <c r="C10464" t="s">
        <v>168</v>
      </c>
      <c r="D10464" t="s">
        <v>19591</v>
      </c>
      <c r="E10464" t="s">
        <v>19592</v>
      </c>
      <c r="G10464">
        <v>6</v>
      </c>
      <c r="H10464">
        <v>1</v>
      </c>
      <c r="I10464" t="s">
        <v>276</v>
      </c>
    </row>
    <row r="10465" spans="1:9" x14ac:dyDescent="0.25">
      <c r="A10465">
        <v>51</v>
      </c>
      <c r="B10465" t="s">
        <v>271</v>
      </c>
      <c r="C10465" t="s">
        <v>113</v>
      </c>
      <c r="D10465" t="s">
        <v>19593</v>
      </c>
      <c r="E10465" t="s">
        <v>19594</v>
      </c>
      <c r="G10465">
        <v>10</v>
      </c>
      <c r="H10465">
        <v>5</v>
      </c>
      <c r="I10465" t="s">
        <v>276</v>
      </c>
    </row>
    <row r="10466" spans="1:9" x14ac:dyDescent="0.25">
      <c r="A10466">
        <v>29</v>
      </c>
      <c r="B10466" t="s">
        <v>271</v>
      </c>
      <c r="C10466" t="s">
        <v>52</v>
      </c>
      <c r="D10466" t="s">
        <v>19595</v>
      </c>
      <c r="E10466" t="s">
        <v>19596</v>
      </c>
      <c r="G10466">
        <v>9</v>
      </c>
      <c r="H10466">
        <v>4</v>
      </c>
      <c r="I10466" t="s">
        <v>276</v>
      </c>
    </row>
    <row r="10467" spans="1:9" x14ac:dyDescent="0.25">
      <c r="A10467">
        <v>34</v>
      </c>
      <c r="B10467" t="s">
        <v>271</v>
      </c>
      <c r="C10467" t="s">
        <v>128</v>
      </c>
      <c r="D10467" t="s">
        <v>10590</v>
      </c>
      <c r="E10467" t="s">
        <v>19597</v>
      </c>
      <c r="G10467">
        <v>6</v>
      </c>
      <c r="H10467">
        <v>0</v>
      </c>
      <c r="I10467" t="s">
        <v>276</v>
      </c>
    </row>
    <row r="10468" spans="1:9" x14ac:dyDescent="0.25">
      <c r="A10468">
        <v>38</v>
      </c>
      <c r="B10468" t="s">
        <v>271</v>
      </c>
      <c r="C10468" t="s">
        <v>243</v>
      </c>
      <c r="D10468" t="s">
        <v>19598</v>
      </c>
      <c r="E10468" t="s">
        <v>19599</v>
      </c>
      <c r="G10468">
        <v>6</v>
      </c>
      <c r="H10468">
        <v>0</v>
      </c>
      <c r="I10468" t="s">
        <v>276</v>
      </c>
    </row>
    <row r="10469" spans="1:9" x14ac:dyDescent="0.25">
      <c r="A10469">
        <v>6</v>
      </c>
      <c r="B10469" t="s">
        <v>277</v>
      </c>
      <c r="C10469" t="s">
        <v>168</v>
      </c>
      <c r="D10469" t="s">
        <v>19600</v>
      </c>
      <c r="E10469" t="s">
        <v>19601</v>
      </c>
      <c r="G10469">
        <v>6</v>
      </c>
      <c r="H10469">
        <v>0</v>
      </c>
      <c r="I10469" t="s">
        <v>276</v>
      </c>
    </row>
    <row r="10470" spans="1:9" x14ac:dyDescent="0.25">
      <c r="A10470">
        <v>9</v>
      </c>
      <c r="B10470" t="s">
        <v>277</v>
      </c>
      <c r="C10470" t="s">
        <v>168</v>
      </c>
      <c r="D10470" t="s">
        <v>19602</v>
      </c>
      <c r="E10470" t="s">
        <v>19603</v>
      </c>
      <c r="G10470">
        <v>6</v>
      </c>
      <c r="H10470">
        <v>0</v>
      </c>
      <c r="I10470" t="s">
        <v>276</v>
      </c>
    </row>
    <row r="10471" spans="1:9" x14ac:dyDescent="0.25">
      <c r="A10471">
        <v>5</v>
      </c>
      <c r="B10471" t="s">
        <v>271</v>
      </c>
      <c r="C10471" t="s">
        <v>174</v>
      </c>
      <c r="D10471" t="s">
        <v>19604</v>
      </c>
      <c r="E10471" t="s">
        <v>19605</v>
      </c>
      <c r="G10471">
        <v>6</v>
      </c>
      <c r="H10471">
        <v>0</v>
      </c>
      <c r="I10471" t="s">
        <v>276</v>
      </c>
    </row>
    <row r="10472" spans="1:9" x14ac:dyDescent="0.25">
      <c r="A10472">
        <v>38</v>
      </c>
      <c r="B10472" t="s">
        <v>271</v>
      </c>
      <c r="C10472" t="s">
        <v>243</v>
      </c>
      <c r="D10472" t="s">
        <v>19606</v>
      </c>
      <c r="E10472" t="s">
        <v>19607</v>
      </c>
      <c r="G10472">
        <v>6</v>
      </c>
      <c r="H10472">
        <v>0</v>
      </c>
      <c r="I10472" t="s">
        <v>276</v>
      </c>
    </row>
    <row r="10473" spans="1:9" x14ac:dyDescent="0.25">
      <c r="A10473">
        <v>38</v>
      </c>
      <c r="B10473" t="s">
        <v>271</v>
      </c>
      <c r="C10473" t="s">
        <v>218</v>
      </c>
      <c r="D10473" t="s">
        <v>19608</v>
      </c>
      <c r="E10473" t="s">
        <v>19609</v>
      </c>
      <c r="G10473">
        <v>6</v>
      </c>
      <c r="H10473">
        <v>1</v>
      </c>
      <c r="I10473" t="s">
        <v>276</v>
      </c>
    </row>
    <row r="10474" spans="1:9" x14ac:dyDescent="0.25">
      <c r="A10474">
        <v>4</v>
      </c>
      <c r="B10474" t="s">
        <v>277</v>
      </c>
      <c r="C10474" t="s">
        <v>51</v>
      </c>
      <c r="D10474" t="s">
        <v>19610</v>
      </c>
      <c r="E10474" t="s">
        <v>19611</v>
      </c>
      <c r="G10474">
        <v>6</v>
      </c>
      <c r="H10474">
        <v>0</v>
      </c>
      <c r="I10474" t="s">
        <v>276</v>
      </c>
    </row>
    <row r="10475" spans="1:9" x14ac:dyDescent="0.25">
      <c r="A10475">
        <v>5</v>
      </c>
      <c r="B10475" t="s">
        <v>277</v>
      </c>
      <c r="C10475" t="s">
        <v>233</v>
      </c>
      <c r="D10475" t="s">
        <v>19612</v>
      </c>
      <c r="E10475" t="s">
        <v>19613</v>
      </c>
      <c r="G10475">
        <v>6</v>
      </c>
      <c r="H10475">
        <v>0</v>
      </c>
      <c r="I10475" t="s">
        <v>276</v>
      </c>
    </row>
    <row r="10476" spans="1:9" x14ac:dyDescent="0.25">
      <c r="A10476">
        <v>6</v>
      </c>
      <c r="B10476" t="s">
        <v>277</v>
      </c>
      <c r="C10476" t="s">
        <v>240</v>
      </c>
      <c r="D10476" t="s">
        <v>19614</v>
      </c>
      <c r="E10476" t="s">
        <v>19615</v>
      </c>
      <c r="G10476">
        <v>25</v>
      </c>
      <c r="H10476">
        <v>0</v>
      </c>
      <c r="I10476" t="s">
        <v>276</v>
      </c>
    </row>
    <row r="10477" spans="1:9" x14ac:dyDescent="0.25">
      <c r="A10477">
        <v>45</v>
      </c>
      <c r="B10477" t="s">
        <v>271</v>
      </c>
      <c r="C10477" t="s">
        <v>52</v>
      </c>
      <c r="D10477" t="s">
        <v>19616</v>
      </c>
      <c r="E10477" t="s">
        <v>19617</v>
      </c>
      <c r="G10477">
        <v>10</v>
      </c>
      <c r="H10477">
        <v>0</v>
      </c>
      <c r="I10477" t="s">
        <v>276</v>
      </c>
    </row>
    <row r="10478" spans="1:9" x14ac:dyDescent="0.25">
      <c r="A10478">
        <v>45</v>
      </c>
      <c r="B10478" t="s">
        <v>271</v>
      </c>
      <c r="C10478" t="s">
        <v>121</v>
      </c>
      <c r="D10478" t="s">
        <v>19618</v>
      </c>
      <c r="E10478" t="s">
        <v>19619</v>
      </c>
      <c r="G10478">
        <v>4</v>
      </c>
      <c r="H10478">
        <v>1</v>
      </c>
      <c r="I10478" t="s">
        <v>276</v>
      </c>
    </row>
    <row r="10479" spans="1:9" x14ac:dyDescent="0.25">
      <c r="A10479">
        <v>8</v>
      </c>
      <c r="B10479" t="s">
        <v>277</v>
      </c>
      <c r="C10479" t="s">
        <v>15</v>
      </c>
      <c r="D10479" t="s">
        <v>19620</v>
      </c>
      <c r="E10479" t="s">
        <v>19621</v>
      </c>
      <c r="G10479">
        <v>6</v>
      </c>
      <c r="H10479">
        <v>0</v>
      </c>
      <c r="I10479" t="s">
        <v>276</v>
      </c>
    </row>
    <row r="10480" spans="1:9" x14ac:dyDescent="0.25">
      <c r="A10480">
        <v>49</v>
      </c>
      <c r="B10480" t="s">
        <v>271</v>
      </c>
      <c r="C10480" t="s">
        <v>220</v>
      </c>
      <c r="D10480" t="s">
        <v>19622</v>
      </c>
      <c r="E10480" t="s">
        <v>19623</v>
      </c>
      <c r="G10480">
        <v>3</v>
      </c>
      <c r="H10480">
        <v>0</v>
      </c>
      <c r="I10480" t="s">
        <v>276</v>
      </c>
    </row>
    <row r="10481" spans="1:9" x14ac:dyDescent="0.25">
      <c r="A10481">
        <v>35</v>
      </c>
      <c r="B10481" t="s">
        <v>271</v>
      </c>
      <c r="C10481" t="s">
        <v>57</v>
      </c>
      <c r="D10481" t="s">
        <v>12359</v>
      </c>
      <c r="E10481" t="s">
        <v>19624</v>
      </c>
      <c r="G10481">
        <v>6</v>
      </c>
      <c r="H10481">
        <v>0</v>
      </c>
      <c r="I10481" t="s">
        <v>276</v>
      </c>
    </row>
    <row r="10482" spans="1:9" x14ac:dyDescent="0.25">
      <c r="A10482">
        <v>5</v>
      </c>
      <c r="B10482" t="s">
        <v>277</v>
      </c>
      <c r="C10482" t="s">
        <v>168</v>
      </c>
      <c r="D10482" t="s">
        <v>19600</v>
      </c>
      <c r="E10482" t="s">
        <v>19625</v>
      </c>
      <c r="G10482">
        <v>6</v>
      </c>
      <c r="H10482">
        <v>0</v>
      </c>
      <c r="I10482" t="s">
        <v>276</v>
      </c>
    </row>
    <row r="10483" spans="1:9" x14ac:dyDescent="0.25">
      <c r="A10483">
        <v>10</v>
      </c>
      <c r="B10483" t="s">
        <v>271</v>
      </c>
      <c r="C10483" t="s">
        <v>152</v>
      </c>
      <c r="D10483" t="s">
        <v>19626</v>
      </c>
      <c r="E10483" t="s">
        <v>19627</v>
      </c>
      <c r="G10483">
        <v>6</v>
      </c>
      <c r="H10483">
        <v>0</v>
      </c>
      <c r="I10483" t="s">
        <v>276</v>
      </c>
    </row>
    <row r="10484" spans="1:9" x14ac:dyDescent="0.25">
      <c r="A10484">
        <v>11</v>
      </c>
      <c r="B10484" t="s">
        <v>277</v>
      </c>
      <c r="C10484" t="s">
        <v>121</v>
      </c>
      <c r="D10484" t="s">
        <v>19628</v>
      </c>
      <c r="E10484" t="s">
        <v>19629</v>
      </c>
      <c r="G10484">
        <v>4</v>
      </c>
      <c r="H10484">
        <v>0</v>
      </c>
      <c r="I10484" t="s">
        <v>276</v>
      </c>
    </row>
    <row r="10485" spans="1:9" x14ac:dyDescent="0.25">
      <c r="A10485">
        <v>35</v>
      </c>
      <c r="B10485" t="s">
        <v>271</v>
      </c>
      <c r="C10485" t="s">
        <v>113</v>
      </c>
      <c r="D10485" t="s">
        <v>19630</v>
      </c>
      <c r="E10485" t="s">
        <v>19631</v>
      </c>
      <c r="G10485">
        <v>8</v>
      </c>
      <c r="H10485">
        <v>2</v>
      </c>
      <c r="I10485" t="s">
        <v>276</v>
      </c>
    </row>
    <row r="10486" spans="1:9" x14ac:dyDescent="0.25">
      <c r="A10486">
        <v>35</v>
      </c>
      <c r="B10486" t="s">
        <v>271</v>
      </c>
      <c r="C10486" t="s">
        <v>233</v>
      </c>
      <c r="D10486" t="s">
        <v>19632</v>
      </c>
      <c r="E10486" t="s">
        <v>19633</v>
      </c>
      <c r="G10486">
        <v>6</v>
      </c>
      <c r="H10486">
        <v>0</v>
      </c>
      <c r="I10486" t="s">
        <v>276</v>
      </c>
    </row>
    <row r="10487" spans="1:9" x14ac:dyDescent="0.25">
      <c r="A10487">
        <v>7</v>
      </c>
      <c r="B10487" t="s">
        <v>277</v>
      </c>
      <c r="C10487" t="s">
        <v>113</v>
      </c>
      <c r="D10487" t="s">
        <v>19634</v>
      </c>
      <c r="E10487" t="s">
        <v>19635</v>
      </c>
      <c r="G10487">
        <v>6</v>
      </c>
      <c r="H10487">
        <v>0</v>
      </c>
      <c r="I10487" t="s">
        <v>276</v>
      </c>
    </row>
    <row r="10488" spans="1:9" x14ac:dyDescent="0.25">
      <c r="A10488">
        <v>10</v>
      </c>
      <c r="B10488" t="s">
        <v>271</v>
      </c>
      <c r="C10488" t="s">
        <v>163</v>
      </c>
      <c r="D10488" t="s">
        <v>16920</v>
      </c>
      <c r="E10488" t="s">
        <v>19636</v>
      </c>
      <c r="G10488">
        <v>8</v>
      </c>
      <c r="H10488">
        <v>1</v>
      </c>
      <c r="I10488" t="s">
        <v>276</v>
      </c>
    </row>
    <row r="10489" spans="1:9" x14ac:dyDescent="0.25">
      <c r="A10489">
        <v>4</v>
      </c>
      <c r="B10489" t="s">
        <v>277</v>
      </c>
      <c r="D10489" t="s">
        <v>19637</v>
      </c>
      <c r="E10489" t="s">
        <v>19638</v>
      </c>
      <c r="G10489">
        <v>14</v>
      </c>
      <c r="H10489">
        <v>0</v>
      </c>
      <c r="I10489" t="s">
        <v>276</v>
      </c>
    </row>
    <row r="10490" spans="1:9" x14ac:dyDescent="0.25">
      <c r="A10490">
        <v>32</v>
      </c>
      <c r="B10490" t="s">
        <v>277</v>
      </c>
      <c r="C10490" t="s">
        <v>66</v>
      </c>
      <c r="D10490" t="s">
        <v>19639</v>
      </c>
      <c r="E10490" t="s">
        <v>19640</v>
      </c>
      <c r="G10490">
        <v>6</v>
      </c>
      <c r="H10490">
        <v>0</v>
      </c>
      <c r="I10490" t="s">
        <v>276</v>
      </c>
    </row>
    <row r="10491" spans="1:9" x14ac:dyDescent="0.25">
      <c r="A10491">
        <v>8</v>
      </c>
      <c r="B10491" t="s">
        <v>277</v>
      </c>
      <c r="C10491" t="s">
        <v>51</v>
      </c>
      <c r="D10491" t="s">
        <v>19641</v>
      </c>
      <c r="E10491" t="s">
        <v>19642</v>
      </c>
      <c r="G10491">
        <v>18</v>
      </c>
      <c r="H10491">
        <v>1</v>
      </c>
      <c r="I10491" t="s">
        <v>276</v>
      </c>
    </row>
    <row r="10492" spans="1:9" x14ac:dyDescent="0.25">
      <c r="A10492">
        <v>38</v>
      </c>
      <c r="B10492" t="s">
        <v>310</v>
      </c>
      <c r="C10492" t="s">
        <v>187</v>
      </c>
      <c r="D10492" t="s">
        <v>19643</v>
      </c>
      <c r="E10492" t="s">
        <v>19644</v>
      </c>
      <c r="G10492">
        <v>6</v>
      </c>
      <c r="H10492">
        <v>0</v>
      </c>
      <c r="I10492" t="s">
        <v>276</v>
      </c>
    </row>
    <row r="10493" spans="1:9" x14ac:dyDescent="0.25">
      <c r="A10493">
        <v>36</v>
      </c>
      <c r="B10493" t="s">
        <v>271</v>
      </c>
      <c r="C10493" t="s">
        <v>75</v>
      </c>
      <c r="D10493" t="s">
        <v>19645</v>
      </c>
      <c r="E10493" t="s">
        <v>19646</v>
      </c>
      <c r="G10493">
        <v>6</v>
      </c>
      <c r="H10493">
        <v>0</v>
      </c>
      <c r="I10493" t="s">
        <v>276</v>
      </c>
    </row>
    <row r="10494" spans="1:9" x14ac:dyDescent="0.25">
      <c r="A10494">
        <v>35</v>
      </c>
      <c r="B10494" t="s">
        <v>271</v>
      </c>
      <c r="C10494" t="s">
        <v>243</v>
      </c>
      <c r="D10494" t="s">
        <v>19647</v>
      </c>
      <c r="E10494" t="s">
        <v>19648</v>
      </c>
      <c r="G10494">
        <v>6</v>
      </c>
      <c r="H10494">
        <v>0</v>
      </c>
      <c r="I10494" t="s">
        <v>276</v>
      </c>
    </row>
    <row r="10495" spans="1:9" x14ac:dyDescent="0.25">
      <c r="A10495">
        <v>7</v>
      </c>
      <c r="B10495" t="s">
        <v>271</v>
      </c>
      <c r="C10495" t="s">
        <v>233</v>
      </c>
      <c r="D10495" t="s">
        <v>19632</v>
      </c>
      <c r="E10495" t="s">
        <v>19649</v>
      </c>
      <c r="G10495">
        <v>6</v>
      </c>
      <c r="H10495">
        <v>0</v>
      </c>
      <c r="I10495" t="s">
        <v>276</v>
      </c>
    </row>
    <row r="10496" spans="1:9" x14ac:dyDescent="0.25">
      <c r="A10496">
        <v>48</v>
      </c>
      <c r="B10496" t="s">
        <v>271</v>
      </c>
      <c r="C10496" t="s">
        <v>68</v>
      </c>
      <c r="D10496" t="s">
        <v>19650</v>
      </c>
      <c r="E10496" t="s">
        <v>19651</v>
      </c>
      <c r="G10496">
        <v>10</v>
      </c>
      <c r="H10496">
        <v>0</v>
      </c>
      <c r="I10496" t="s">
        <v>276</v>
      </c>
    </row>
    <row r="10497" spans="1:9" x14ac:dyDescent="0.25">
      <c r="A10497">
        <v>30</v>
      </c>
      <c r="B10497" t="s">
        <v>271</v>
      </c>
      <c r="C10497" t="s">
        <v>99</v>
      </c>
      <c r="D10497" t="s">
        <v>19652</v>
      </c>
      <c r="E10497" t="s">
        <v>19653</v>
      </c>
      <c r="G10497">
        <v>6</v>
      </c>
      <c r="H10497">
        <v>1</v>
      </c>
      <c r="I10497" t="s">
        <v>276</v>
      </c>
    </row>
    <row r="10498" spans="1:9" x14ac:dyDescent="0.25">
      <c r="A10498">
        <v>9</v>
      </c>
      <c r="B10498" t="s">
        <v>271</v>
      </c>
      <c r="C10498" t="s">
        <v>242</v>
      </c>
      <c r="D10498" t="s">
        <v>19654</v>
      </c>
      <c r="E10498" t="s">
        <v>19655</v>
      </c>
      <c r="G10498">
        <v>6</v>
      </c>
      <c r="H10498">
        <v>0</v>
      </c>
      <c r="I10498" t="s">
        <v>276</v>
      </c>
    </row>
    <row r="10499" spans="1:9" x14ac:dyDescent="0.25">
      <c r="A10499">
        <v>45</v>
      </c>
      <c r="B10499" t="s">
        <v>271</v>
      </c>
      <c r="C10499" t="s">
        <v>105</v>
      </c>
      <c r="D10499" t="s">
        <v>19656</v>
      </c>
      <c r="E10499" t="s">
        <v>19657</v>
      </c>
      <c r="G10499">
        <v>6</v>
      </c>
      <c r="H10499">
        <v>1</v>
      </c>
      <c r="I10499" t="s">
        <v>276</v>
      </c>
    </row>
    <row r="10500" spans="1:9" x14ac:dyDescent="0.25">
      <c r="A10500">
        <v>8</v>
      </c>
      <c r="B10500" t="s">
        <v>271</v>
      </c>
      <c r="C10500" t="s">
        <v>145</v>
      </c>
      <c r="D10500" t="s">
        <v>19658</v>
      </c>
      <c r="E10500" t="s">
        <v>19659</v>
      </c>
      <c r="G10500">
        <v>10</v>
      </c>
      <c r="H10500">
        <v>1</v>
      </c>
      <c r="I10500" t="s">
        <v>276</v>
      </c>
    </row>
    <row r="10501" spans="1:9" x14ac:dyDescent="0.25">
      <c r="A10501">
        <v>39</v>
      </c>
      <c r="B10501" t="s">
        <v>277</v>
      </c>
      <c r="C10501" t="s">
        <v>113</v>
      </c>
      <c r="D10501" t="s">
        <v>19660</v>
      </c>
      <c r="E10501" t="s">
        <v>19661</v>
      </c>
      <c r="G10501">
        <v>7</v>
      </c>
      <c r="H10501">
        <v>0</v>
      </c>
      <c r="I10501" t="s">
        <v>276</v>
      </c>
    </row>
    <row r="10502" spans="1:9" x14ac:dyDescent="0.25">
      <c r="A10502">
        <v>12</v>
      </c>
      <c r="B10502" t="s">
        <v>277</v>
      </c>
      <c r="C10502" t="s">
        <v>168</v>
      </c>
      <c r="D10502" t="s">
        <v>19602</v>
      </c>
      <c r="E10502" t="s">
        <v>19662</v>
      </c>
      <c r="G10502">
        <v>6</v>
      </c>
      <c r="H10502">
        <v>0</v>
      </c>
      <c r="I10502" t="s">
        <v>276</v>
      </c>
    </row>
    <row r="10503" spans="1:9" x14ac:dyDescent="0.25">
      <c r="A10503">
        <v>6</v>
      </c>
      <c r="B10503" t="s">
        <v>277</v>
      </c>
      <c r="C10503" t="s">
        <v>51</v>
      </c>
      <c r="D10503" t="s">
        <v>19641</v>
      </c>
      <c r="E10503" t="s">
        <v>19663</v>
      </c>
      <c r="G10503">
        <v>18</v>
      </c>
      <c r="H10503">
        <v>1</v>
      </c>
      <c r="I10503" t="s">
        <v>276</v>
      </c>
    </row>
    <row r="10504" spans="1:9" x14ac:dyDescent="0.25">
      <c r="A10504">
        <v>6</v>
      </c>
      <c r="B10504" t="s">
        <v>277</v>
      </c>
      <c r="C10504" t="s">
        <v>108</v>
      </c>
      <c r="D10504" t="s">
        <v>18960</v>
      </c>
      <c r="E10504" t="s">
        <v>19664</v>
      </c>
      <c r="G10504">
        <v>40</v>
      </c>
      <c r="H10504">
        <v>2</v>
      </c>
      <c r="I10504" t="s">
        <v>276</v>
      </c>
    </row>
    <row r="10505" spans="1:9" x14ac:dyDescent="0.25">
      <c r="A10505">
        <v>29</v>
      </c>
      <c r="B10505" t="s">
        <v>271</v>
      </c>
      <c r="C10505" t="s">
        <v>100</v>
      </c>
      <c r="D10505" t="s">
        <v>19665</v>
      </c>
      <c r="E10505" t="s">
        <v>19666</v>
      </c>
      <c r="G10505">
        <v>2</v>
      </c>
      <c r="H10505">
        <v>0</v>
      </c>
      <c r="I10505" t="s">
        <v>276</v>
      </c>
    </row>
    <row r="10506" spans="1:9" x14ac:dyDescent="0.25">
      <c r="A10506">
        <v>6</v>
      </c>
      <c r="B10506" t="s">
        <v>271</v>
      </c>
      <c r="C10506" t="s">
        <v>70</v>
      </c>
      <c r="D10506" t="s">
        <v>19667</v>
      </c>
      <c r="E10506" t="s">
        <v>19668</v>
      </c>
      <c r="G10506">
        <v>11</v>
      </c>
      <c r="H10506">
        <v>0</v>
      </c>
      <c r="I10506" t="s">
        <v>276</v>
      </c>
    </row>
    <row r="10507" spans="1:9" x14ac:dyDescent="0.25">
      <c r="A10507">
        <v>7</v>
      </c>
      <c r="B10507" t="s">
        <v>277</v>
      </c>
      <c r="C10507" t="s">
        <v>244</v>
      </c>
      <c r="D10507" t="s">
        <v>19669</v>
      </c>
      <c r="E10507" t="s">
        <v>19670</v>
      </c>
      <c r="G10507">
        <v>6</v>
      </c>
      <c r="H10507">
        <v>1</v>
      </c>
      <c r="I10507" t="s">
        <v>276</v>
      </c>
    </row>
    <row r="10508" spans="1:9" x14ac:dyDescent="0.25">
      <c r="A10508">
        <v>43</v>
      </c>
      <c r="B10508" t="s">
        <v>271</v>
      </c>
      <c r="C10508" t="s">
        <v>212</v>
      </c>
      <c r="D10508" t="s">
        <v>19671</v>
      </c>
      <c r="E10508" t="s">
        <v>19672</v>
      </c>
      <c r="G10508">
        <v>8</v>
      </c>
      <c r="H10508">
        <v>0</v>
      </c>
      <c r="I10508" t="s">
        <v>276</v>
      </c>
    </row>
    <row r="10509" spans="1:9" x14ac:dyDescent="0.25">
      <c r="A10509">
        <v>42</v>
      </c>
      <c r="B10509" t="s">
        <v>271</v>
      </c>
      <c r="C10509" t="s">
        <v>191</v>
      </c>
      <c r="D10509" t="s">
        <v>19673</v>
      </c>
      <c r="E10509" t="s">
        <v>19674</v>
      </c>
      <c r="G10509">
        <v>20</v>
      </c>
      <c r="H10509">
        <v>0</v>
      </c>
      <c r="I10509" t="s">
        <v>276</v>
      </c>
    </row>
    <row r="10510" spans="1:9" x14ac:dyDescent="0.25">
      <c r="A10510">
        <v>7</v>
      </c>
      <c r="B10510" t="s">
        <v>271</v>
      </c>
      <c r="C10510" t="s">
        <v>223</v>
      </c>
      <c r="D10510" t="s">
        <v>19675</v>
      </c>
      <c r="E10510" t="s">
        <v>19676</v>
      </c>
      <c r="F10510" t="s">
        <v>19677</v>
      </c>
      <c r="G10510">
        <v>6</v>
      </c>
      <c r="H10510">
        <v>6</v>
      </c>
      <c r="I10510" t="s">
        <v>299</v>
      </c>
    </row>
    <row r="10511" spans="1:9" x14ac:dyDescent="0.25">
      <c r="A10511">
        <v>54</v>
      </c>
      <c r="B10511" t="s">
        <v>271</v>
      </c>
      <c r="C10511" t="s">
        <v>228</v>
      </c>
      <c r="D10511" t="s">
        <v>19678</v>
      </c>
      <c r="E10511" t="s">
        <v>19679</v>
      </c>
      <c r="G10511">
        <v>6</v>
      </c>
      <c r="H10511">
        <v>0</v>
      </c>
      <c r="I10511" t="s">
        <v>276</v>
      </c>
    </row>
    <row r="10512" spans="1:9" x14ac:dyDescent="0.25">
      <c r="A10512">
        <v>11</v>
      </c>
      <c r="B10512" t="s">
        <v>271</v>
      </c>
      <c r="C10512" t="s">
        <v>70</v>
      </c>
      <c r="D10512" t="s">
        <v>19667</v>
      </c>
      <c r="E10512" t="s">
        <v>19680</v>
      </c>
      <c r="G10512">
        <v>6</v>
      </c>
      <c r="H10512">
        <v>0</v>
      </c>
      <c r="I10512" t="s">
        <v>276</v>
      </c>
    </row>
    <row r="10513" spans="1:9" x14ac:dyDescent="0.25">
      <c r="A10513">
        <v>40</v>
      </c>
      <c r="B10513" t="s">
        <v>271</v>
      </c>
      <c r="C10513" t="s">
        <v>51</v>
      </c>
      <c r="D10513" t="s">
        <v>19641</v>
      </c>
      <c r="E10513" t="s">
        <v>19681</v>
      </c>
      <c r="G10513">
        <v>6</v>
      </c>
      <c r="H10513">
        <v>0</v>
      </c>
      <c r="I10513" t="s">
        <v>276</v>
      </c>
    </row>
    <row r="10514" spans="1:9" x14ac:dyDescent="0.25">
      <c r="A10514">
        <v>8</v>
      </c>
      <c r="B10514" t="s">
        <v>271</v>
      </c>
      <c r="C10514" t="s">
        <v>247</v>
      </c>
      <c r="D10514" t="s">
        <v>19682</v>
      </c>
      <c r="E10514" t="s">
        <v>19683</v>
      </c>
      <c r="G10514">
        <v>6</v>
      </c>
      <c r="H10514">
        <v>0</v>
      </c>
      <c r="I10514" t="s">
        <v>276</v>
      </c>
    </row>
    <row r="10515" spans="1:9" x14ac:dyDescent="0.25">
      <c r="A10515">
        <v>7</v>
      </c>
      <c r="B10515" t="s">
        <v>277</v>
      </c>
      <c r="C10515" t="s">
        <v>183</v>
      </c>
      <c r="D10515" t="s">
        <v>19684</v>
      </c>
      <c r="E10515" t="s">
        <v>19685</v>
      </c>
      <c r="G10515">
        <v>55</v>
      </c>
      <c r="H10515">
        <v>0</v>
      </c>
      <c r="I10515" t="s">
        <v>276</v>
      </c>
    </row>
    <row r="10516" spans="1:9" x14ac:dyDescent="0.25">
      <c r="A10516">
        <v>5</v>
      </c>
      <c r="B10516" t="s">
        <v>277</v>
      </c>
      <c r="C10516" t="s">
        <v>84</v>
      </c>
      <c r="D10516" t="s">
        <v>19686</v>
      </c>
      <c r="E10516" t="s">
        <v>19687</v>
      </c>
      <c r="G10516">
        <v>6</v>
      </c>
      <c r="H10516">
        <v>0</v>
      </c>
      <c r="I10516" t="s">
        <v>276</v>
      </c>
    </row>
    <row r="10517" spans="1:9" x14ac:dyDescent="0.25">
      <c r="A10517">
        <v>45</v>
      </c>
      <c r="B10517" t="s">
        <v>271</v>
      </c>
      <c r="C10517" t="s">
        <v>70</v>
      </c>
      <c r="D10517" t="s">
        <v>19667</v>
      </c>
      <c r="E10517" t="s">
        <v>19688</v>
      </c>
      <c r="G10517">
        <v>6</v>
      </c>
      <c r="H10517">
        <v>0</v>
      </c>
      <c r="I10517" t="s">
        <v>276</v>
      </c>
    </row>
    <row r="10518" spans="1:9" x14ac:dyDescent="0.25">
      <c r="A10518">
        <v>7</v>
      </c>
      <c r="B10518" t="s">
        <v>277</v>
      </c>
      <c r="C10518" t="s">
        <v>247</v>
      </c>
      <c r="D10518" t="s">
        <v>19689</v>
      </c>
      <c r="E10518" t="s">
        <v>19690</v>
      </c>
      <c r="G10518">
        <v>6</v>
      </c>
      <c r="H10518">
        <v>0</v>
      </c>
      <c r="I10518" t="s">
        <v>276</v>
      </c>
    </row>
    <row r="10519" spans="1:9" x14ac:dyDescent="0.25">
      <c r="A10519">
        <v>5</v>
      </c>
      <c r="B10519" t="s">
        <v>271</v>
      </c>
      <c r="C10519" t="s">
        <v>247</v>
      </c>
      <c r="D10519" t="s">
        <v>19691</v>
      </c>
      <c r="E10519" t="s">
        <v>19692</v>
      </c>
      <c r="G10519">
        <v>6</v>
      </c>
      <c r="H10519">
        <v>0</v>
      </c>
      <c r="I10519" t="s">
        <v>276</v>
      </c>
    </row>
    <row r="10520" spans="1:9" x14ac:dyDescent="0.25">
      <c r="A10520">
        <v>35</v>
      </c>
      <c r="B10520" t="s">
        <v>277</v>
      </c>
      <c r="C10520" t="s">
        <v>121</v>
      </c>
      <c r="D10520" t="s">
        <v>19693</v>
      </c>
      <c r="E10520" t="s">
        <v>19694</v>
      </c>
      <c r="G10520">
        <v>8</v>
      </c>
      <c r="H10520">
        <v>0</v>
      </c>
      <c r="I10520" t="s">
        <v>276</v>
      </c>
    </row>
    <row r="10521" spans="1:9" x14ac:dyDescent="0.25">
      <c r="A10521">
        <v>3</v>
      </c>
      <c r="B10521" t="s">
        <v>277</v>
      </c>
      <c r="C10521" t="s">
        <v>220</v>
      </c>
      <c r="D10521" t="s">
        <v>19695</v>
      </c>
      <c r="E10521" t="s">
        <v>19696</v>
      </c>
      <c r="G10521">
        <v>6</v>
      </c>
      <c r="H10521">
        <v>0</v>
      </c>
      <c r="I10521" t="s">
        <v>276</v>
      </c>
    </row>
    <row r="10522" spans="1:9" x14ac:dyDescent="0.25">
      <c r="A10522">
        <v>43</v>
      </c>
      <c r="B10522" t="s">
        <v>271</v>
      </c>
      <c r="C10522" t="s">
        <v>225</v>
      </c>
      <c r="D10522" t="s">
        <v>19697</v>
      </c>
      <c r="E10522" t="s">
        <v>19698</v>
      </c>
      <c r="G10522">
        <v>7</v>
      </c>
      <c r="H10522">
        <v>0</v>
      </c>
      <c r="I10522" t="s">
        <v>276</v>
      </c>
    </row>
    <row r="10523" spans="1:9" x14ac:dyDescent="0.25">
      <c r="A10523">
        <v>32</v>
      </c>
      <c r="B10523" t="s">
        <v>271</v>
      </c>
      <c r="D10523" t="s">
        <v>19699</v>
      </c>
      <c r="E10523" t="s">
        <v>19700</v>
      </c>
      <c r="G10523">
        <v>6</v>
      </c>
      <c r="H10523">
        <v>0</v>
      </c>
      <c r="I10523" t="s">
        <v>276</v>
      </c>
    </row>
    <row r="10524" spans="1:9" x14ac:dyDescent="0.25">
      <c r="A10524">
        <v>44</v>
      </c>
      <c r="B10524" t="s">
        <v>271</v>
      </c>
      <c r="C10524" t="s">
        <v>121</v>
      </c>
      <c r="D10524" t="s">
        <v>16050</v>
      </c>
      <c r="E10524" t="s">
        <v>19701</v>
      </c>
      <c r="G10524">
        <v>20</v>
      </c>
      <c r="H10524">
        <v>4</v>
      </c>
      <c r="I10524" t="s">
        <v>276</v>
      </c>
    </row>
    <row r="10525" spans="1:9" x14ac:dyDescent="0.25">
      <c r="A10525">
        <v>5</v>
      </c>
      <c r="B10525" t="s">
        <v>271</v>
      </c>
      <c r="C10525" t="s">
        <v>181</v>
      </c>
      <c r="D10525" t="s">
        <v>19702</v>
      </c>
      <c r="E10525" t="s">
        <v>19703</v>
      </c>
      <c r="F10525" t="s">
        <v>19704</v>
      </c>
      <c r="G10525">
        <v>6</v>
      </c>
      <c r="H10525">
        <v>6</v>
      </c>
      <c r="I10525" t="s">
        <v>299</v>
      </c>
    </row>
    <row r="10526" spans="1:9" x14ac:dyDescent="0.25">
      <c r="A10526">
        <v>8</v>
      </c>
      <c r="B10526" t="s">
        <v>271</v>
      </c>
      <c r="C10526" t="s">
        <v>191</v>
      </c>
      <c r="D10526" t="s">
        <v>19673</v>
      </c>
      <c r="E10526" t="s">
        <v>19705</v>
      </c>
      <c r="G10526">
        <v>20</v>
      </c>
      <c r="H10526">
        <v>0</v>
      </c>
      <c r="I10526" t="s">
        <v>276</v>
      </c>
    </row>
    <row r="10527" spans="1:9" x14ac:dyDescent="0.25">
      <c r="A10527">
        <v>8</v>
      </c>
      <c r="B10527" t="s">
        <v>277</v>
      </c>
      <c r="C10527" t="s">
        <v>81</v>
      </c>
      <c r="D10527" t="s">
        <v>19706</v>
      </c>
      <c r="E10527" t="s">
        <v>19707</v>
      </c>
      <c r="G10527">
        <v>8</v>
      </c>
      <c r="H10527">
        <v>0</v>
      </c>
      <c r="I10527" t="s">
        <v>276</v>
      </c>
    </row>
    <row r="10528" spans="1:9" x14ac:dyDescent="0.25">
      <c r="A10528">
        <v>9</v>
      </c>
      <c r="B10528" t="s">
        <v>271</v>
      </c>
      <c r="C10528" t="s">
        <v>220</v>
      </c>
      <c r="D10528" t="s">
        <v>19487</v>
      </c>
      <c r="E10528" t="s">
        <v>19708</v>
      </c>
      <c r="G10528">
        <v>6</v>
      </c>
      <c r="H10528">
        <v>0</v>
      </c>
      <c r="I10528" t="s">
        <v>276</v>
      </c>
    </row>
    <row r="10529" spans="1:9" x14ac:dyDescent="0.25">
      <c r="A10529">
        <v>6</v>
      </c>
      <c r="B10529" t="s">
        <v>277</v>
      </c>
      <c r="C10529" t="s">
        <v>219</v>
      </c>
      <c r="D10529" t="s">
        <v>19709</v>
      </c>
      <c r="E10529" t="s">
        <v>19710</v>
      </c>
      <c r="G10529">
        <v>4</v>
      </c>
      <c r="H10529">
        <v>0</v>
      </c>
      <c r="I10529" t="s">
        <v>276</v>
      </c>
    </row>
    <row r="10530" spans="1:9" x14ac:dyDescent="0.25">
      <c r="A10530">
        <v>37</v>
      </c>
      <c r="B10530" t="s">
        <v>271</v>
      </c>
      <c r="C10530" t="s">
        <v>52</v>
      </c>
      <c r="D10530" t="s">
        <v>8629</v>
      </c>
      <c r="E10530" t="s">
        <v>19711</v>
      </c>
      <c r="G10530">
        <v>13</v>
      </c>
      <c r="H10530">
        <v>5</v>
      </c>
      <c r="I10530" t="s">
        <v>276</v>
      </c>
    </row>
    <row r="10531" spans="1:9" x14ac:dyDescent="0.25">
      <c r="A10531">
        <v>8</v>
      </c>
      <c r="B10531" t="s">
        <v>271</v>
      </c>
      <c r="C10531" t="s">
        <v>247</v>
      </c>
      <c r="D10531" t="s">
        <v>19682</v>
      </c>
      <c r="E10531" t="s">
        <v>19712</v>
      </c>
      <c r="G10531">
        <v>8</v>
      </c>
      <c r="H10531">
        <v>0</v>
      </c>
      <c r="I10531" t="s">
        <v>276</v>
      </c>
    </row>
    <row r="10532" spans="1:9" x14ac:dyDescent="0.25">
      <c r="A10532">
        <v>6</v>
      </c>
      <c r="B10532" t="s">
        <v>277</v>
      </c>
      <c r="C10532" t="s">
        <v>180</v>
      </c>
      <c r="D10532" t="s">
        <v>19713</v>
      </c>
      <c r="E10532" t="s">
        <v>19714</v>
      </c>
      <c r="G10532">
        <v>8</v>
      </c>
      <c r="H10532">
        <v>0</v>
      </c>
      <c r="I10532" t="s">
        <v>276</v>
      </c>
    </row>
    <row r="10533" spans="1:9" x14ac:dyDescent="0.25">
      <c r="A10533">
        <v>34</v>
      </c>
      <c r="B10533" t="s">
        <v>271</v>
      </c>
      <c r="C10533" t="s">
        <v>80</v>
      </c>
      <c r="D10533" t="s">
        <v>19715</v>
      </c>
      <c r="E10533" t="s">
        <v>19716</v>
      </c>
      <c r="G10533">
        <v>6</v>
      </c>
      <c r="H10533">
        <v>0</v>
      </c>
      <c r="I10533" t="s">
        <v>276</v>
      </c>
    </row>
    <row r="10534" spans="1:9" x14ac:dyDescent="0.25">
      <c r="A10534">
        <v>34</v>
      </c>
      <c r="B10534" t="s">
        <v>271</v>
      </c>
      <c r="C10534" t="s">
        <v>214</v>
      </c>
      <c r="D10534" t="s">
        <v>19717</v>
      </c>
      <c r="E10534" t="s">
        <v>19718</v>
      </c>
      <c r="G10534">
        <v>6</v>
      </c>
      <c r="H10534">
        <v>0</v>
      </c>
      <c r="I10534" t="s">
        <v>276</v>
      </c>
    </row>
    <row r="10535" spans="1:9" x14ac:dyDescent="0.25">
      <c r="A10535">
        <v>7</v>
      </c>
      <c r="B10535" t="s">
        <v>271</v>
      </c>
      <c r="C10535" t="s">
        <v>84</v>
      </c>
      <c r="D10535" t="s">
        <v>19719</v>
      </c>
      <c r="E10535" t="s">
        <v>19720</v>
      </c>
      <c r="G10535">
        <v>6</v>
      </c>
      <c r="H10535">
        <v>0</v>
      </c>
      <c r="I10535" t="s">
        <v>276</v>
      </c>
    </row>
    <row r="10536" spans="1:9" x14ac:dyDescent="0.25">
      <c r="A10536">
        <v>30</v>
      </c>
      <c r="B10536" t="s">
        <v>271</v>
      </c>
      <c r="C10536" t="s">
        <v>136</v>
      </c>
      <c r="D10536" t="s">
        <v>19721</v>
      </c>
      <c r="E10536" t="s">
        <v>13872</v>
      </c>
      <c r="G10536">
        <v>12</v>
      </c>
      <c r="H10536">
        <v>0</v>
      </c>
      <c r="I10536" t="s">
        <v>276</v>
      </c>
    </row>
    <row r="10537" spans="1:9" x14ac:dyDescent="0.25">
      <c r="A10537">
        <v>3</v>
      </c>
      <c r="B10537" t="s">
        <v>271</v>
      </c>
      <c r="C10537" t="s">
        <v>66</v>
      </c>
      <c r="D10537" t="s">
        <v>18773</v>
      </c>
      <c r="E10537" t="s">
        <v>19722</v>
      </c>
      <c r="G10537">
        <v>6</v>
      </c>
      <c r="H10537">
        <v>2</v>
      </c>
      <c r="I10537" t="s">
        <v>276</v>
      </c>
    </row>
    <row r="10538" spans="1:9" x14ac:dyDescent="0.25">
      <c r="A10538">
        <v>43</v>
      </c>
      <c r="B10538" t="s">
        <v>271</v>
      </c>
      <c r="C10538" t="s">
        <v>58</v>
      </c>
      <c r="D10538" t="s">
        <v>19723</v>
      </c>
      <c r="E10538" t="s">
        <v>19724</v>
      </c>
      <c r="G10538">
        <v>6</v>
      </c>
      <c r="H10538">
        <v>0</v>
      </c>
      <c r="I10538" t="s">
        <v>276</v>
      </c>
    </row>
    <row r="10539" spans="1:9" x14ac:dyDescent="0.25">
      <c r="A10539">
        <v>7</v>
      </c>
      <c r="B10539" t="s">
        <v>271</v>
      </c>
      <c r="C10539" t="s">
        <v>228</v>
      </c>
      <c r="D10539" t="s">
        <v>19678</v>
      </c>
      <c r="E10539" t="s">
        <v>19725</v>
      </c>
      <c r="G10539">
        <v>6</v>
      </c>
      <c r="H10539">
        <v>0</v>
      </c>
      <c r="I10539" t="s">
        <v>276</v>
      </c>
    </row>
    <row r="10540" spans="1:9" x14ac:dyDescent="0.25">
      <c r="A10540">
        <v>7</v>
      </c>
      <c r="B10540" t="s">
        <v>277</v>
      </c>
      <c r="C10540" t="s">
        <v>211</v>
      </c>
      <c r="D10540" t="s">
        <v>19726</v>
      </c>
      <c r="E10540" t="s">
        <v>19727</v>
      </c>
      <c r="G10540">
        <v>6</v>
      </c>
      <c r="H10540">
        <v>0</v>
      </c>
      <c r="I10540" t="s">
        <v>276</v>
      </c>
    </row>
    <row r="10541" spans="1:9" x14ac:dyDescent="0.25">
      <c r="A10541">
        <v>8</v>
      </c>
      <c r="B10541" t="s">
        <v>271</v>
      </c>
      <c r="C10541" t="s">
        <v>220</v>
      </c>
      <c r="D10541" t="s">
        <v>13568</v>
      </c>
      <c r="E10541" t="s">
        <v>19728</v>
      </c>
      <c r="G10541">
        <v>6</v>
      </c>
      <c r="H10541">
        <v>0</v>
      </c>
      <c r="I10541" t="s">
        <v>276</v>
      </c>
    </row>
    <row r="10542" spans="1:9" x14ac:dyDescent="0.25">
      <c r="A10542">
        <v>29</v>
      </c>
      <c r="B10542" t="s">
        <v>271</v>
      </c>
      <c r="C10542" t="s">
        <v>174</v>
      </c>
      <c r="D10542" t="s">
        <v>19729</v>
      </c>
      <c r="E10542" t="s">
        <v>19730</v>
      </c>
      <c r="G10542">
        <v>11</v>
      </c>
      <c r="H10542">
        <v>0</v>
      </c>
      <c r="I10542" t="s">
        <v>276</v>
      </c>
    </row>
    <row r="10543" spans="1:9" x14ac:dyDescent="0.25">
      <c r="A10543">
        <v>10</v>
      </c>
      <c r="B10543" t="s">
        <v>277</v>
      </c>
      <c r="C10543" t="s">
        <v>218</v>
      </c>
      <c r="D10543" t="s">
        <v>18885</v>
      </c>
      <c r="E10543" t="s">
        <v>19731</v>
      </c>
      <c r="G10543">
        <v>12</v>
      </c>
      <c r="H10543">
        <v>1</v>
      </c>
      <c r="I10543" t="s">
        <v>276</v>
      </c>
    </row>
    <row r="10544" spans="1:9" x14ac:dyDescent="0.25">
      <c r="A10544">
        <v>8</v>
      </c>
      <c r="B10544" t="s">
        <v>271</v>
      </c>
      <c r="C10544" t="s">
        <v>220</v>
      </c>
      <c r="D10544" t="s">
        <v>19732</v>
      </c>
      <c r="E10544" t="s">
        <v>19733</v>
      </c>
      <c r="G10544">
        <v>6</v>
      </c>
      <c r="H10544">
        <v>0</v>
      </c>
      <c r="I10544" t="s">
        <v>276</v>
      </c>
    </row>
    <row r="10545" spans="1:9" x14ac:dyDescent="0.25">
      <c r="A10545">
        <v>7</v>
      </c>
      <c r="B10545" t="s">
        <v>271</v>
      </c>
      <c r="C10545" t="s">
        <v>100</v>
      </c>
      <c r="D10545" t="s">
        <v>19734</v>
      </c>
      <c r="E10545" t="s">
        <v>19735</v>
      </c>
      <c r="G10545">
        <v>10</v>
      </c>
      <c r="H10545">
        <v>0</v>
      </c>
      <c r="I10545" t="s">
        <v>276</v>
      </c>
    </row>
    <row r="10546" spans="1:9" x14ac:dyDescent="0.25">
      <c r="A10546">
        <v>46</v>
      </c>
      <c r="B10546" t="s">
        <v>277</v>
      </c>
      <c r="C10546" t="s">
        <v>121</v>
      </c>
      <c r="D10546" t="s">
        <v>19736</v>
      </c>
      <c r="E10546" t="s">
        <v>19737</v>
      </c>
      <c r="G10546">
        <v>3</v>
      </c>
      <c r="H10546">
        <v>0</v>
      </c>
      <c r="I10546" t="s">
        <v>276</v>
      </c>
    </row>
    <row r="10547" spans="1:9" x14ac:dyDescent="0.25">
      <c r="A10547">
        <v>5</v>
      </c>
      <c r="B10547" t="s">
        <v>277</v>
      </c>
      <c r="C10547" t="s">
        <v>228</v>
      </c>
      <c r="D10547" t="s">
        <v>19678</v>
      </c>
      <c r="E10547" t="s">
        <v>19738</v>
      </c>
      <c r="G10547">
        <v>6</v>
      </c>
      <c r="H10547">
        <v>0</v>
      </c>
      <c r="I10547" t="s">
        <v>276</v>
      </c>
    </row>
    <row r="10548" spans="1:9" x14ac:dyDescent="0.25">
      <c r="A10548">
        <v>36</v>
      </c>
      <c r="B10548" t="s">
        <v>271</v>
      </c>
      <c r="C10548" t="s">
        <v>220</v>
      </c>
      <c r="D10548" t="s">
        <v>19739</v>
      </c>
      <c r="E10548" t="s">
        <v>19740</v>
      </c>
      <c r="G10548">
        <v>6</v>
      </c>
      <c r="H10548">
        <v>0</v>
      </c>
      <c r="I10548" t="s">
        <v>276</v>
      </c>
    </row>
    <row r="10549" spans="1:9" x14ac:dyDescent="0.25">
      <c r="A10549">
        <v>5</v>
      </c>
      <c r="B10549" t="s">
        <v>277</v>
      </c>
      <c r="C10549" t="s">
        <v>228</v>
      </c>
      <c r="D10549" t="s">
        <v>19678</v>
      </c>
      <c r="E10549" t="s">
        <v>19741</v>
      </c>
      <c r="G10549">
        <v>6</v>
      </c>
      <c r="H10549">
        <v>0</v>
      </c>
      <c r="I10549" t="s">
        <v>276</v>
      </c>
    </row>
    <row r="10550" spans="1:9" x14ac:dyDescent="0.25">
      <c r="A10550">
        <v>5</v>
      </c>
      <c r="B10550" t="s">
        <v>277</v>
      </c>
      <c r="C10550" t="s">
        <v>61</v>
      </c>
      <c r="D10550" t="s">
        <v>19742</v>
      </c>
      <c r="E10550" t="s">
        <v>19743</v>
      </c>
      <c r="G10550">
        <v>6</v>
      </c>
      <c r="H10550">
        <v>0</v>
      </c>
      <c r="I10550" t="s">
        <v>276</v>
      </c>
    </row>
    <row r="10551" spans="1:9" x14ac:dyDescent="0.25">
      <c r="A10551">
        <v>7</v>
      </c>
      <c r="B10551" t="s">
        <v>277</v>
      </c>
      <c r="C10551" t="s">
        <v>238</v>
      </c>
      <c r="D10551" t="s">
        <v>19744</v>
      </c>
      <c r="E10551" t="s">
        <v>19745</v>
      </c>
      <c r="G10551">
        <v>6</v>
      </c>
      <c r="H10551">
        <v>0</v>
      </c>
      <c r="I10551" t="s">
        <v>276</v>
      </c>
    </row>
    <row r="10552" spans="1:9" x14ac:dyDescent="0.25">
      <c r="A10552">
        <v>10</v>
      </c>
      <c r="B10552" t="s">
        <v>271</v>
      </c>
      <c r="C10552" t="s">
        <v>137</v>
      </c>
      <c r="D10552" t="s">
        <v>19746</v>
      </c>
      <c r="E10552" t="s">
        <v>19747</v>
      </c>
      <c r="G10552">
        <v>6</v>
      </c>
      <c r="H10552">
        <v>0</v>
      </c>
      <c r="I10552" t="s">
        <v>276</v>
      </c>
    </row>
    <row r="10553" spans="1:9" x14ac:dyDescent="0.25">
      <c r="A10553">
        <v>5</v>
      </c>
      <c r="B10553" t="s">
        <v>271</v>
      </c>
      <c r="C10553" t="s">
        <v>61</v>
      </c>
      <c r="D10553" t="s">
        <v>19742</v>
      </c>
      <c r="E10553" t="s">
        <v>19748</v>
      </c>
      <c r="G10553">
        <v>6</v>
      </c>
      <c r="H10553">
        <v>0</v>
      </c>
      <c r="I10553" t="s">
        <v>276</v>
      </c>
    </row>
    <row r="10554" spans="1:9" x14ac:dyDescent="0.25">
      <c r="A10554">
        <v>36</v>
      </c>
      <c r="B10554" t="s">
        <v>271</v>
      </c>
      <c r="C10554" t="s">
        <v>166</v>
      </c>
      <c r="D10554" t="s">
        <v>19749</v>
      </c>
      <c r="E10554" t="s">
        <v>19750</v>
      </c>
      <c r="G10554">
        <v>6</v>
      </c>
      <c r="H10554">
        <v>0</v>
      </c>
      <c r="I10554" t="s">
        <v>276</v>
      </c>
    </row>
    <row r="10555" spans="1:9" x14ac:dyDescent="0.25">
      <c r="A10555">
        <v>8</v>
      </c>
      <c r="B10555" t="s">
        <v>277</v>
      </c>
      <c r="C10555" t="s">
        <v>51</v>
      </c>
      <c r="D10555" t="s">
        <v>19751</v>
      </c>
      <c r="E10555" t="s">
        <v>19752</v>
      </c>
      <c r="G10555">
        <v>18</v>
      </c>
      <c r="H10555">
        <v>0</v>
      </c>
      <c r="I10555" t="s">
        <v>276</v>
      </c>
    </row>
    <row r="10556" spans="1:9" x14ac:dyDescent="0.25">
      <c r="A10556">
        <v>35</v>
      </c>
      <c r="B10556" t="s">
        <v>277</v>
      </c>
      <c r="C10556" t="s">
        <v>220</v>
      </c>
      <c r="D10556" t="s">
        <v>19753</v>
      </c>
      <c r="E10556" t="s">
        <v>19754</v>
      </c>
      <c r="G10556">
        <v>16</v>
      </c>
      <c r="H10556">
        <v>1</v>
      </c>
      <c r="I10556" t="s">
        <v>276</v>
      </c>
    </row>
    <row r="10557" spans="1:9" x14ac:dyDescent="0.25">
      <c r="A10557">
        <v>37</v>
      </c>
      <c r="B10557" t="s">
        <v>271</v>
      </c>
      <c r="D10557" t="s">
        <v>19755</v>
      </c>
      <c r="E10557" t="s">
        <v>19756</v>
      </c>
      <c r="F10557" t="s">
        <v>19757</v>
      </c>
      <c r="G10557">
        <v>10</v>
      </c>
      <c r="H10557">
        <v>10</v>
      </c>
      <c r="I10557" t="s">
        <v>299</v>
      </c>
    </row>
    <row r="10558" spans="1:9" x14ac:dyDescent="0.25">
      <c r="A10558">
        <v>44</v>
      </c>
      <c r="B10558" t="s">
        <v>271</v>
      </c>
      <c r="C10558" t="s">
        <v>211</v>
      </c>
      <c r="D10558" t="s">
        <v>19758</v>
      </c>
      <c r="E10558" t="s">
        <v>19759</v>
      </c>
      <c r="G10558">
        <v>15</v>
      </c>
      <c r="H10558">
        <v>12</v>
      </c>
      <c r="I10558" t="s">
        <v>276</v>
      </c>
    </row>
    <row r="10559" spans="1:9" x14ac:dyDescent="0.25">
      <c r="A10559">
        <v>5</v>
      </c>
      <c r="B10559" t="s">
        <v>277</v>
      </c>
      <c r="C10559" t="s">
        <v>126</v>
      </c>
      <c r="D10559" t="s">
        <v>19760</v>
      </c>
      <c r="E10559" t="s">
        <v>19761</v>
      </c>
      <c r="G10559">
        <v>6</v>
      </c>
      <c r="H10559">
        <v>1</v>
      </c>
      <c r="I10559" t="s">
        <v>276</v>
      </c>
    </row>
    <row r="10560" spans="1:9" x14ac:dyDescent="0.25">
      <c r="A10560">
        <v>18</v>
      </c>
      <c r="B10560" t="s">
        <v>271</v>
      </c>
      <c r="C10560" t="s">
        <v>182</v>
      </c>
      <c r="D10560" t="s">
        <v>19762</v>
      </c>
      <c r="E10560" t="s">
        <v>19763</v>
      </c>
      <c r="G10560">
        <v>10</v>
      </c>
      <c r="H10560">
        <v>1</v>
      </c>
      <c r="I10560" t="s">
        <v>276</v>
      </c>
    </row>
    <row r="10561" spans="1:9" x14ac:dyDescent="0.25">
      <c r="A10561">
        <v>6</v>
      </c>
      <c r="B10561" t="s">
        <v>277</v>
      </c>
      <c r="C10561" t="s">
        <v>121</v>
      </c>
      <c r="D10561" t="s">
        <v>19764</v>
      </c>
      <c r="E10561" t="s">
        <v>19765</v>
      </c>
      <c r="G10561">
        <v>20</v>
      </c>
      <c r="H10561">
        <v>6</v>
      </c>
      <c r="I10561" t="s">
        <v>276</v>
      </c>
    </row>
    <row r="10562" spans="1:9" x14ac:dyDescent="0.25">
      <c r="A10562">
        <v>28</v>
      </c>
      <c r="B10562" t="s">
        <v>271</v>
      </c>
      <c r="D10562" t="s">
        <v>19766</v>
      </c>
      <c r="E10562" t="s">
        <v>19767</v>
      </c>
      <c r="G10562">
        <v>6</v>
      </c>
      <c r="H10562">
        <v>0</v>
      </c>
      <c r="I10562" t="s">
        <v>276</v>
      </c>
    </row>
    <row r="10563" spans="1:9" x14ac:dyDescent="0.25">
      <c r="A10563">
        <v>33</v>
      </c>
      <c r="B10563" t="s">
        <v>271</v>
      </c>
      <c r="C10563" t="s">
        <v>89</v>
      </c>
      <c r="D10563" t="s">
        <v>19768</v>
      </c>
      <c r="E10563" t="s">
        <v>19769</v>
      </c>
      <c r="G10563">
        <v>12</v>
      </c>
      <c r="H10563">
        <v>5</v>
      </c>
      <c r="I10563" t="s">
        <v>276</v>
      </c>
    </row>
    <row r="10564" spans="1:9" x14ac:dyDescent="0.25">
      <c r="A10564">
        <v>7</v>
      </c>
      <c r="B10564" t="s">
        <v>277</v>
      </c>
      <c r="C10564" t="s">
        <v>100</v>
      </c>
      <c r="D10564" t="s">
        <v>19770</v>
      </c>
      <c r="E10564" t="s">
        <v>19771</v>
      </c>
      <c r="G10564">
        <v>6</v>
      </c>
      <c r="H10564">
        <v>0</v>
      </c>
      <c r="I10564" t="s">
        <v>276</v>
      </c>
    </row>
    <row r="10565" spans="1:9" x14ac:dyDescent="0.25">
      <c r="A10565">
        <v>9</v>
      </c>
      <c r="B10565" t="s">
        <v>271</v>
      </c>
      <c r="C10565" t="s">
        <v>225</v>
      </c>
      <c r="D10565" t="s">
        <v>19772</v>
      </c>
      <c r="E10565" t="s">
        <v>19773</v>
      </c>
      <c r="G10565">
        <v>10</v>
      </c>
      <c r="H10565">
        <v>0</v>
      </c>
      <c r="I10565" t="s">
        <v>276</v>
      </c>
    </row>
    <row r="10566" spans="1:9" x14ac:dyDescent="0.25">
      <c r="A10566">
        <v>6</v>
      </c>
      <c r="B10566" t="s">
        <v>277</v>
      </c>
      <c r="C10566" t="s">
        <v>135</v>
      </c>
      <c r="D10566" t="s">
        <v>19774</v>
      </c>
      <c r="E10566" t="s">
        <v>19775</v>
      </c>
      <c r="G10566">
        <v>10</v>
      </c>
      <c r="H10566">
        <v>1</v>
      </c>
      <c r="I10566" t="s">
        <v>276</v>
      </c>
    </row>
    <row r="10567" spans="1:9" x14ac:dyDescent="0.25">
      <c r="A10567">
        <v>6</v>
      </c>
      <c r="B10567" t="s">
        <v>271</v>
      </c>
      <c r="C10567" t="s">
        <v>100</v>
      </c>
      <c r="D10567" t="s">
        <v>19776</v>
      </c>
      <c r="E10567" t="s">
        <v>19777</v>
      </c>
      <c r="G10567">
        <v>10</v>
      </c>
      <c r="H10567">
        <v>0</v>
      </c>
      <c r="I10567" t="s">
        <v>276</v>
      </c>
    </row>
    <row r="10568" spans="1:9" x14ac:dyDescent="0.25">
      <c r="A10568">
        <v>35</v>
      </c>
      <c r="B10568" t="s">
        <v>271</v>
      </c>
      <c r="C10568" t="s">
        <v>212</v>
      </c>
      <c r="D10568" t="s">
        <v>19778</v>
      </c>
      <c r="E10568" t="s">
        <v>19779</v>
      </c>
      <c r="G10568">
        <v>6</v>
      </c>
      <c r="H10568">
        <v>0</v>
      </c>
      <c r="I10568" t="s">
        <v>276</v>
      </c>
    </row>
    <row r="10569" spans="1:9" x14ac:dyDescent="0.25">
      <c r="A10569">
        <v>43</v>
      </c>
      <c r="B10569" t="s">
        <v>271</v>
      </c>
      <c r="C10569" t="s">
        <v>155</v>
      </c>
      <c r="D10569" t="s">
        <v>19780</v>
      </c>
      <c r="E10569" t="s">
        <v>19781</v>
      </c>
      <c r="G10569">
        <v>6</v>
      </c>
      <c r="H10569">
        <v>2</v>
      </c>
      <c r="I10569" t="s">
        <v>276</v>
      </c>
    </row>
    <row r="10570" spans="1:9" x14ac:dyDescent="0.25">
      <c r="A10570">
        <v>48</v>
      </c>
      <c r="B10570" t="s">
        <v>271</v>
      </c>
      <c r="C10570" t="s">
        <v>225</v>
      </c>
      <c r="D10570" t="s">
        <v>19782</v>
      </c>
      <c r="E10570" t="s">
        <v>19783</v>
      </c>
      <c r="G10570">
        <v>10</v>
      </c>
      <c r="H10570">
        <v>3</v>
      </c>
      <c r="I10570" t="s">
        <v>276</v>
      </c>
    </row>
    <row r="10571" spans="1:9" x14ac:dyDescent="0.25">
      <c r="A10571">
        <v>7</v>
      </c>
      <c r="B10571" t="s">
        <v>271</v>
      </c>
      <c r="C10571" t="s">
        <v>72</v>
      </c>
      <c r="D10571" t="s">
        <v>19784</v>
      </c>
      <c r="E10571" t="s">
        <v>19785</v>
      </c>
      <c r="G10571">
        <v>6</v>
      </c>
      <c r="H10571">
        <v>0</v>
      </c>
      <c r="I10571" t="s">
        <v>276</v>
      </c>
    </row>
    <row r="10572" spans="1:9" x14ac:dyDescent="0.25">
      <c r="A10572">
        <v>5</v>
      </c>
      <c r="B10572" t="s">
        <v>271</v>
      </c>
      <c r="C10572" t="s">
        <v>137</v>
      </c>
      <c r="D10572" t="s">
        <v>19786</v>
      </c>
      <c r="E10572" t="s">
        <v>19787</v>
      </c>
      <c r="G10572">
        <v>6</v>
      </c>
      <c r="H10572">
        <v>0</v>
      </c>
      <c r="I10572" t="s">
        <v>276</v>
      </c>
    </row>
    <row r="10573" spans="1:9" x14ac:dyDescent="0.25">
      <c r="A10573">
        <v>5</v>
      </c>
      <c r="B10573" t="s">
        <v>277</v>
      </c>
      <c r="C10573" t="s">
        <v>163</v>
      </c>
      <c r="D10573" t="s">
        <v>19788</v>
      </c>
      <c r="E10573" t="s">
        <v>19789</v>
      </c>
      <c r="G10573">
        <v>6</v>
      </c>
      <c r="H10573">
        <v>1</v>
      </c>
      <c r="I10573" t="s">
        <v>276</v>
      </c>
    </row>
    <row r="10574" spans="1:9" x14ac:dyDescent="0.25">
      <c r="A10574">
        <v>19</v>
      </c>
      <c r="B10574" t="s">
        <v>277</v>
      </c>
      <c r="C10574" t="s">
        <v>112</v>
      </c>
      <c r="D10574" t="s">
        <v>19790</v>
      </c>
      <c r="E10574" t="s">
        <v>19791</v>
      </c>
      <c r="G10574">
        <v>6</v>
      </c>
      <c r="H10574">
        <v>1</v>
      </c>
      <c r="I10574" t="s">
        <v>276</v>
      </c>
    </row>
    <row r="10575" spans="1:9" x14ac:dyDescent="0.25">
      <c r="A10575">
        <v>39</v>
      </c>
      <c r="B10575" t="s">
        <v>277</v>
      </c>
      <c r="C10575" t="s">
        <v>230</v>
      </c>
      <c r="D10575" t="s">
        <v>19792</v>
      </c>
      <c r="E10575" t="s">
        <v>19793</v>
      </c>
      <c r="G10575">
        <v>6</v>
      </c>
      <c r="H10575">
        <v>1</v>
      </c>
      <c r="I10575" t="s">
        <v>276</v>
      </c>
    </row>
    <row r="10576" spans="1:9" x14ac:dyDescent="0.25">
      <c r="A10576">
        <v>44</v>
      </c>
      <c r="B10576" t="s">
        <v>277</v>
      </c>
      <c r="C10576" t="s">
        <v>110</v>
      </c>
      <c r="D10576" t="s">
        <v>19794</v>
      </c>
      <c r="E10576" t="s">
        <v>19795</v>
      </c>
      <c r="G10576">
        <v>4</v>
      </c>
      <c r="H10576">
        <v>1</v>
      </c>
      <c r="I10576" t="s">
        <v>276</v>
      </c>
    </row>
    <row r="10577" spans="1:9" x14ac:dyDescent="0.25">
      <c r="A10577">
        <v>38</v>
      </c>
      <c r="B10577" t="s">
        <v>271</v>
      </c>
      <c r="C10577" t="s">
        <v>77</v>
      </c>
      <c r="D10577" t="s">
        <v>19796</v>
      </c>
      <c r="E10577" t="s">
        <v>19797</v>
      </c>
      <c r="G10577">
        <v>6</v>
      </c>
      <c r="H10577">
        <v>2</v>
      </c>
      <c r="I10577" t="s">
        <v>276</v>
      </c>
    </row>
    <row r="10578" spans="1:9" x14ac:dyDescent="0.25">
      <c r="A10578">
        <v>7</v>
      </c>
      <c r="B10578" t="s">
        <v>277</v>
      </c>
      <c r="C10578" t="s">
        <v>174</v>
      </c>
      <c r="D10578" t="s">
        <v>19798</v>
      </c>
      <c r="E10578" t="s">
        <v>19799</v>
      </c>
      <c r="G10578">
        <v>4</v>
      </c>
      <c r="H10578">
        <v>0</v>
      </c>
      <c r="I10578" t="s">
        <v>276</v>
      </c>
    </row>
    <row r="10579" spans="1:9" x14ac:dyDescent="0.25">
      <c r="A10579">
        <v>9</v>
      </c>
      <c r="B10579" t="s">
        <v>271</v>
      </c>
      <c r="C10579" t="s">
        <v>121</v>
      </c>
      <c r="D10579" t="s">
        <v>19800</v>
      </c>
      <c r="E10579" t="s">
        <v>19801</v>
      </c>
      <c r="G10579">
        <v>6</v>
      </c>
      <c r="H10579">
        <v>0</v>
      </c>
      <c r="I10579" t="s">
        <v>276</v>
      </c>
    </row>
    <row r="10580" spans="1:9" x14ac:dyDescent="0.25">
      <c r="A10580">
        <v>38</v>
      </c>
      <c r="B10580" t="s">
        <v>271</v>
      </c>
      <c r="C10580" t="s">
        <v>106</v>
      </c>
      <c r="D10580" t="s">
        <v>19802</v>
      </c>
      <c r="E10580" t="s">
        <v>19803</v>
      </c>
      <c r="G10580">
        <v>20</v>
      </c>
      <c r="H10580">
        <v>2</v>
      </c>
      <c r="I10580" t="s">
        <v>276</v>
      </c>
    </row>
    <row r="10581" spans="1:9" x14ac:dyDescent="0.25">
      <c r="A10581">
        <v>8</v>
      </c>
      <c r="B10581" t="s">
        <v>277</v>
      </c>
      <c r="C10581" t="s">
        <v>247</v>
      </c>
      <c r="D10581" t="s">
        <v>19280</v>
      </c>
      <c r="E10581" t="s">
        <v>19804</v>
      </c>
      <c r="G10581">
        <v>6</v>
      </c>
      <c r="H10581">
        <v>0</v>
      </c>
      <c r="I10581" t="s">
        <v>276</v>
      </c>
    </row>
    <row r="10582" spans="1:9" x14ac:dyDescent="0.25">
      <c r="A10582">
        <v>36</v>
      </c>
      <c r="B10582" t="s">
        <v>271</v>
      </c>
      <c r="C10582" t="s">
        <v>220</v>
      </c>
      <c r="D10582" t="s">
        <v>19805</v>
      </c>
      <c r="E10582" t="s">
        <v>19806</v>
      </c>
      <c r="G10582">
        <v>20</v>
      </c>
      <c r="H10582">
        <v>1</v>
      </c>
      <c r="I10582" t="s">
        <v>276</v>
      </c>
    </row>
    <row r="10583" spans="1:9" x14ac:dyDescent="0.25">
      <c r="A10583">
        <v>18</v>
      </c>
      <c r="B10583" t="s">
        <v>271</v>
      </c>
      <c r="C10583" t="s">
        <v>147</v>
      </c>
      <c r="D10583" t="s">
        <v>19807</v>
      </c>
      <c r="E10583" t="s">
        <v>19808</v>
      </c>
      <c r="G10583">
        <v>7</v>
      </c>
      <c r="H10583">
        <v>0</v>
      </c>
      <c r="I10583" t="s">
        <v>276</v>
      </c>
    </row>
    <row r="10584" spans="1:9" x14ac:dyDescent="0.25">
      <c r="A10584">
        <v>49</v>
      </c>
      <c r="B10584" t="s">
        <v>271</v>
      </c>
      <c r="C10584" t="s">
        <v>163</v>
      </c>
      <c r="D10584" t="s">
        <v>19809</v>
      </c>
      <c r="E10584" t="s">
        <v>19810</v>
      </c>
      <c r="G10584">
        <v>6</v>
      </c>
      <c r="H10584">
        <v>0</v>
      </c>
      <c r="I10584" t="s">
        <v>276</v>
      </c>
    </row>
    <row r="10585" spans="1:9" x14ac:dyDescent="0.25">
      <c r="A10585">
        <v>10</v>
      </c>
      <c r="B10585" t="s">
        <v>277</v>
      </c>
      <c r="C10585" t="s">
        <v>135</v>
      </c>
      <c r="D10585" t="s">
        <v>19811</v>
      </c>
      <c r="E10585" t="s">
        <v>19812</v>
      </c>
      <c r="G10585">
        <v>6</v>
      </c>
      <c r="H10585">
        <v>0</v>
      </c>
      <c r="I10585" t="s">
        <v>276</v>
      </c>
    </row>
    <row r="10586" spans="1:9" x14ac:dyDescent="0.25">
      <c r="A10586">
        <v>38</v>
      </c>
      <c r="B10586" t="s">
        <v>271</v>
      </c>
      <c r="C10586" t="s">
        <v>226</v>
      </c>
      <c r="D10586" t="s">
        <v>19813</v>
      </c>
      <c r="E10586" t="s">
        <v>19814</v>
      </c>
      <c r="G10586">
        <v>10</v>
      </c>
      <c r="H10586">
        <v>0</v>
      </c>
      <c r="I10586" t="s">
        <v>276</v>
      </c>
    </row>
    <row r="10587" spans="1:9" x14ac:dyDescent="0.25">
      <c r="A10587">
        <v>4</v>
      </c>
      <c r="B10587" t="s">
        <v>277</v>
      </c>
      <c r="C10587" t="s">
        <v>250</v>
      </c>
      <c r="D10587" t="s">
        <v>19815</v>
      </c>
      <c r="E10587" t="s">
        <v>19816</v>
      </c>
      <c r="G10587">
        <v>6</v>
      </c>
      <c r="H10587">
        <v>0</v>
      </c>
      <c r="I10587" t="s">
        <v>276</v>
      </c>
    </row>
    <row r="10588" spans="1:9" x14ac:dyDescent="0.25">
      <c r="A10588">
        <v>8</v>
      </c>
      <c r="B10588" t="s">
        <v>271</v>
      </c>
      <c r="C10588" t="s">
        <v>250</v>
      </c>
      <c r="D10588" t="s">
        <v>19815</v>
      </c>
      <c r="E10588" t="s">
        <v>19817</v>
      </c>
      <c r="G10588">
        <v>6</v>
      </c>
      <c r="H10588">
        <v>0</v>
      </c>
      <c r="I10588" t="s">
        <v>276</v>
      </c>
    </row>
    <row r="10589" spans="1:9" x14ac:dyDescent="0.25">
      <c r="A10589">
        <v>7</v>
      </c>
      <c r="B10589" t="s">
        <v>277</v>
      </c>
      <c r="C10589" t="s">
        <v>243</v>
      </c>
      <c r="D10589" t="s">
        <v>19818</v>
      </c>
      <c r="E10589" t="s">
        <v>19819</v>
      </c>
      <c r="G10589">
        <v>6</v>
      </c>
      <c r="H10589">
        <v>0</v>
      </c>
      <c r="I10589" t="s">
        <v>276</v>
      </c>
    </row>
    <row r="10590" spans="1:9" x14ac:dyDescent="0.25">
      <c r="A10590">
        <v>2</v>
      </c>
      <c r="B10590" t="s">
        <v>271</v>
      </c>
      <c r="C10590" t="s">
        <v>54</v>
      </c>
      <c r="D10590" t="s">
        <v>19820</v>
      </c>
      <c r="E10590" t="s">
        <v>19821</v>
      </c>
      <c r="G10590">
        <v>2</v>
      </c>
      <c r="H10590">
        <v>1</v>
      </c>
      <c r="I10590" t="s">
        <v>276</v>
      </c>
    </row>
    <row r="10591" spans="1:9" x14ac:dyDescent="0.25">
      <c r="A10591">
        <v>10</v>
      </c>
      <c r="B10591" t="s">
        <v>271</v>
      </c>
      <c r="C10591" t="s">
        <v>110</v>
      </c>
      <c r="D10591" t="s">
        <v>19822</v>
      </c>
      <c r="E10591" t="s">
        <v>19823</v>
      </c>
      <c r="G10591">
        <v>8</v>
      </c>
      <c r="H10591">
        <v>2</v>
      </c>
      <c r="I10591" t="s">
        <v>276</v>
      </c>
    </row>
    <row r="10592" spans="1:9" x14ac:dyDescent="0.25">
      <c r="A10592">
        <v>8</v>
      </c>
      <c r="B10592" t="s">
        <v>277</v>
      </c>
      <c r="C10592" t="s">
        <v>73</v>
      </c>
      <c r="D10592" t="s">
        <v>19824</v>
      </c>
      <c r="E10592" t="s">
        <v>19825</v>
      </c>
      <c r="G10592">
        <v>6</v>
      </c>
      <c r="H10592">
        <v>1</v>
      </c>
      <c r="I10592" t="s">
        <v>276</v>
      </c>
    </row>
    <row r="10593" spans="1:9" x14ac:dyDescent="0.25">
      <c r="A10593">
        <v>8</v>
      </c>
      <c r="B10593" t="s">
        <v>271</v>
      </c>
      <c r="C10593" t="s">
        <v>220</v>
      </c>
      <c r="D10593" t="s">
        <v>19805</v>
      </c>
      <c r="E10593" t="s">
        <v>19826</v>
      </c>
      <c r="G10593">
        <v>15</v>
      </c>
      <c r="H10593">
        <v>1</v>
      </c>
      <c r="I10593" t="s">
        <v>276</v>
      </c>
    </row>
    <row r="10594" spans="1:9" x14ac:dyDescent="0.25">
      <c r="A10594">
        <v>9</v>
      </c>
      <c r="B10594" t="s">
        <v>271</v>
      </c>
      <c r="D10594" t="s">
        <v>19827</v>
      </c>
      <c r="E10594" t="s">
        <v>19828</v>
      </c>
      <c r="G10594">
        <v>10</v>
      </c>
      <c r="H10594">
        <v>0</v>
      </c>
      <c r="I10594" t="s">
        <v>276</v>
      </c>
    </row>
    <row r="10595" spans="1:9" x14ac:dyDescent="0.25">
      <c r="A10595">
        <v>57</v>
      </c>
      <c r="B10595" t="s">
        <v>271</v>
      </c>
      <c r="C10595" t="s">
        <v>57</v>
      </c>
      <c r="D10595" t="s">
        <v>19829</v>
      </c>
      <c r="E10595" t="s">
        <v>19830</v>
      </c>
      <c r="G10595">
        <v>6</v>
      </c>
      <c r="H10595">
        <v>0</v>
      </c>
      <c r="I10595" t="s">
        <v>276</v>
      </c>
    </row>
    <row r="10596" spans="1:9" x14ac:dyDescent="0.25">
      <c r="A10596">
        <v>7</v>
      </c>
      <c r="B10596" t="s">
        <v>277</v>
      </c>
      <c r="C10596" t="s">
        <v>225</v>
      </c>
      <c r="D10596" t="s">
        <v>19831</v>
      </c>
      <c r="E10596" t="s">
        <v>19832</v>
      </c>
      <c r="G10596">
        <v>12</v>
      </c>
      <c r="H10596">
        <v>0</v>
      </c>
      <c r="I10596" t="s">
        <v>276</v>
      </c>
    </row>
    <row r="10597" spans="1:9" x14ac:dyDescent="0.25">
      <c r="A10597">
        <v>43</v>
      </c>
      <c r="B10597" t="s">
        <v>271</v>
      </c>
      <c r="C10597" t="s">
        <v>120</v>
      </c>
      <c r="D10597" t="s">
        <v>19833</v>
      </c>
      <c r="E10597" t="s">
        <v>19834</v>
      </c>
      <c r="G10597">
        <v>6</v>
      </c>
      <c r="H10597">
        <v>0</v>
      </c>
      <c r="I10597" t="s">
        <v>276</v>
      </c>
    </row>
    <row r="10598" spans="1:9" x14ac:dyDescent="0.25">
      <c r="A10598">
        <v>4</v>
      </c>
      <c r="B10598" t="s">
        <v>277</v>
      </c>
      <c r="C10598" t="s">
        <v>183</v>
      </c>
      <c r="D10598" t="s">
        <v>19835</v>
      </c>
      <c r="E10598" t="s">
        <v>19836</v>
      </c>
      <c r="G10598">
        <v>10</v>
      </c>
      <c r="H10598">
        <v>2</v>
      </c>
      <c r="I10598" t="s">
        <v>276</v>
      </c>
    </row>
    <row r="10599" spans="1:9" x14ac:dyDescent="0.25">
      <c r="A10599">
        <v>7</v>
      </c>
      <c r="B10599" t="s">
        <v>277</v>
      </c>
      <c r="C10599" t="s">
        <v>99</v>
      </c>
      <c r="D10599" t="s">
        <v>19837</v>
      </c>
      <c r="E10599" t="s">
        <v>19838</v>
      </c>
      <c r="G10599">
        <v>6</v>
      </c>
      <c r="H10599">
        <v>0</v>
      </c>
      <c r="I10599" t="s">
        <v>276</v>
      </c>
    </row>
    <row r="10600" spans="1:9" x14ac:dyDescent="0.25">
      <c r="A10600">
        <v>38</v>
      </c>
      <c r="B10600" t="s">
        <v>277</v>
      </c>
      <c r="D10600" t="s">
        <v>19839</v>
      </c>
      <c r="E10600" t="s">
        <v>19840</v>
      </c>
      <c r="G10600">
        <v>6</v>
      </c>
      <c r="H10600">
        <v>0</v>
      </c>
      <c r="I10600" t="s">
        <v>276</v>
      </c>
    </row>
    <row r="10601" spans="1:9" x14ac:dyDescent="0.25">
      <c r="A10601">
        <v>31</v>
      </c>
      <c r="B10601" t="s">
        <v>271</v>
      </c>
      <c r="C10601" t="s">
        <v>153</v>
      </c>
      <c r="D10601" t="s">
        <v>19841</v>
      </c>
      <c r="E10601" t="s">
        <v>19842</v>
      </c>
      <c r="G10601">
        <v>6</v>
      </c>
      <c r="H10601">
        <v>0</v>
      </c>
      <c r="I10601" t="s">
        <v>276</v>
      </c>
    </row>
    <row r="10602" spans="1:9" x14ac:dyDescent="0.25">
      <c r="A10602">
        <v>5</v>
      </c>
      <c r="B10602" t="s">
        <v>271</v>
      </c>
      <c r="C10602" t="s">
        <v>176</v>
      </c>
      <c r="D10602" t="s">
        <v>19843</v>
      </c>
      <c r="E10602" t="s">
        <v>19844</v>
      </c>
      <c r="G10602">
        <v>6</v>
      </c>
      <c r="H10602">
        <v>1</v>
      </c>
      <c r="I10602" t="s">
        <v>276</v>
      </c>
    </row>
    <row r="10603" spans="1:9" x14ac:dyDescent="0.25">
      <c r="A10603">
        <v>22</v>
      </c>
      <c r="B10603" t="s">
        <v>277</v>
      </c>
      <c r="C10603" t="s">
        <v>135</v>
      </c>
      <c r="D10603" t="s">
        <v>19845</v>
      </c>
      <c r="E10603" t="s">
        <v>19846</v>
      </c>
      <c r="G10603">
        <v>6</v>
      </c>
      <c r="H10603">
        <v>0</v>
      </c>
      <c r="I10603" t="s">
        <v>276</v>
      </c>
    </row>
    <row r="10604" spans="1:9" x14ac:dyDescent="0.25">
      <c r="A10604">
        <v>8</v>
      </c>
      <c r="B10604" t="s">
        <v>277</v>
      </c>
      <c r="D10604" t="s">
        <v>19847</v>
      </c>
      <c r="E10604" t="s">
        <v>19848</v>
      </c>
      <c r="G10604">
        <v>6</v>
      </c>
      <c r="H10604">
        <v>0</v>
      </c>
      <c r="I10604" t="s">
        <v>276</v>
      </c>
    </row>
    <row r="10605" spans="1:9" x14ac:dyDescent="0.25">
      <c r="A10605">
        <v>5</v>
      </c>
      <c r="B10605" t="s">
        <v>271</v>
      </c>
      <c r="C10605" t="s">
        <v>249</v>
      </c>
      <c r="D10605" t="s">
        <v>19849</v>
      </c>
      <c r="E10605" t="s">
        <v>19850</v>
      </c>
      <c r="G10605">
        <v>6</v>
      </c>
      <c r="H10605">
        <v>0</v>
      </c>
      <c r="I10605" t="s">
        <v>276</v>
      </c>
    </row>
    <row r="10606" spans="1:9" x14ac:dyDescent="0.25">
      <c r="A10606">
        <v>39</v>
      </c>
      <c r="B10606" t="s">
        <v>271</v>
      </c>
      <c r="C10606" t="s">
        <v>155</v>
      </c>
      <c r="D10606" t="s">
        <v>19851</v>
      </c>
      <c r="E10606" t="s">
        <v>19852</v>
      </c>
      <c r="G10606">
        <v>6</v>
      </c>
      <c r="H10606">
        <v>0</v>
      </c>
      <c r="I10606" t="s">
        <v>276</v>
      </c>
    </row>
    <row r="10607" spans="1:9" x14ac:dyDescent="0.25">
      <c r="A10607">
        <v>9</v>
      </c>
      <c r="B10607" t="s">
        <v>271</v>
      </c>
      <c r="C10607" t="s">
        <v>110</v>
      </c>
      <c r="D10607" t="s">
        <v>19853</v>
      </c>
      <c r="E10607" t="s">
        <v>19854</v>
      </c>
      <c r="G10607">
        <v>3</v>
      </c>
      <c r="H10607">
        <v>0</v>
      </c>
      <c r="I10607" t="s">
        <v>276</v>
      </c>
    </row>
    <row r="10608" spans="1:9" x14ac:dyDescent="0.25">
      <c r="A10608">
        <v>6</v>
      </c>
      <c r="B10608" t="s">
        <v>277</v>
      </c>
      <c r="C10608" t="s">
        <v>110</v>
      </c>
      <c r="D10608" t="s">
        <v>19853</v>
      </c>
      <c r="E10608" t="s">
        <v>19855</v>
      </c>
      <c r="G10608">
        <v>6</v>
      </c>
      <c r="H10608">
        <v>0</v>
      </c>
      <c r="I10608" t="s">
        <v>276</v>
      </c>
    </row>
    <row r="10609" spans="1:9" x14ac:dyDescent="0.25">
      <c r="A10609">
        <v>46</v>
      </c>
      <c r="B10609" t="s">
        <v>271</v>
      </c>
      <c r="C10609" t="s">
        <v>110</v>
      </c>
      <c r="D10609" t="s">
        <v>19853</v>
      </c>
      <c r="E10609" t="s">
        <v>19856</v>
      </c>
      <c r="G10609">
        <v>4</v>
      </c>
      <c r="H10609">
        <v>0</v>
      </c>
      <c r="I10609" t="s">
        <v>276</v>
      </c>
    </row>
    <row r="10610" spans="1:9" x14ac:dyDescent="0.25">
      <c r="A10610">
        <v>42</v>
      </c>
      <c r="B10610" t="s">
        <v>277</v>
      </c>
      <c r="C10610" t="s">
        <v>176</v>
      </c>
      <c r="D10610" t="s">
        <v>19857</v>
      </c>
      <c r="E10610" t="s">
        <v>19858</v>
      </c>
      <c r="G10610">
        <v>6</v>
      </c>
      <c r="H10610">
        <v>0</v>
      </c>
      <c r="I10610" t="s">
        <v>276</v>
      </c>
    </row>
    <row r="10611" spans="1:9" x14ac:dyDescent="0.25">
      <c r="A10611">
        <v>9</v>
      </c>
      <c r="B10611" t="s">
        <v>271</v>
      </c>
      <c r="C10611" t="s">
        <v>183</v>
      </c>
      <c r="D10611" t="s">
        <v>19859</v>
      </c>
      <c r="E10611" t="s">
        <v>19860</v>
      </c>
      <c r="G10611">
        <v>5</v>
      </c>
      <c r="H10611">
        <v>0</v>
      </c>
      <c r="I10611" t="s">
        <v>276</v>
      </c>
    </row>
    <row r="10612" spans="1:9" x14ac:dyDescent="0.25">
      <c r="A10612">
        <v>6</v>
      </c>
      <c r="B10612" t="s">
        <v>271</v>
      </c>
      <c r="C10612" t="s">
        <v>211</v>
      </c>
      <c r="D10612" t="s">
        <v>19082</v>
      </c>
      <c r="E10612" t="s">
        <v>19861</v>
      </c>
      <c r="G10612">
        <v>9</v>
      </c>
      <c r="H10612">
        <v>2</v>
      </c>
      <c r="I10612" t="s">
        <v>276</v>
      </c>
    </row>
    <row r="10613" spans="1:9" x14ac:dyDescent="0.25">
      <c r="A10613">
        <v>9</v>
      </c>
      <c r="B10613" t="s">
        <v>277</v>
      </c>
      <c r="C10613" t="s">
        <v>164</v>
      </c>
      <c r="D10613" t="s">
        <v>19862</v>
      </c>
      <c r="E10613" t="s">
        <v>19863</v>
      </c>
      <c r="G10613">
        <v>3</v>
      </c>
      <c r="H10613">
        <v>0</v>
      </c>
      <c r="I10613" t="s">
        <v>276</v>
      </c>
    </row>
    <row r="10614" spans="1:9" x14ac:dyDescent="0.25">
      <c r="A10614">
        <v>8</v>
      </c>
      <c r="B10614" t="s">
        <v>277</v>
      </c>
      <c r="C10614" t="s">
        <v>199</v>
      </c>
      <c r="D10614" t="s">
        <v>19864</v>
      </c>
      <c r="E10614" t="s">
        <v>19865</v>
      </c>
      <c r="G10614">
        <v>10</v>
      </c>
      <c r="H10614">
        <v>0</v>
      </c>
      <c r="I10614" t="s">
        <v>276</v>
      </c>
    </row>
    <row r="10615" spans="1:9" x14ac:dyDescent="0.25">
      <c r="A10615">
        <v>8</v>
      </c>
      <c r="B10615" t="s">
        <v>277</v>
      </c>
      <c r="C10615" t="s">
        <v>211</v>
      </c>
      <c r="D10615" t="s">
        <v>19082</v>
      </c>
      <c r="E10615" t="s">
        <v>19866</v>
      </c>
      <c r="G10615">
        <v>9</v>
      </c>
      <c r="H10615">
        <v>3</v>
      </c>
      <c r="I10615" t="s">
        <v>276</v>
      </c>
    </row>
    <row r="10616" spans="1:9" x14ac:dyDescent="0.25">
      <c r="A10616">
        <v>8</v>
      </c>
      <c r="B10616" t="s">
        <v>310</v>
      </c>
      <c r="C10616" t="s">
        <v>130</v>
      </c>
      <c r="D10616" t="s">
        <v>19867</v>
      </c>
      <c r="E10616" t="s">
        <v>19868</v>
      </c>
      <c r="G10616">
        <v>6</v>
      </c>
      <c r="H10616">
        <v>0</v>
      </c>
      <c r="I10616" t="s">
        <v>276</v>
      </c>
    </row>
    <row r="10617" spans="1:9" x14ac:dyDescent="0.25">
      <c r="A10617">
        <v>6</v>
      </c>
      <c r="B10617" t="s">
        <v>271</v>
      </c>
      <c r="C10617" t="s">
        <v>161</v>
      </c>
      <c r="D10617" t="s">
        <v>19869</v>
      </c>
      <c r="E10617" t="s">
        <v>19870</v>
      </c>
      <c r="G10617">
        <v>6</v>
      </c>
      <c r="H10617">
        <v>0</v>
      </c>
      <c r="I10617" t="s">
        <v>276</v>
      </c>
    </row>
    <row r="10618" spans="1:9" x14ac:dyDescent="0.25">
      <c r="A10618">
        <v>41</v>
      </c>
      <c r="B10618" t="s">
        <v>271</v>
      </c>
      <c r="C10618" t="s">
        <v>159</v>
      </c>
      <c r="D10618" t="s">
        <v>19871</v>
      </c>
      <c r="E10618" t="s">
        <v>19872</v>
      </c>
      <c r="G10618">
        <v>6</v>
      </c>
      <c r="H10618">
        <v>1</v>
      </c>
      <c r="I10618" t="s">
        <v>276</v>
      </c>
    </row>
    <row r="10619" spans="1:9" x14ac:dyDescent="0.25">
      <c r="A10619">
        <v>9</v>
      </c>
      <c r="B10619" t="s">
        <v>277</v>
      </c>
      <c r="C10619" t="s">
        <v>176</v>
      </c>
      <c r="D10619" t="s">
        <v>19847</v>
      </c>
      <c r="E10619" t="s">
        <v>19873</v>
      </c>
      <c r="G10619">
        <v>6</v>
      </c>
      <c r="H10619">
        <v>0</v>
      </c>
      <c r="I10619" t="s">
        <v>276</v>
      </c>
    </row>
    <row r="10620" spans="1:9" x14ac:dyDescent="0.25">
      <c r="A10620">
        <v>4</v>
      </c>
      <c r="B10620" t="s">
        <v>271</v>
      </c>
      <c r="C10620" t="s">
        <v>220</v>
      </c>
      <c r="D10620" t="s">
        <v>19874</v>
      </c>
      <c r="E10620" t="s">
        <v>19875</v>
      </c>
      <c r="G10620">
        <v>6</v>
      </c>
      <c r="H10620">
        <v>1</v>
      </c>
      <c r="I10620" t="s">
        <v>276</v>
      </c>
    </row>
    <row r="10621" spans="1:9" x14ac:dyDescent="0.25">
      <c r="A10621">
        <v>37</v>
      </c>
      <c r="B10621" t="s">
        <v>271</v>
      </c>
      <c r="C10621" t="s">
        <v>62</v>
      </c>
      <c r="D10621" t="s">
        <v>19876</v>
      </c>
      <c r="E10621" t="s">
        <v>19877</v>
      </c>
      <c r="G10621">
        <v>6</v>
      </c>
      <c r="H10621">
        <v>0</v>
      </c>
      <c r="I10621" t="s">
        <v>276</v>
      </c>
    </row>
    <row r="10622" spans="1:9" x14ac:dyDescent="0.25">
      <c r="A10622">
        <v>38</v>
      </c>
      <c r="B10622" t="s">
        <v>271</v>
      </c>
      <c r="C10622" t="s">
        <v>121</v>
      </c>
      <c r="D10622" t="s">
        <v>19878</v>
      </c>
      <c r="E10622" t="s">
        <v>19879</v>
      </c>
      <c r="G10622">
        <v>5</v>
      </c>
      <c r="H10622">
        <v>0</v>
      </c>
      <c r="I10622" t="s">
        <v>276</v>
      </c>
    </row>
    <row r="10623" spans="1:9" x14ac:dyDescent="0.25">
      <c r="A10623">
        <v>52</v>
      </c>
      <c r="B10623" t="s">
        <v>271</v>
      </c>
      <c r="C10623" t="s">
        <v>229</v>
      </c>
      <c r="D10623" t="s">
        <v>19880</v>
      </c>
      <c r="E10623" t="s">
        <v>19881</v>
      </c>
      <c r="G10623">
        <v>6</v>
      </c>
      <c r="H10623">
        <v>0</v>
      </c>
      <c r="I10623" t="s">
        <v>276</v>
      </c>
    </row>
    <row r="10624" spans="1:9" x14ac:dyDescent="0.25">
      <c r="A10624">
        <v>8</v>
      </c>
      <c r="B10624" t="s">
        <v>271</v>
      </c>
      <c r="C10624" t="s">
        <v>176</v>
      </c>
      <c r="D10624" t="s">
        <v>19882</v>
      </c>
      <c r="E10624" t="s">
        <v>19883</v>
      </c>
      <c r="G10624">
        <v>10</v>
      </c>
      <c r="H10624">
        <v>0</v>
      </c>
      <c r="I10624" t="s">
        <v>276</v>
      </c>
    </row>
    <row r="10625" spans="1:9" x14ac:dyDescent="0.25">
      <c r="A10625">
        <v>9</v>
      </c>
      <c r="B10625" t="s">
        <v>271</v>
      </c>
      <c r="C10625" t="s">
        <v>51</v>
      </c>
      <c r="D10625" t="s">
        <v>19884</v>
      </c>
      <c r="E10625" t="s">
        <v>19885</v>
      </c>
      <c r="G10625">
        <v>4</v>
      </c>
      <c r="H10625">
        <v>0</v>
      </c>
      <c r="I10625" t="s">
        <v>276</v>
      </c>
    </row>
    <row r="10626" spans="1:9" x14ac:dyDescent="0.25">
      <c r="A10626">
        <v>33</v>
      </c>
      <c r="B10626" t="s">
        <v>271</v>
      </c>
      <c r="C10626" t="s">
        <v>195</v>
      </c>
      <c r="D10626" t="s">
        <v>19886</v>
      </c>
      <c r="E10626" t="s">
        <v>19887</v>
      </c>
      <c r="G10626">
        <v>6</v>
      </c>
      <c r="H10626">
        <v>1</v>
      </c>
      <c r="I10626" t="s">
        <v>276</v>
      </c>
    </row>
    <row r="10627" spans="1:9" x14ac:dyDescent="0.25">
      <c r="A10627">
        <v>8</v>
      </c>
      <c r="B10627" t="s">
        <v>277</v>
      </c>
      <c r="D10627" t="s">
        <v>19888</v>
      </c>
      <c r="E10627" t="s">
        <v>19889</v>
      </c>
      <c r="G10627">
        <v>12</v>
      </c>
      <c r="H10627">
        <v>2</v>
      </c>
      <c r="I10627" t="s">
        <v>276</v>
      </c>
    </row>
    <row r="10628" spans="1:9" x14ac:dyDescent="0.25">
      <c r="A10628">
        <v>41</v>
      </c>
      <c r="B10628" t="s">
        <v>277</v>
      </c>
      <c r="C10628" t="s">
        <v>236</v>
      </c>
      <c r="D10628" t="s">
        <v>19890</v>
      </c>
      <c r="E10628" t="s">
        <v>19891</v>
      </c>
      <c r="G10628">
        <v>5</v>
      </c>
      <c r="H10628">
        <v>0</v>
      </c>
      <c r="I10628" t="s">
        <v>276</v>
      </c>
    </row>
    <row r="10629" spans="1:9" x14ac:dyDescent="0.25">
      <c r="A10629">
        <v>5</v>
      </c>
      <c r="B10629" t="s">
        <v>271</v>
      </c>
      <c r="C10629" t="s">
        <v>62</v>
      </c>
      <c r="D10629" t="s">
        <v>19876</v>
      </c>
      <c r="E10629" t="s">
        <v>19891</v>
      </c>
      <c r="G10629">
        <v>6</v>
      </c>
      <c r="H10629">
        <v>0</v>
      </c>
      <c r="I10629" t="s">
        <v>276</v>
      </c>
    </row>
    <row r="10630" spans="1:9" x14ac:dyDescent="0.25">
      <c r="A10630">
        <v>35</v>
      </c>
      <c r="B10630" t="s">
        <v>271</v>
      </c>
      <c r="C10630" t="s">
        <v>252</v>
      </c>
      <c r="D10630" t="s">
        <v>19892</v>
      </c>
      <c r="E10630" t="s">
        <v>19893</v>
      </c>
      <c r="G10630">
        <v>6</v>
      </c>
      <c r="H10630">
        <v>0</v>
      </c>
      <c r="I10630" t="s">
        <v>276</v>
      </c>
    </row>
    <row r="10631" spans="1:9" x14ac:dyDescent="0.25">
      <c r="A10631">
        <v>40</v>
      </c>
      <c r="B10631" t="s">
        <v>271</v>
      </c>
      <c r="C10631" t="s">
        <v>220</v>
      </c>
      <c r="D10631" t="s">
        <v>19894</v>
      </c>
      <c r="E10631" t="s">
        <v>19895</v>
      </c>
      <c r="G10631">
        <v>6</v>
      </c>
      <c r="H10631">
        <v>1</v>
      </c>
      <c r="I10631" t="s">
        <v>276</v>
      </c>
    </row>
    <row r="10632" spans="1:9" x14ac:dyDescent="0.25">
      <c r="A10632">
        <v>36</v>
      </c>
      <c r="B10632" t="s">
        <v>271</v>
      </c>
      <c r="C10632" t="s">
        <v>166</v>
      </c>
      <c r="D10632" t="s">
        <v>19896</v>
      </c>
      <c r="E10632" t="s">
        <v>19897</v>
      </c>
      <c r="G10632">
        <v>9</v>
      </c>
      <c r="H10632">
        <v>1</v>
      </c>
      <c r="I10632" t="s">
        <v>276</v>
      </c>
    </row>
    <row r="10633" spans="1:9" x14ac:dyDescent="0.25">
      <c r="A10633">
        <v>11</v>
      </c>
      <c r="B10633" t="s">
        <v>277</v>
      </c>
      <c r="D10633" t="s">
        <v>19888</v>
      </c>
      <c r="E10633" t="s">
        <v>19898</v>
      </c>
      <c r="G10633">
        <v>20</v>
      </c>
      <c r="H10633">
        <v>0</v>
      </c>
      <c r="I10633" t="s">
        <v>276</v>
      </c>
    </row>
    <row r="10634" spans="1:9" x14ac:dyDescent="0.25">
      <c r="A10634">
        <v>7</v>
      </c>
      <c r="B10634" t="s">
        <v>277</v>
      </c>
      <c r="C10634" t="s">
        <v>152</v>
      </c>
      <c r="D10634" t="s">
        <v>19899</v>
      </c>
      <c r="E10634" t="s">
        <v>19900</v>
      </c>
      <c r="G10634">
        <v>6</v>
      </c>
      <c r="H10634">
        <v>2</v>
      </c>
      <c r="I10634" t="s">
        <v>276</v>
      </c>
    </row>
    <row r="10635" spans="1:9" x14ac:dyDescent="0.25">
      <c r="A10635">
        <v>10</v>
      </c>
      <c r="B10635" t="s">
        <v>271</v>
      </c>
      <c r="C10635" t="s">
        <v>85</v>
      </c>
      <c r="D10635" t="s">
        <v>14731</v>
      </c>
      <c r="E10635" t="s">
        <v>19901</v>
      </c>
      <c r="G10635">
        <v>8</v>
      </c>
      <c r="H10635">
        <v>1</v>
      </c>
      <c r="I10635" t="s">
        <v>276</v>
      </c>
    </row>
    <row r="10636" spans="1:9" x14ac:dyDescent="0.25">
      <c r="A10636">
        <v>40</v>
      </c>
      <c r="B10636" t="s">
        <v>271</v>
      </c>
      <c r="C10636" t="s">
        <v>195</v>
      </c>
      <c r="D10636" t="s">
        <v>19902</v>
      </c>
      <c r="E10636" t="s">
        <v>19903</v>
      </c>
      <c r="G10636">
        <v>6</v>
      </c>
      <c r="H10636">
        <v>0</v>
      </c>
      <c r="I10636" t="s">
        <v>276</v>
      </c>
    </row>
    <row r="10637" spans="1:9" x14ac:dyDescent="0.25">
      <c r="A10637">
        <v>8</v>
      </c>
      <c r="B10637" t="s">
        <v>271</v>
      </c>
      <c r="D10637" t="s">
        <v>19904</v>
      </c>
      <c r="E10637" t="s">
        <v>19905</v>
      </c>
      <c r="G10637">
        <v>6</v>
      </c>
      <c r="H10637">
        <v>0</v>
      </c>
      <c r="I10637" t="s">
        <v>276</v>
      </c>
    </row>
    <row r="10638" spans="1:9" x14ac:dyDescent="0.25">
      <c r="A10638">
        <v>33</v>
      </c>
      <c r="B10638" t="s">
        <v>310</v>
      </c>
      <c r="C10638" t="s">
        <v>126</v>
      </c>
      <c r="D10638" t="s">
        <v>19906</v>
      </c>
      <c r="E10638" t="s">
        <v>19907</v>
      </c>
      <c r="G10638">
        <v>6</v>
      </c>
      <c r="H10638">
        <v>0</v>
      </c>
      <c r="I10638" t="s">
        <v>276</v>
      </c>
    </row>
    <row r="10639" spans="1:9" x14ac:dyDescent="0.25">
      <c r="A10639">
        <v>6</v>
      </c>
      <c r="B10639" t="s">
        <v>277</v>
      </c>
      <c r="C10639" t="s">
        <v>172</v>
      </c>
      <c r="D10639" t="s">
        <v>19908</v>
      </c>
      <c r="E10639" t="s">
        <v>19909</v>
      </c>
      <c r="G10639">
        <v>6</v>
      </c>
      <c r="H10639">
        <v>2</v>
      </c>
      <c r="I10639" t="s">
        <v>276</v>
      </c>
    </row>
    <row r="10640" spans="1:9" x14ac:dyDescent="0.25">
      <c r="A10640">
        <v>42</v>
      </c>
      <c r="B10640" t="s">
        <v>271</v>
      </c>
      <c r="C10640" t="s">
        <v>163</v>
      </c>
      <c r="D10640" t="s">
        <v>19904</v>
      </c>
      <c r="E10640" t="s">
        <v>19910</v>
      </c>
      <c r="G10640">
        <v>6</v>
      </c>
      <c r="H10640">
        <v>0</v>
      </c>
      <c r="I10640" t="s">
        <v>276</v>
      </c>
    </row>
    <row r="10641" spans="1:9" x14ac:dyDescent="0.25">
      <c r="A10641">
        <v>9</v>
      </c>
      <c r="B10641" t="s">
        <v>271</v>
      </c>
      <c r="C10641" t="s">
        <v>126</v>
      </c>
      <c r="D10641" t="s">
        <v>19911</v>
      </c>
      <c r="E10641" t="s">
        <v>19912</v>
      </c>
      <c r="G10641">
        <v>6</v>
      </c>
      <c r="H10641">
        <v>1</v>
      </c>
      <c r="I10641" t="s">
        <v>276</v>
      </c>
    </row>
    <row r="10642" spans="1:9" x14ac:dyDescent="0.25">
      <c r="A10642">
        <v>37</v>
      </c>
      <c r="B10642" t="s">
        <v>271</v>
      </c>
      <c r="C10642" t="s">
        <v>58</v>
      </c>
      <c r="D10642" t="s">
        <v>19913</v>
      </c>
      <c r="E10642" t="s">
        <v>19914</v>
      </c>
      <c r="G10642">
        <v>6</v>
      </c>
      <c r="H10642">
        <v>0</v>
      </c>
      <c r="I10642" t="s">
        <v>276</v>
      </c>
    </row>
    <row r="10643" spans="1:9" x14ac:dyDescent="0.25">
      <c r="A10643">
        <v>32</v>
      </c>
      <c r="B10643" t="s">
        <v>271</v>
      </c>
      <c r="C10643" t="s">
        <v>62</v>
      </c>
      <c r="D10643" t="s">
        <v>19915</v>
      </c>
      <c r="E10643" t="s">
        <v>19916</v>
      </c>
      <c r="G10643">
        <v>5</v>
      </c>
      <c r="H10643">
        <v>0</v>
      </c>
      <c r="I10643" t="s">
        <v>276</v>
      </c>
    </row>
    <row r="10644" spans="1:9" x14ac:dyDescent="0.25">
      <c r="A10644">
        <v>5</v>
      </c>
      <c r="B10644" t="s">
        <v>277</v>
      </c>
      <c r="C10644" t="s">
        <v>58</v>
      </c>
      <c r="D10644" t="s">
        <v>19913</v>
      </c>
      <c r="E10644" t="s">
        <v>19917</v>
      </c>
      <c r="G10644">
        <v>6</v>
      </c>
      <c r="H10644">
        <v>0</v>
      </c>
      <c r="I10644" t="s">
        <v>276</v>
      </c>
    </row>
    <row r="10645" spans="1:9" x14ac:dyDescent="0.25">
      <c r="A10645">
        <v>39</v>
      </c>
      <c r="B10645" t="s">
        <v>310</v>
      </c>
      <c r="C10645" t="s">
        <v>121</v>
      </c>
      <c r="D10645" t="s">
        <v>19918</v>
      </c>
      <c r="E10645" t="s">
        <v>19919</v>
      </c>
      <c r="G10645">
        <v>6</v>
      </c>
      <c r="H10645">
        <v>0</v>
      </c>
      <c r="I10645" t="s">
        <v>276</v>
      </c>
    </row>
    <row r="10646" spans="1:9" x14ac:dyDescent="0.25">
      <c r="A10646">
        <v>10</v>
      </c>
      <c r="B10646" t="s">
        <v>271</v>
      </c>
      <c r="C10646" t="s">
        <v>163</v>
      </c>
      <c r="D10646" t="s">
        <v>19920</v>
      </c>
      <c r="E10646" t="s">
        <v>19921</v>
      </c>
      <c r="G10646">
        <v>20</v>
      </c>
      <c r="H10646">
        <v>0</v>
      </c>
      <c r="I10646" t="s">
        <v>276</v>
      </c>
    </row>
    <row r="10647" spans="1:9" x14ac:dyDescent="0.25">
      <c r="A10647">
        <v>51</v>
      </c>
      <c r="B10647" t="s">
        <v>277</v>
      </c>
      <c r="C10647" t="s">
        <v>163</v>
      </c>
      <c r="D10647" t="s">
        <v>19920</v>
      </c>
      <c r="E10647" t="s">
        <v>19922</v>
      </c>
      <c r="G10647">
        <v>6</v>
      </c>
      <c r="H10647">
        <v>0</v>
      </c>
      <c r="I10647" t="s">
        <v>276</v>
      </c>
    </row>
    <row r="10648" spans="1:9" x14ac:dyDescent="0.25">
      <c r="A10648">
        <v>9</v>
      </c>
      <c r="B10648" t="s">
        <v>271</v>
      </c>
      <c r="C10648" t="s">
        <v>50</v>
      </c>
      <c r="D10648" t="s">
        <v>19923</v>
      </c>
      <c r="E10648" t="s">
        <v>19924</v>
      </c>
      <c r="G10648">
        <v>8</v>
      </c>
      <c r="H10648">
        <v>2</v>
      </c>
      <c r="I10648" t="s">
        <v>276</v>
      </c>
    </row>
    <row r="10649" spans="1:9" x14ac:dyDescent="0.25">
      <c r="A10649">
        <v>28</v>
      </c>
      <c r="B10649" t="s">
        <v>271</v>
      </c>
      <c r="C10649" t="s">
        <v>59</v>
      </c>
      <c r="D10649" t="s">
        <v>12589</v>
      </c>
      <c r="E10649" t="s">
        <v>19925</v>
      </c>
      <c r="G10649">
        <v>6</v>
      </c>
      <c r="H10649">
        <v>0</v>
      </c>
      <c r="I10649" t="s">
        <v>276</v>
      </c>
    </row>
    <row r="10650" spans="1:9" x14ac:dyDescent="0.25">
      <c r="A10650">
        <v>42</v>
      </c>
      <c r="B10650" t="s">
        <v>271</v>
      </c>
      <c r="C10650" t="s">
        <v>50</v>
      </c>
      <c r="D10650" t="s">
        <v>19926</v>
      </c>
      <c r="E10650" t="s">
        <v>19927</v>
      </c>
      <c r="G10650">
        <v>15</v>
      </c>
      <c r="H10650">
        <v>0</v>
      </c>
      <c r="I10650" t="s">
        <v>276</v>
      </c>
    </row>
    <row r="10651" spans="1:9" x14ac:dyDescent="0.25">
      <c r="A10651">
        <v>5</v>
      </c>
      <c r="B10651" t="s">
        <v>277</v>
      </c>
      <c r="C10651" t="s">
        <v>182</v>
      </c>
      <c r="D10651" t="s">
        <v>16371</v>
      </c>
      <c r="E10651" t="s">
        <v>19928</v>
      </c>
      <c r="G10651">
        <v>20</v>
      </c>
      <c r="H10651">
        <v>4</v>
      </c>
      <c r="I10651" t="s">
        <v>276</v>
      </c>
    </row>
    <row r="10652" spans="1:9" x14ac:dyDescent="0.25">
      <c r="A10652">
        <v>5</v>
      </c>
      <c r="B10652" t="s">
        <v>277</v>
      </c>
      <c r="C10652" t="s">
        <v>56</v>
      </c>
      <c r="D10652" t="s">
        <v>19929</v>
      </c>
      <c r="E10652" t="s">
        <v>19930</v>
      </c>
      <c r="G10652">
        <v>6</v>
      </c>
      <c r="H10652">
        <v>0</v>
      </c>
      <c r="I10652" t="s">
        <v>276</v>
      </c>
    </row>
    <row r="10653" spans="1:9" x14ac:dyDescent="0.25">
      <c r="A10653">
        <v>37</v>
      </c>
      <c r="B10653" t="s">
        <v>271</v>
      </c>
      <c r="C10653" t="s">
        <v>190</v>
      </c>
      <c r="D10653" t="s">
        <v>19931</v>
      </c>
      <c r="E10653" t="s">
        <v>19932</v>
      </c>
      <c r="G10653">
        <v>6</v>
      </c>
      <c r="H10653">
        <v>0</v>
      </c>
      <c r="I10653" t="s">
        <v>276</v>
      </c>
    </row>
    <row r="10654" spans="1:9" x14ac:dyDescent="0.25">
      <c r="A10654">
        <v>8</v>
      </c>
      <c r="B10654" t="s">
        <v>277</v>
      </c>
      <c r="C10654" t="s">
        <v>73</v>
      </c>
      <c r="D10654" t="s">
        <v>19933</v>
      </c>
      <c r="E10654" t="s">
        <v>19934</v>
      </c>
      <c r="G10654">
        <v>10</v>
      </c>
      <c r="H10654">
        <v>2</v>
      </c>
      <c r="I10654" t="s">
        <v>276</v>
      </c>
    </row>
    <row r="10655" spans="1:9" x14ac:dyDescent="0.25">
      <c r="A10655">
        <v>6</v>
      </c>
      <c r="B10655" t="s">
        <v>277</v>
      </c>
      <c r="C10655" t="s">
        <v>106</v>
      </c>
      <c r="D10655" t="s">
        <v>19935</v>
      </c>
      <c r="E10655" t="s">
        <v>19936</v>
      </c>
      <c r="G10655">
        <v>6</v>
      </c>
      <c r="H10655">
        <v>0</v>
      </c>
      <c r="I10655" t="s">
        <v>276</v>
      </c>
    </row>
    <row r="10656" spans="1:9" x14ac:dyDescent="0.25">
      <c r="A10656">
        <v>44</v>
      </c>
      <c r="B10656" t="s">
        <v>277</v>
      </c>
      <c r="C10656" t="s">
        <v>110</v>
      </c>
      <c r="D10656" t="s">
        <v>19937</v>
      </c>
      <c r="E10656" t="s">
        <v>19938</v>
      </c>
      <c r="G10656">
        <v>6</v>
      </c>
      <c r="H10656">
        <v>0</v>
      </c>
      <c r="I10656" t="s">
        <v>276</v>
      </c>
    </row>
    <row r="10657" spans="1:9" x14ac:dyDescent="0.25">
      <c r="A10657">
        <v>1</v>
      </c>
      <c r="B10657" t="s">
        <v>277</v>
      </c>
      <c r="C10657" t="s">
        <v>173</v>
      </c>
      <c r="D10657" t="s">
        <v>19939</v>
      </c>
      <c r="E10657" t="s">
        <v>19940</v>
      </c>
      <c r="G10657">
        <v>10</v>
      </c>
      <c r="H10657">
        <v>0</v>
      </c>
      <c r="I10657" t="s">
        <v>276</v>
      </c>
    </row>
    <row r="10658" spans="1:9" x14ac:dyDescent="0.25">
      <c r="A10658">
        <v>30</v>
      </c>
      <c r="B10658" t="s">
        <v>271</v>
      </c>
      <c r="C10658" t="s">
        <v>62</v>
      </c>
      <c r="D10658" t="s">
        <v>19941</v>
      </c>
      <c r="E10658" t="s">
        <v>19942</v>
      </c>
      <c r="G10658">
        <v>6</v>
      </c>
      <c r="H10658">
        <v>0</v>
      </c>
      <c r="I10658" t="s">
        <v>276</v>
      </c>
    </row>
    <row r="10659" spans="1:9" x14ac:dyDescent="0.25">
      <c r="A10659">
        <v>5</v>
      </c>
      <c r="B10659" t="s">
        <v>271</v>
      </c>
      <c r="C10659" t="s">
        <v>243</v>
      </c>
      <c r="D10659" t="s">
        <v>19943</v>
      </c>
      <c r="E10659" t="s">
        <v>19944</v>
      </c>
      <c r="G10659">
        <v>12</v>
      </c>
      <c r="H10659">
        <v>0</v>
      </c>
      <c r="I10659" t="s">
        <v>276</v>
      </c>
    </row>
    <row r="10660" spans="1:9" x14ac:dyDescent="0.25">
      <c r="A10660">
        <v>45</v>
      </c>
      <c r="B10660" t="s">
        <v>271</v>
      </c>
      <c r="C10660" t="s">
        <v>80</v>
      </c>
      <c r="D10660" t="s">
        <v>19945</v>
      </c>
      <c r="E10660" t="s">
        <v>19946</v>
      </c>
      <c r="G10660">
        <v>20</v>
      </c>
      <c r="H10660">
        <v>0</v>
      </c>
      <c r="I10660" t="s">
        <v>276</v>
      </c>
    </row>
    <row r="10661" spans="1:9" x14ac:dyDescent="0.25">
      <c r="A10661">
        <v>44</v>
      </c>
      <c r="B10661" t="s">
        <v>271</v>
      </c>
      <c r="D10661" t="s">
        <v>19947</v>
      </c>
      <c r="E10661" t="s">
        <v>19948</v>
      </c>
      <c r="G10661">
        <v>6</v>
      </c>
      <c r="H10661">
        <v>0</v>
      </c>
      <c r="I10661" t="s">
        <v>276</v>
      </c>
    </row>
    <row r="10662" spans="1:9" x14ac:dyDescent="0.25">
      <c r="A10662">
        <v>0</v>
      </c>
      <c r="B10662" t="s">
        <v>271</v>
      </c>
      <c r="C10662" t="s">
        <v>186</v>
      </c>
      <c r="D10662" t="s">
        <v>19949</v>
      </c>
      <c r="E10662" t="s">
        <v>19950</v>
      </c>
      <c r="G10662">
        <v>5</v>
      </c>
      <c r="H10662">
        <v>0</v>
      </c>
      <c r="I10662" t="s">
        <v>276</v>
      </c>
    </row>
    <row r="10663" spans="1:9" x14ac:dyDescent="0.25">
      <c r="A10663">
        <v>10</v>
      </c>
      <c r="B10663" t="s">
        <v>271</v>
      </c>
      <c r="C10663" t="s">
        <v>247</v>
      </c>
      <c r="D10663" t="s">
        <v>19951</v>
      </c>
      <c r="E10663" t="s">
        <v>19952</v>
      </c>
      <c r="G10663">
        <v>20</v>
      </c>
      <c r="H10663">
        <v>0</v>
      </c>
      <c r="I10663" t="s">
        <v>276</v>
      </c>
    </row>
    <row r="10664" spans="1:9" x14ac:dyDescent="0.25">
      <c r="A10664">
        <v>5</v>
      </c>
      <c r="B10664" t="s">
        <v>271</v>
      </c>
      <c r="C10664" t="s">
        <v>247</v>
      </c>
      <c r="D10664" t="s">
        <v>19951</v>
      </c>
      <c r="E10664" t="s">
        <v>19953</v>
      </c>
      <c r="G10664">
        <v>8</v>
      </c>
      <c r="H10664">
        <v>0</v>
      </c>
      <c r="I10664" t="s">
        <v>276</v>
      </c>
    </row>
    <row r="10665" spans="1:9" x14ac:dyDescent="0.25">
      <c r="A10665">
        <v>5</v>
      </c>
      <c r="B10665" t="s">
        <v>271</v>
      </c>
      <c r="C10665" t="s">
        <v>247</v>
      </c>
      <c r="D10665" t="s">
        <v>19951</v>
      </c>
      <c r="E10665" t="s">
        <v>19954</v>
      </c>
      <c r="G10665">
        <v>6</v>
      </c>
      <c r="H10665">
        <v>0</v>
      </c>
      <c r="I10665" t="s">
        <v>276</v>
      </c>
    </row>
    <row r="10666" spans="1:9" x14ac:dyDescent="0.25">
      <c r="A10666">
        <v>37</v>
      </c>
      <c r="B10666" t="s">
        <v>277</v>
      </c>
      <c r="C10666" t="s">
        <v>209</v>
      </c>
      <c r="D10666" t="s">
        <v>19955</v>
      </c>
      <c r="E10666" t="s">
        <v>19956</v>
      </c>
      <c r="G10666">
        <v>10</v>
      </c>
      <c r="H10666">
        <v>0</v>
      </c>
      <c r="I10666" t="s">
        <v>276</v>
      </c>
    </row>
    <row r="10667" spans="1:9" x14ac:dyDescent="0.25">
      <c r="A10667">
        <v>33</v>
      </c>
      <c r="B10667" t="s">
        <v>271</v>
      </c>
      <c r="C10667" t="s">
        <v>186</v>
      </c>
      <c r="D10667" t="s">
        <v>19949</v>
      </c>
      <c r="E10667" t="s">
        <v>19957</v>
      </c>
      <c r="G10667">
        <v>6</v>
      </c>
      <c r="H10667">
        <v>1</v>
      </c>
      <c r="I10667" t="s">
        <v>276</v>
      </c>
    </row>
    <row r="10668" spans="1:9" x14ac:dyDescent="0.25">
      <c r="A10668">
        <v>3</v>
      </c>
      <c r="B10668" t="s">
        <v>277</v>
      </c>
      <c r="C10668" t="s">
        <v>163</v>
      </c>
      <c r="D10668" t="s">
        <v>19904</v>
      </c>
      <c r="E10668" t="s">
        <v>19958</v>
      </c>
      <c r="G10668">
        <v>6</v>
      </c>
      <c r="H10668">
        <v>0</v>
      </c>
      <c r="I10668" t="s">
        <v>276</v>
      </c>
    </row>
    <row r="10669" spans="1:9" x14ac:dyDescent="0.25">
      <c r="A10669">
        <v>46</v>
      </c>
      <c r="B10669" t="s">
        <v>271</v>
      </c>
      <c r="C10669" t="s">
        <v>187</v>
      </c>
      <c r="D10669" t="s">
        <v>19959</v>
      </c>
      <c r="E10669" t="s">
        <v>19960</v>
      </c>
      <c r="G10669">
        <v>6</v>
      </c>
      <c r="H10669">
        <v>1</v>
      </c>
      <c r="I10669" t="s">
        <v>276</v>
      </c>
    </row>
    <row r="10670" spans="1:9" x14ac:dyDescent="0.25">
      <c r="A10670">
        <v>52</v>
      </c>
      <c r="B10670" t="s">
        <v>271</v>
      </c>
      <c r="C10670" t="s">
        <v>69</v>
      </c>
      <c r="D10670" t="s">
        <v>19961</v>
      </c>
      <c r="E10670" t="s">
        <v>19962</v>
      </c>
      <c r="G10670">
        <v>6</v>
      </c>
      <c r="H10670">
        <v>2</v>
      </c>
      <c r="I10670" t="s">
        <v>276</v>
      </c>
    </row>
    <row r="10671" spans="1:9" x14ac:dyDescent="0.25">
      <c r="A10671">
        <v>5</v>
      </c>
      <c r="B10671" t="s">
        <v>271</v>
      </c>
      <c r="C10671" t="s">
        <v>73</v>
      </c>
      <c r="D10671" t="s">
        <v>19963</v>
      </c>
      <c r="E10671" t="s">
        <v>19964</v>
      </c>
      <c r="G10671">
        <v>10</v>
      </c>
      <c r="H10671">
        <v>0</v>
      </c>
      <c r="I10671" t="s">
        <v>276</v>
      </c>
    </row>
  </sheetData>
  <sheetProtection algorithmName="SHA-512" hashValue="P3+3bthIsus1ztaMuXRmHVLc4X6PSArmz/F+/sIUlmGd/0iqP2KK0oCzn+dvXaP+zaQSZ27eVbBavWCv9jeMHA==" saltValue="ajp9AGU7FKHgiZu4XUwM5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F690-AD82-4F14-839A-D7594271776D}">
  <dimension ref="A1:J211"/>
  <sheetViews>
    <sheetView workbookViewId="0">
      <selection activeCell="F73" sqref="F73"/>
    </sheetView>
  </sheetViews>
  <sheetFormatPr defaultRowHeight="15" x14ac:dyDescent="0.25"/>
  <cols>
    <col min="10" max="10" width="26" customWidth="1"/>
  </cols>
  <sheetData>
    <row r="1" spans="1:10" x14ac:dyDescent="0.25">
      <c r="A1" t="s">
        <v>45</v>
      </c>
      <c r="F1" t="s">
        <v>45</v>
      </c>
      <c r="J1" t="str">
        <f>IF(A1=F1, "YES", "NO")</f>
        <v>YES</v>
      </c>
    </row>
    <row r="2" spans="1:10" x14ac:dyDescent="0.25">
      <c r="A2" t="s">
        <v>46</v>
      </c>
      <c r="F2" t="s">
        <v>46</v>
      </c>
      <c r="J2" t="str">
        <f t="shared" ref="J2:J65" si="0">IF(A2=F2, "YES", "NO")</f>
        <v>YES</v>
      </c>
    </row>
    <row r="3" spans="1:10" x14ac:dyDescent="0.25">
      <c r="A3" t="s">
        <v>47</v>
      </c>
      <c r="F3" t="s">
        <v>47</v>
      </c>
      <c r="J3" t="str">
        <f t="shared" si="0"/>
        <v>YES</v>
      </c>
    </row>
    <row r="4" spans="1:10" x14ac:dyDescent="0.25">
      <c r="A4" t="s">
        <v>48</v>
      </c>
      <c r="F4" t="s">
        <v>48</v>
      </c>
      <c r="J4" t="str">
        <f t="shared" si="0"/>
        <v>YES</v>
      </c>
    </row>
    <row r="5" spans="1:10" x14ac:dyDescent="0.25">
      <c r="A5" t="s">
        <v>49</v>
      </c>
      <c r="F5" t="s">
        <v>49</v>
      </c>
      <c r="J5" t="str">
        <f t="shared" si="0"/>
        <v>YES</v>
      </c>
    </row>
    <row r="6" spans="1:10" x14ac:dyDescent="0.25">
      <c r="A6" t="s">
        <v>50</v>
      </c>
      <c r="F6" t="s">
        <v>50</v>
      </c>
      <c r="J6" t="str">
        <f t="shared" si="0"/>
        <v>YES</v>
      </c>
    </row>
    <row r="7" spans="1:10" x14ac:dyDescent="0.25">
      <c r="A7" t="s">
        <v>51</v>
      </c>
      <c r="F7" t="s">
        <v>51</v>
      </c>
      <c r="J7" t="str">
        <f t="shared" si="0"/>
        <v>YES</v>
      </c>
    </row>
    <row r="8" spans="1:10" x14ac:dyDescent="0.25">
      <c r="A8" t="s">
        <v>52</v>
      </c>
      <c r="F8" t="s">
        <v>52</v>
      </c>
      <c r="J8" t="str">
        <f t="shared" si="0"/>
        <v>YES</v>
      </c>
    </row>
    <row r="9" spans="1:10" x14ac:dyDescent="0.25">
      <c r="A9" t="s">
        <v>53</v>
      </c>
      <c r="F9" t="s">
        <v>53</v>
      </c>
      <c r="J9" t="str">
        <f t="shared" si="0"/>
        <v>YES</v>
      </c>
    </row>
    <row r="10" spans="1:10" x14ac:dyDescent="0.25">
      <c r="A10" t="s">
        <v>54</v>
      </c>
      <c r="F10" t="s">
        <v>54</v>
      </c>
      <c r="J10" t="str">
        <f t="shared" si="0"/>
        <v>YES</v>
      </c>
    </row>
    <row r="11" spans="1:10" x14ac:dyDescent="0.25">
      <c r="A11" t="s">
        <v>55</v>
      </c>
      <c r="F11" t="s">
        <v>55</v>
      </c>
      <c r="J11" t="str">
        <f t="shared" si="0"/>
        <v>YES</v>
      </c>
    </row>
    <row r="12" spans="1:10" x14ac:dyDescent="0.25">
      <c r="A12" t="s">
        <v>56</v>
      </c>
      <c r="F12" t="s">
        <v>56</v>
      </c>
      <c r="J12" t="str">
        <f t="shared" si="0"/>
        <v>YES</v>
      </c>
    </row>
    <row r="13" spans="1:10" x14ac:dyDescent="0.25">
      <c r="A13" t="s">
        <v>57</v>
      </c>
      <c r="F13" t="s">
        <v>57</v>
      </c>
      <c r="J13" t="str">
        <f t="shared" si="0"/>
        <v>YES</v>
      </c>
    </row>
    <row r="14" spans="1:10" x14ac:dyDescent="0.25">
      <c r="A14" t="s">
        <v>58</v>
      </c>
      <c r="F14" t="s">
        <v>58</v>
      </c>
      <c r="J14" t="str">
        <f t="shared" si="0"/>
        <v>YES</v>
      </c>
    </row>
    <row r="15" spans="1:10" x14ac:dyDescent="0.25">
      <c r="A15" t="s">
        <v>59</v>
      </c>
      <c r="F15" t="s">
        <v>59</v>
      </c>
      <c r="J15" t="str">
        <f t="shared" si="0"/>
        <v>YES</v>
      </c>
    </row>
    <row r="16" spans="1:10" x14ac:dyDescent="0.25">
      <c r="A16" t="s">
        <v>60</v>
      </c>
      <c r="F16" t="s">
        <v>60</v>
      </c>
      <c r="J16" t="str">
        <f t="shared" si="0"/>
        <v>YES</v>
      </c>
    </row>
    <row r="17" spans="1:10" x14ac:dyDescent="0.25">
      <c r="A17" t="s">
        <v>61</v>
      </c>
      <c r="F17" t="s">
        <v>61</v>
      </c>
      <c r="J17" t="str">
        <f t="shared" si="0"/>
        <v>YES</v>
      </c>
    </row>
    <row r="18" spans="1:10" x14ac:dyDescent="0.25">
      <c r="A18" t="s">
        <v>62</v>
      </c>
      <c r="F18" t="s">
        <v>62</v>
      </c>
      <c r="J18" t="str">
        <f t="shared" si="0"/>
        <v>YES</v>
      </c>
    </row>
    <row r="19" spans="1:10" x14ac:dyDescent="0.25">
      <c r="A19" t="s">
        <v>63</v>
      </c>
      <c r="F19" t="s">
        <v>63</v>
      </c>
      <c r="J19" t="str">
        <f t="shared" si="0"/>
        <v>YES</v>
      </c>
    </row>
    <row r="20" spans="1:10" x14ac:dyDescent="0.25">
      <c r="A20" t="s">
        <v>64</v>
      </c>
      <c r="F20" t="s">
        <v>64</v>
      </c>
      <c r="J20" t="str">
        <f t="shared" si="0"/>
        <v>YES</v>
      </c>
    </row>
    <row r="21" spans="1:10" x14ac:dyDescent="0.25">
      <c r="A21" t="s">
        <v>65</v>
      </c>
      <c r="F21" t="s">
        <v>65</v>
      </c>
      <c r="J21" t="str">
        <f t="shared" si="0"/>
        <v>YES</v>
      </c>
    </row>
    <row r="22" spans="1:10" x14ac:dyDescent="0.25">
      <c r="A22" t="s">
        <v>66</v>
      </c>
      <c r="F22" t="s">
        <v>66</v>
      </c>
      <c r="J22" t="str">
        <f t="shared" si="0"/>
        <v>YES</v>
      </c>
    </row>
    <row r="23" spans="1:10" x14ac:dyDescent="0.25">
      <c r="A23" t="s">
        <v>67</v>
      </c>
      <c r="F23" t="s">
        <v>67</v>
      </c>
      <c r="J23" t="str">
        <f t="shared" si="0"/>
        <v>YES</v>
      </c>
    </row>
    <row r="24" spans="1:10" x14ac:dyDescent="0.25">
      <c r="A24" t="s">
        <v>68</v>
      </c>
      <c r="F24" t="s">
        <v>68</v>
      </c>
      <c r="J24" t="str">
        <f t="shared" si="0"/>
        <v>YES</v>
      </c>
    </row>
    <row r="25" spans="1:10" x14ac:dyDescent="0.25">
      <c r="A25" t="s">
        <v>69</v>
      </c>
      <c r="F25" t="s">
        <v>69</v>
      </c>
      <c r="J25" t="str">
        <f>IF(A25=F25, "YES", "NO")</f>
        <v>YES</v>
      </c>
    </row>
    <row r="26" spans="1:10" x14ac:dyDescent="0.25">
      <c r="A26" t="s">
        <v>70</v>
      </c>
      <c r="F26" t="s">
        <v>70</v>
      </c>
      <c r="J26" t="str">
        <f t="shared" si="0"/>
        <v>YES</v>
      </c>
    </row>
    <row r="27" spans="1:10" x14ac:dyDescent="0.25">
      <c r="A27" t="s">
        <v>71</v>
      </c>
      <c r="F27" t="s">
        <v>71</v>
      </c>
      <c r="J27" t="str">
        <f t="shared" si="0"/>
        <v>YES</v>
      </c>
    </row>
    <row r="28" spans="1:10" x14ac:dyDescent="0.25">
      <c r="A28" t="s">
        <v>72</v>
      </c>
      <c r="F28" t="s">
        <v>72</v>
      </c>
      <c r="J28" t="str">
        <f t="shared" si="0"/>
        <v>YES</v>
      </c>
    </row>
    <row r="29" spans="1:10" x14ac:dyDescent="0.25">
      <c r="A29" t="s">
        <v>73</v>
      </c>
      <c r="F29" t="s">
        <v>73</v>
      </c>
      <c r="J29" t="str">
        <f t="shared" si="0"/>
        <v>YES</v>
      </c>
    </row>
    <row r="30" spans="1:10" x14ac:dyDescent="0.25">
      <c r="A30" t="s">
        <v>74</v>
      </c>
      <c r="F30" t="s">
        <v>74</v>
      </c>
      <c r="J30" t="str">
        <f t="shared" si="0"/>
        <v>YES</v>
      </c>
    </row>
    <row r="31" spans="1:10" x14ac:dyDescent="0.25">
      <c r="A31" t="s">
        <v>75</v>
      </c>
      <c r="F31" t="s">
        <v>75</v>
      </c>
      <c r="J31" t="str">
        <f t="shared" si="0"/>
        <v>YES</v>
      </c>
    </row>
    <row r="32" spans="1:10" x14ac:dyDescent="0.25">
      <c r="A32" t="s">
        <v>76</v>
      </c>
      <c r="F32" t="s">
        <v>76</v>
      </c>
      <c r="J32" t="str">
        <f t="shared" si="0"/>
        <v>YES</v>
      </c>
    </row>
    <row r="33" spans="1:10" x14ac:dyDescent="0.25">
      <c r="A33" t="s">
        <v>77</v>
      </c>
      <c r="F33" t="s">
        <v>77</v>
      </c>
      <c r="J33" t="str">
        <f t="shared" si="0"/>
        <v>YES</v>
      </c>
    </row>
    <row r="34" spans="1:10" x14ac:dyDescent="0.25">
      <c r="A34" t="s">
        <v>78</v>
      </c>
      <c r="F34" t="s">
        <v>78</v>
      </c>
      <c r="J34" t="str">
        <f t="shared" si="0"/>
        <v>YES</v>
      </c>
    </row>
    <row r="35" spans="1:10" x14ac:dyDescent="0.25">
      <c r="A35" t="s">
        <v>79</v>
      </c>
      <c r="F35" t="s">
        <v>79</v>
      </c>
      <c r="J35" t="str">
        <f t="shared" si="0"/>
        <v>YES</v>
      </c>
    </row>
    <row r="36" spans="1:10" x14ac:dyDescent="0.25">
      <c r="A36" t="s">
        <v>80</v>
      </c>
      <c r="F36" t="s">
        <v>80</v>
      </c>
      <c r="J36" t="str">
        <f t="shared" si="0"/>
        <v>YES</v>
      </c>
    </row>
    <row r="37" spans="1:10" x14ac:dyDescent="0.25">
      <c r="A37" t="s">
        <v>81</v>
      </c>
      <c r="F37" t="s">
        <v>81</v>
      </c>
      <c r="J37" t="str">
        <f t="shared" si="0"/>
        <v>YES</v>
      </c>
    </row>
    <row r="38" spans="1:10" x14ac:dyDescent="0.25">
      <c r="A38" t="s">
        <v>82</v>
      </c>
      <c r="F38" t="s">
        <v>82</v>
      </c>
      <c r="J38" t="str">
        <f t="shared" si="0"/>
        <v>YES</v>
      </c>
    </row>
    <row r="39" spans="1:10" x14ac:dyDescent="0.25">
      <c r="A39" t="s">
        <v>83</v>
      </c>
      <c r="F39" t="s">
        <v>83</v>
      </c>
      <c r="J39" t="str">
        <f t="shared" si="0"/>
        <v>YES</v>
      </c>
    </row>
    <row r="40" spans="1:10" x14ac:dyDescent="0.25">
      <c r="A40" t="s">
        <v>84</v>
      </c>
      <c r="F40" t="s">
        <v>84</v>
      </c>
      <c r="J40" t="str">
        <f t="shared" si="0"/>
        <v>YES</v>
      </c>
    </row>
    <row r="41" spans="1:10" x14ac:dyDescent="0.25">
      <c r="A41" t="s">
        <v>85</v>
      </c>
      <c r="F41" t="s">
        <v>85</v>
      </c>
      <c r="J41" t="str">
        <f t="shared" si="0"/>
        <v>YES</v>
      </c>
    </row>
    <row r="42" spans="1:10" x14ac:dyDescent="0.25">
      <c r="A42" t="s">
        <v>86</v>
      </c>
      <c r="F42" t="s">
        <v>86</v>
      </c>
      <c r="J42" t="str">
        <f t="shared" si="0"/>
        <v>YES</v>
      </c>
    </row>
    <row r="43" spans="1:10" x14ac:dyDescent="0.25">
      <c r="A43" t="s">
        <v>87</v>
      </c>
      <c r="F43" t="s">
        <v>87</v>
      </c>
      <c r="J43" t="str">
        <f t="shared" si="0"/>
        <v>YES</v>
      </c>
    </row>
    <row r="44" spans="1:10" x14ac:dyDescent="0.25">
      <c r="A44" t="s">
        <v>88</v>
      </c>
      <c r="F44" t="s">
        <v>88</v>
      </c>
      <c r="J44" t="str">
        <f t="shared" si="0"/>
        <v>YES</v>
      </c>
    </row>
    <row r="45" spans="1:10" x14ac:dyDescent="0.25">
      <c r="A45" t="s">
        <v>89</v>
      </c>
      <c r="F45" t="s">
        <v>89</v>
      </c>
      <c r="J45" t="str">
        <f t="shared" si="0"/>
        <v>YES</v>
      </c>
    </row>
    <row r="46" spans="1:10" x14ac:dyDescent="0.25">
      <c r="A46" t="s">
        <v>90</v>
      </c>
      <c r="F46" t="s">
        <v>90</v>
      </c>
      <c r="J46" t="str">
        <f t="shared" si="0"/>
        <v>YES</v>
      </c>
    </row>
    <row r="47" spans="1:10" x14ac:dyDescent="0.25">
      <c r="A47" t="s">
        <v>91</v>
      </c>
      <c r="F47" t="s">
        <v>91</v>
      </c>
      <c r="J47" t="str">
        <f t="shared" si="0"/>
        <v>YES</v>
      </c>
    </row>
    <row r="48" spans="1:10" x14ac:dyDescent="0.25">
      <c r="A48" t="s">
        <v>92</v>
      </c>
      <c r="F48" t="s">
        <v>92</v>
      </c>
      <c r="J48" t="str">
        <f t="shared" si="0"/>
        <v>YES</v>
      </c>
    </row>
    <row r="49" spans="1:10" x14ac:dyDescent="0.25">
      <c r="A49" t="s">
        <v>93</v>
      </c>
      <c r="F49" t="s">
        <v>93</v>
      </c>
      <c r="J49" t="str">
        <f t="shared" si="0"/>
        <v>YES</v>
      </c>
    </row>
    <row r="50" spans="1:10" x14ac:dyDescent="0.25">
      <c r="A50" t="s">
        <v>95</v>
      </c>
      <c r="F50" t="s">
        <v>94</v>
      </c>
      <c r="J50" t="str">
        <f t="shared" si="0"/>
        <v>NO</v>
      </c>
    </row>
    <row r="51" spans="1:10" x14ac:dyDescent="0.25">
      <c r="A51" t="s">
        <v>96</v>
      </c>
      <c r="F51" t="s">
        <v>95</v>
      </c>
      <c r="J51" t="str">
        <f t="shared" si="0"/>
        <v>NO</v>
      </c>
    </row>
    <row r="52" spans="1:10" x14ac:dyDescent="0.25">
      <c r="A52" t="s">
        <v>97</v>
      </c>
      <c r="F52" t="s">
        <v>96</v>
      </c>
      <c r="J52" t="str">
        <f t="shared" si="0"/>
        <v>NO</v>
      </c>
    </row>
    <row r="53" spans="1:10" x14ac:dyDescent="0.25">
      <c r="A53" t="s">
        <v>98</v>
      </c>
      <c r="F53" t="s">
        <v>97</v>
      </c>
      <c r="J53" t="str">
        <f t="shared" si="0"/>
        <v>NO</v>
      </c>
    </row>
    <row r="54" spans="1:10" x14ac:dyDescent="0.25">
      <c r="A54" t="s">
        <v>99</v>
      </c>
      <c r="F54" t="s">
        <v>98</v>
      </c>
      <c r="J54" t="str">
        <f t="shared" si="0"/>
        <v>NO</v>
      </c>
    </row>
    <row r="55" spans="1:10" x14ac:dyDescent="0.25">
      <c r="A55" t="s">
        <v>100</v>
      </c>
      <c r="F55" t="s">
        <v>99</v>
      </c>
      <c r="J55" t="str">
        <f t="shared" si="0"/>
        <v>NO</v>
      </c>
    </row>
    <row r="56" spans="1:10" x14ac:dyDescent="0.25">
      <c r="A56" t="s">
        <v>101</v>
      </c>
      <c r="F56" t="s">
        <v>100</v>
      </c>
      <c r="J56" t="str">
        <f t="shared" si="0"/>
        <v>NO</v>
      </c>
    </row>
    <row r="57" spans="1:10" x14ac:dyDescent="0.25">
      <c r="A57" t="s">
        <v>102</v>
      </c>
      <c r="F57" t="s">
        <v>101</v>
      </c>
      <c r="J57" t="str">
        <f t="shared" si="0"/>
        <v>NO</v>
      </c>
    </row>
    <row r="58" spans="1:10" x14ac:dyDescent="0.25">
      <c r="A58" t="s">
        <v>103</v>
      </c>
      <c r="F58" t="s">
        <v>102</v>
      </c>
      <c r="J58" t="str">
        <f t="shared" si="0"/>
        <v>NO</v>
      </c>
    </row>
    <row r="59" spans="1:10" x14ac:dyDescent="0.25">
      <c r="A59" t="s">
        <v>104</v>
      </c>
      <c r="F59" t="s">
        <v>103</v>
      </c>
      <c r="J59" t="str">
        <f t="shared" si="0"/>
        <v>NO</v>
      </c>
    </row>
    <row r="60" spans="1:10" x14ac:dyDescent="0.25">
      <c r="A60" t="s">
        <v>105</v>
      </c>
      <c r="F60" t="s">
        <v>104</v>
      </c>
      <c r="J60" t="str">
        <f t="shared" si="0"/>
        <v>NO</v>
      </c>
    </row>
    <row r="61" spans="1:10" x14ac:dyDescent="0.25">
      <c r="A61" t="s">
        <v>106</v>
      </c>
      <c r="F61" t="s">
        <v>105</v>
      </c>
      <c r="J61" t="str">
        <f t="shared" si="0"/>
        <v>NO</v>
      </c>
    </row>
    <row r="62" spans="1:10" x14ac:dyDescent="0.25">
      <c r="A62" t="s">
        <v>108</v>
      </c>
      <c r="F62" t="s">
        <v>106</v>
      </c>
      <c r="J62" t="str">
        <f t="shared" si="0"/>
        <v>NO</v>
      </c>
    </row>
    <row r="63" spans="1:10" x14ac:dyDescent="0.25">
      <c r="A63" t="s">
        <v>109</v>
      </c>
      <c r="F63" t="s">
        <v>107</v>
      </c>
      <c r="J63" t="str">
        <f t="shared" si="0"/>
        <v>NO</v>
      </c>
    </row>
    <row r="64" spans="1:10" x14ac:dyDescent="0.25">
      <c r="A64" t="s">
        <v>110</v>
      </c>
      <c r="F64" t="s">
        <v>108</v>
      </c>
      <c r="J64" t="str">
        <f t="shared" si="0"/>
        <v>NO</v>
      </c>
    </row>
    <row r="65" spans="1:10" x14ac:dyDescent="0.25">
      <c r="A65" t="s">
        <v>111</v>
      </c>
      <c r="F65" t="s">
        <v>109</v>
      </c>
      <c r="J65" t="str">
        <f t="shared" si="0"/>
        <v>NO</v>
      </c>
    </row>
    <row r="66" spans="1:10" x14ac:dyDescent="0.25">
      <c r="A66" t="s">
        <v>112</v>
      </c>
      <c r="F66" t="s">
        <v>110</v>
      </c>
      <c r="J66" t="str">
        <f t="shared" ref="J66:J129" si="1">IF(A66=F66, "YES", "NO")</f>
        <v>NO</v>
      </c>
    </row>
    <row r="67" spans="1:10" x14ac:dyDescent="0.25">
      <c r="A67" t="s">
        <v>113</v>
      </c>
      <c r="F67" t="s">
        <v>111</v>
      </c>
      <c r="J67" t="str">
        <f t="shared" si="1"/>
        <v>NO</v>
      </c>
    </row>
    <row r="68" spans="1:10" x14ac:dyDescent="0.25">
      <c r="A68" t="s">
        <v>114</v>
      </c>
      <c r="F68" t="s">
        <v>112</v>
      </c>
      <c r="J68" t="str">
        <f t="shared" si="1"/>
        <v>NO</v>
      </c>
    </row>
    <row r="69" spans="1:10" x14ac:dyDescent="0.25">
      <c r="A69" t="s">
        <v>115</v>
      </c>
      <c r="F69" t="s">
        <v>113</v>
      </c>
      <c r="J69" t="str">
        <f t="shared" si="1"/>
        <v>NO</v>
      </c>
    </row>
    <row r="70" spans="1:10" x14ac:dyDescent="0.25">
      <c r="A70" t="s">
        <v>116</v>
      </c>
      <c r="F70" t="s">
        <v>114</v>
      </c>
      <c r="J70" t="str">
        <f t="shared" si="1"/>
        <v>NO</v>
      </c>
    </row>
    <row r="71" spans="1:10" x14ac:dyDescent="0.25">
      <c r="A71" t="s">
        <v>118</v>
      </c>
      <c r="F71" t="s">
        <v>115</v>
      </c>
      <c r="J71" t="str">
        <f t="shared" si="1"/>
        <v>NO</v>
      </c>
    </row>
    <row r="72" spans="1:10" x14ac:dyDescent="0.25">
      <c r="A72" t="s">
        <v>120</v>
      </c>
      <c r="F72" t="s">
        <v>116</v>
      </c>
      <c r="J72" t="str">
        <f t="shared" si="1"/>
        <v>NO</v>
      </c>
    </row>
    <row r="73" spans="1:10" x14ac:dyDescent="0.25">
      <c r="A73" t="s">
        <v>121</v>
      </c>
      <c r="F73" t="s">
        <v>117</v>
      </c>
      <c r="J73" t="str">
        <f t="shared" si="1"/>
        <v>NO</v>
      </c>
    </row>
    <row r="74" spans="1:10" x14ac:dyDescent="0.25">
      <c r="A74" t="s">
        <v>122</v>
      </c>
      <c r="F74" t="s">
        <v>118</v>
      </c>
      <c r="J74" t="str">
        <f t="shared" si="1"/>
        <v>NO</v>
      </c>
    </row>
    <row r="75" spans="1:10" x14ac:dyDescent="0.25">
      <c r="A75" t="s">
        <v>123</v>
      </c>
      <c r="F75" t="s">
        <v>119</v>
      </c>
      <c r="J75" t="str">
        <f t="shared" si="1"/>
        <v>NO</v>
      </c>
    </row>
    <row r="76" spans="1:10" x14ac:dyDescent="0.25">
      <c r="A76" t="s">
        <v>124</v>
      </c>
      <c r="F76" t="s">
        <v>120</v>
      </c>
      <c r="J76" t="str">
        <f t="shared" si="1"/>
        <v>NO</v>
      </c>
    </row>
    <row r="77" spans="1:10" x14ac:dyDescent="0.25">
      <c r="A77" t="s">
        <v>125</v>
      </c>
      <c r="F77" t="s">
        <v>121</v>
      </c>
      <c r="J77" t="str">
        <f t="shared" si="1"/>
        <v>NO</v>
      </c>
    </row>
    <row r="78" spans="1:10" x14ac:dyDescent="0.25">
      <c r="A78" t="s">
        <v>126</v>
      </c>
      <c r="F78" t="s">
        <v>122</v>
      </c>
      <c r="J78" t="str">
        <f t="shared" si="1"/>
        <v>NO</v>
      </c>
    </row>
    <row r="79" spans="1:10" x14ac:dyDescent="0.25">
      <c r="A79" t="s">
        <v>127</v>
      </c>
      <c r="F79" t="s">
        <v>123</v>
      </c>
      <c r="J79" t="str">
        <f t="shared" si="1"/>
        <v>NO</v>
      </c>
    </row>
    <row r="80" spans="1:10" x14ac:dyDescent="0.25">
      <c r="A80" t="s">
        <v>128</v>
      </c>
      <c r="F80" t="s">
        <v>124</v>
      </c>
      <c r="J80" t="str">
        <f t="shared" si="1"/>
        <v>NO</v>
      </c>
    </row>
    <row r="81" spans="1:10" x14ac:dyDescent="0.25">
      <c r="A81" t="s">
        <v>129</v>
      </c>
      <c r="F81" t="s">
        <v>125</v>
      </c>
      <c r="J81" t="str">
        <f t="shared" si="1"/>
        <v>NO</v>
      </c>
    </row>
    <row r="82" spans="1:10" x14ac:dyDescent="0.25">
      <c r="A82" t="s">
        <v>130</v>
      </c>
      <c r="F82" t="s">
        <v>126</v>
      </c>
      <c r="J82" t="str">
        <f t="shared" si="1"/>
        <v>NO</v>
      </c>
    </row>
    <row r="83" spans="1:10" x14ac:dyDescent="0.25">
      <c r="A83" t="s">
        <v>132</v>
      </c>
      <c r="F83" t="s">
        <v>127</v>
      </c>
      <c r="J83" t="str">
        <f t="shared" si="1"/>
        <v>NO</v>
      </c>
    </row>
    <row r="84" spans="1:10" x14ac:dyDescent="0.25">
      <c r="A84" t="s">
        <v>133</v>
      </c>
      <c r="F84" t="s">
        <v>128</v>
      </c>
      <c r="J84" t="str">
        <f t="shared" si="1"/>
        <v>NO</v>
      </c>
    </row>
    <row r="85" spans="1:10" x14ac:dyDescent="0.25">
      <c r="A85" t="s">
        <v>134</v>
      </c>
      <c r="F85" t="s">
        <v>129</v>
      </c>
      <c r="J85" t="str">
        <f t="shared" si="1"/>
        <v>NO</v>
      </c>
    </row>
    <row r="86" spans="1:10" x14ac:dyDescent="0.25">
      <c r="A86" t="s">
        <v>135</v>
      </c>
      <c r="F86" t="s">
        <v>130</v>
      </c>
      <c r="J86" t="str">
        <f t="shared" si="1"/>
        <v>NO</v>
      </c>
    </row>
    <row r="87" spans="1:10" x14ac:dyDescent="0.25">
      <c r="A87" t="s">
        <v>136</v>
      </c>
      <c r="F87" t="s">
        <v>131</v>
      </c>
      <c r="J87" t="str">
        <f t="shared" si="1"/>
        <v>NO</v>
      </c>
    </row>
    <row r="88" spans="1:10" x14ac:dyDescent="0.25">
      <c r="A88" t="s">
        <v>137</v>
      </c>
      <c r="F88" t="s">
        <v>132</v>
      </c>
      <c r="J88" t="str">
        <f t="shared" si="1"/>
        <v>NO</v>
      </c>
    </row>
    <row r="89" spans="1:10" x14ac:dyDescent="0.25">
      <c r="A89" t="s">
        <v>138</v>
      </c>
      <c r="F89" t="s">
        <v>133</v>
      </c>
      <c r="J89" t="str">
        <f t="shared" si="1"/>
        <v>NO</v>
      </c>
    </row>
    <row r="90" spans="1:10" x14ac:dyDescent="0.25">
      <c r="A90" t="s">
        <v>139</v>
      </c>
      <c r="F90" t="s">
        <v>134</v>
      </c>
      <c r="J90" t="str">
        <f t="shared" si="1"/>
        <v>NO</v>
      </c>
    </row>
    <row r="91" spans="1:10" x14ac:dyDescent="0.25">
      <c r="A91" t="s">
        <v>140</v>
      </c>
      <c r="F91" t="s">
        <v>135</v>
      </c>
      <c r="J91" t="str">
        <f t="shared" si="1"/>
        <v>NO</v>
      </c>
    </row>
    <row r="92" spans="1:10" x14ac:dyDescent="0.25">
      <c r="A92" t="s">
        <v>141</v>
      </c>
      <c r="F92" t="s">
        <v>136</v>
      </c>
      <c r="J92" t="str">
        <f t="shared" si="1"/>
        <v>NO</v>
      </c>
    </row>
    <row r="93" spans="1:10" x14ac:dyDescent="0.25">
      <c r="A93" t="s">
        <v>142</v>
      </c>
      <c r="F93" t="s">
        <v>137</v>
      </c>
      <c r="J93" t="str">
        <f t="shared" si="1"/>
        <v>NO</v>
      </c>
    </row>
    <row r="94" spans="1:10" x14ac:dyDescent="0.25">
      <c r="A94" t="s">
        <v>143</v>
      </c>
      <c r="F94" t="s">
        <v>138</v>
      </c>
      <c r="J94" t="str">
        <f t="shared" si="1"/>
        <v>NO</v>
      </c>
    </row>
    <row r="95" spans="1:10" x14ac:dyDescent="0.25">
      <c r="A95" t="s">
        <v>144</v>
      </c>
      <c r="F95" t="s">
        <v>139</v>
      </c>
      <c r="J95" t="str">
        <f t="shared" si="1"/>
        <v>NO</v>
      </c>
    </row>
    <row r="96" spans="1:10" x14ac:dyDescent="0.25">
      <c r="A96" t="s">
        <v>145</v>
      </c>
      <c r="F96" t="s">
        <v>140</v>
      </c>
      <c r="J96" t="str">
        <f t="shared" si="1"/>
        <v>NO</v>
      </c>
    </row>
    <row r="97" spans="1:10" x14ac:dyDescent="0.25">
      <c r="A97" t="s">
        <v>146</v>
      </c>
      <c r="F97" t="s">
        <v>141</v>
      </c>
      <c r="J97" t="str">
        <f t="shared" si="1"/>
        <v>NO</v>
      </c>
    </row>
    <row r="98" spans="1:10" x14ac:dyDescent="0.25">
      <c r="A98" t="s">
        <v>147</v>
      </c>
      <c r="F98" t="s">
        <v>142</v>
      </c>
      <c r="J98" t="str">
        <f t="shared" si="1"/>
        <v>NO</v>
      </c>
    </row>
    <row r="99" spans="1:10" x14ac:dyDescent="0.25">
      <c r="A99" t="s">
        <v>148</v>
      </c>
      <c r="F99" t="s">
        <v>143</v>
      </c>
      <c r="J99" t="str">
        <f t="shared" si="1"/>
        <v>NO</v>
      </c>
    </row>
    <row r="100" spans="1:10" x14ac:dyDescent="0.25">
      <c r="A100" t="s">
        <v>149</v>
      </c>
      <c r="F100" t="s">
        <v>144</v>
      </c>
      <c r="J100" t="str">
        <f t="shared" si="1"/>
        <v>NO</v>
      </c>
    </row>
    <row r="101" spans="1:10" x14ac:dyDescent="0.25">
      <c r="A101" t="s">
        <v>150</v>
      </c>
      <c r="F101" t="s">
        <v>145</v>
      </c>
      <c r="J101" t="str">
        <f t="shared" si="1"/>
        <v>NO</v>
      </c>
    </row>
    <row r="102" spans="1:10" x14ac:dyDescent="0.25">
      <c r="A102" t="s">
        <v>151</v>
      </c>
      <c r="F102" t="s">
        <v>146</v>
      </c>
      <c r="J102" t="str">
        <f t="shared" si="1"/>
        <v>NO</v>
      </c>
    </row>
    <row r="103" spans="1:10" x14ac:dyDescent="0.25">
      <c r="A103" t="s">
        <v>152</v>
      </c>
      <c r="F103" t="s">
        <v>147</v>
      </c>
      <c r="J103" t="str">
        <f t="shared" si="1"/>
        <v>NO</v>
      </c>
    </row>
    <row r="104" spans="1:10" x14ac:dyDescent="0.25">
      <c r="A104" t="s">
        <v>153</v>
      </c>
      <c r="F104" t="s">
        <v>148</v>
      </c>
      <c r="J104" t="str">
        <f t="shared" si="1"/>
        <v>NO</v>
      </c>
    </row>
    <row r="105" spans="1:10" x14ac:dyDescent="0.25">
      <c r="A105" t="s">
        <v>154</v>
      </c>
      <c r="F105" t="s">
        <v>149</v>
      </c>
      <c r="J105" t="str">
        <f t="shared" si="1"/>
        <v>NO</v>
      </c>
    </row>
    <row r="106" spans="1:10" x14ac:dyDescent="0.25">
      <c r="A106" t="s">
        <v>155</v>
      </c>
      <c r="F106" t="s">
        <v>150</v>
      </c>
      <c r="J106" t="str">
        <f t="shared" si="1"/>
        <v>NO</v>
      </c>
    </row>
    <row r="107" spans="1:10" x14ac:dyDescent="0.25">
      <c r="A107" t="s">
        <v>156</v>
      </c>
      <c r="F107" t="s">
        <v>151</v>
      </c>
      <c r="J107" t="str">
        <f t="shared" si="1"/>
        <v>NO</v>
      </c>
    </row>
    <row r="108" spans="1:10" x14ac:dyDescent="0.25">
      <c r="A108" t="s">
        <v>157</v>
      </c>
      <c r="F108" t="s">
        <v>152</v>
      </c>
      <c r="J108" t="str">
        <f t="shared" si="1"/>
        <v>NO</v>
      </c>
    </row>
    <row r="109" spans="1:10" x14ac:dyDescent="0.25">
      <c r="A109" t="s">
        <v>158</v>
      </c>
      <c r="F109" t="s">
        <v>153</v>
      </c>
      <c r="J109" t="str">
        <f t="shared" si="1"/>
        <v>NO</v>
      </c>
    </row>
    <row r="110" spans="1:10" x14ac:dyDescent="0.25">
      <c r="A110" t="s">
        <v>159</v>
      </c>
      <c r="F110" t="s">
        <v>154</v>
      </c>
      <c r="J110" t="str">
        <f t="shared" si="1"/>
        <v>NO</v>
      </c>
    </row>
    <row r="111" spans="1:10" x14ac:dyDescent="0.25">
      <c r="A111" t="s">
        <v>160</v>
      </c>
      <c r="F111" t="s">
        <v>155</v>
      </c>
      <c r="J111" t="str">
        <f t="shared" si="1"/>
        <v>NO</v>
      </c>
    </row>
    <row r="112" spans="1:10" x14ac:dyDescent="0.25">
      <c r="A112" t="s">
        <v>161</v>
      </c>
      <c r="F112" t="s">
        <v>156</v>
      </c>
      <c r="J112" t="str">
        <f t="shared" si="1"/>
        <v>NO</v>
      </c>
    </row>
    <row r="113" spans="1:10" x14ac:dyDescent="0.25">
      <c r="A113" t="s">
        <v>162</v>
      </c>
      <c r="F113" t="s">
        <v>157</v>
      </c>
      <c r="J113" t="str">
        <f t="shared" si="1"/>
        <v>NO</v>
      </c>
    </row>
    <row r="114" spans="1:10" x14ac:dyDescent="0.25">
      <c r="A114" t="s">
        <v>163</v>
      </c>
      <c r="F114" t="s">
        <v>158</v>
      </c>
      <c r="J114" t="str">
        <f t="shared" si="1"/>
        <v>NO</v>
      </c>
    </row>
    <row r="115" spans="1:10" x14ac:dyDescent="0.25">
      <c r="A115" t="s">
        <v>164</v>
      </c>
      <c r="F115" t="s">
        <v>159</v>
      </c>
      <c r="J115" t="str">
        <f t="shared" si="1"/>
        <v>NO</v>
      </c>
    </row>
    <row r="116" spans="1:10" x14ac:dyDescent="0.25">
      <c r="A116" t="s">
        <v>165</v>
      </c>
      <c r="F116" t="s">
        <v>160</v>
      </c>
      <c r="J116" t="str">
        <f t="shared" si="1"/>
        <v>NO</v>
      </c>
    </row>
    <row r="117" spans="1:10" x14ac:dyDescent="0.25">
      <c r="A117" t="s">
        <v>166</v>
      </c>
      <c r="F117" t="s">
        <v>161</v>
      </c>
      <c r="J117" t="str">
        <f t="shared" si="1"/>
        <v>NO</v>
      </c>
    </row>
    <row r="118" spans="1:10" x14ac:dyDescent="0.25">
      <c r="A118" t="s">
        <v>167</v>
      </c>
      <c r="F118" t="s">
        <v>162</v>
      </c>
      <c r="J118" t="str">
        <f t="shared" si="1"/>
        <v>NO</v>
      </c>
    </row>
    <row r="119" spans="1:10" x14ac:dyDescent="0.25">
      <c r="A119" t="s">
        <v>168</v>
      </c>
      <c r="F119" t="s">
        <v>163</v>
      </c>
      <c r="J119" t="str">
        <f t="shared" si="1"/>
        <v>NO</v>
      </c>
    </row>
    <row r="120" spans="1:10" x14ac:dyDescent="0.25">
      <c r="A120" t="s">
        <v>169</v>
      </c>
      <c r="F120" t="s">
        <v>164</v>
      </c>
      <c r="J120" t="str">
        <f t="shared" si="1"/>
        <v>NO</v>
      </c>
    </row>
    <row r="121" spans="1:10" x14ac:dyDescent="0.25">
      <c r="A121" t="s">
        <v>170</v>
      </c>
      <c r="F121" t="s">
        <v>165</v>
      </c>
      <c r="J121" t="str">
        <f t="shared" si="1"/>
        <v>NO</v>
      </c>
    </row>
    <row r="122" spans="1:10" x14ac:dyDescent="0.25">
      <c r="A122" t="s">
        <v>171</v>
      </c>
      <c r="F122" t="s">
        <v>166</v>
      </c>
      <c r="J122" t="str">
        <f t="shared" si="1"/>
        <v>NO</v>
      </c>
    </row>
    <row r="123" spans="1:10" x14ac:dyDescent="0.25">
      <c r="A123" t="s">
        <v>172</v>
      </c>
      <c r="F123" t="s">
        <v>167</v>
      </c>
      <c r="J123" t="str">
        <f t="shared" si="1"/>
        <v>NO</v>
      </c>
    </row>
    <row r="124" spans="1:10" x14ac:dyDescent="0.25">
      <c r="A124" t="s">
        <v>173</v>
      </c>
      <c r="F124" t="s">
        <v>168</v>
      </c>
      <c r="J124" t="str">
        <f t="shared" si="1"/>
        <v>NO</v>
      </c>
    </row>
    <row r="125" spans="1:10" x14ac:dyDescent="0.25">
      <c r="A125" t="s">
        <v>174</v>
      </c>
      <c r="F125" t="s">
        <v>169</v>
      </c>
      <c r="J125" t="str">
        <f t="shared" si="1"/>
        <v>NO</v>
      </c>
    </row>
    <row r="126" spans="1:10" x14ac:dyDescent="0.25">
      <c r="A126" t="s">
        <v>176</v>
      </c>
      <c r="F126" t="s">
        <v>170</v>
      </c>
      <c r="J126" t="str">
        <f t="shared" si="1"/>
        <v>NO</v>
      </c>
    </row>
    <row r="127" spans="1:10" x14ac:dyDescent="0.25">
      <c r="A127" t="s">
        <v>177</v>
      </c>
      <c r="F127" t="s">
        <v>171</v>
      </c>
      <c r="J127" t="str">
        <f t="shared" si="1"/>
        <v>NO</v>
      </c>
    </row>
    <row r="128" spans="1:10" x14ac:dyDescent="0.25">
      <c r="A128" t="s">
        <v>178</v>
      </c>
      <c r="F128" t="s">
        <v>172</v>
      </c>
      <c r="J128" t="str">
        <f t="shared" si="1"/>
        <v>NO</v>
      </c>
    </row>
    <row r="129" spans="1:10" x14ac:dyDescent="0.25">
      <c r="A129" t="s">
        <v>179</v>
      </c>
      <c r="F129" t="s">
        <v>173</v>
      </c>
      <c r="J129" t="str">
        <f t="shared" si="1"/>
        <v>NO</v>
      </c>
    </row>
    <row r="130" spans="1:10" x14ac:dyDescent="0.25">
      <c r="A130" t="s">
        <v>180</v>
      </c>
      <c r="F130" t="s">
        <v>174</v>
      </c>
      <c r="J130" t="str">
        <f t="shared" ref="J130:J193" si="2">IF(A130=F130, "YES", "NO")</f>
        <v>NO</v>
      </c>
    </row>
    <row r="131" spans="1:10" x14ac:dyDescent="0.25">
      <c r="A131" t="s">
        <v>181</v>
      </c>
      <c r="F131" t="s">
        <v>175</v>
      </c>
      <c r="J131" t="str">
        <f t="shared" si="2"/>
        <v>NO</v>
      </c>
    </row>
    <row r="132" spans="1:10" x14ac:dyDescent="0.25">
      <c r="A132" t="s">
        <v>182</v>
      </c>
      <c r="F132" t="s">
        <v>176</v>
      </c>
      <c r="J132" t="str">
        <f t="shared" si="2"/>
        <v>NO</v>
      </c>
    </row>
    <row r="133" spans="1:10" x14ac:dyDescent="0.25">
      <c r="A133" t="s">
        <v>183</v>
      </c>
      <c r="F133" t="s">
        <v>177</v>
      </c>
      <c r="J133" t="str">
        <f t="shared" si="2"/>
        <v>NO</v>
      </c>
    </row>
    <row r="134" spans="1:10" x14ac:dyDescent="0.25">
      <c r="A134" t="s">
        <v>184</v>
      </c>
      <c r="F134" t="s">
        <v>178</v>
      </c>
      <c r="J134" t="str">
        <f t="shared" si="2"/>
        <v>NO</v>
      </c>
    </row>
    <row r="135" spans="1:10" x14ac:dyDescent="0.25">
      <c r="A135" t="s">
        <v>185</v>
      </c>
      <c r="F135" t="s">
        <v>179</v>
      </c>
      <c r="J135" t="str">
        <f t="shared" si="2"/>
        <v>NO</v>
      </c>
    </row>
    <row r="136" spans="1:10" x14ac:dyDescent="0.25">
      <c r="A136" t="s">
        <v>186</v>
      </c>
      <c r="F136" t="s">
        <v>180</v>
      </c>
      <c r="J136" t="str">
        <f t="shared" si="2"/>
        <v>NO</v>
      </c>
    </row>
    <row r="137" spans="1:10" x14ac:dyDescent="0.25">
      <c r="A137" t="s">
        <v>187</v>
      </c>
      <c r="F137" t="s">
        <v>181</v>
      </c>
      <c r="J137" t="str">
        <f t="shared" si="2"/>
        <v>NO</v>
      </c>
    </row>
    <row r="138" spans="1:10" x14ac:dyDescent="0.25">
      <c r="A138" t="s">
        <v>188</v>
      </c>
      <c r="F138" t="s">
        <v>182</v>
      </c>
      <c r="J138" t="str">
        <f t="shared" si="2"/>
        <v>NO</v>
      </c>
    </row>
    <row r="139" spans="1:10" x14ac:dyDescent="0.25">
      <c r="A139" t="s">
        <v>189</v>
      </c>
      <c r="F139" t="s">
        <v>183</v>
      </c>
      <c r="J139" t="str">
        <f t="shared" si="2"/>
        <v>NO</v>
      </c>
    </row>
    <row r="140" spans="1:10" x14ac:dyDescent="0.25">
      <c r="A140" t="s">
        <v>190</v>
      </c>
      <c r="F140" t="s">
        <v>184</v>
      </c>
      <c r="J140" t="str">
        <f t="shared" si="2"/>
        <v>NO</v>
      </c>
    </row>
    <row r="141" spans="1:10" x14ac:dyDescent="0.25">
      <c r="A141" t="s">
        <v>191</v>
      </c>
      <c r="F141" t="s">
        <v>185</v>
      </c>
      <c r="J141" t="str">
        <f t="shared" si="2"/>
        <v>NO</v>
      </c>
    </row>
    <row r="142" spans="1:10" x14ac:dyDescent="0.25">
      <c r="A142" t="s">
        <v>192</v>
      </c>
      <c r="F142" t="s">
        <v>186</v>
      </c>
      <c r="J142" t="str">
        <f t="shared" si="2"/>
        <v>NO</v>
      </c>
    </row>
    <row r="143" spans="1:10" x14ac:dyDescent="0.25">
      <c r="A143" t="s">
        <v>193</v>
      </c>
      <c r="F143" t="s">
        <v>187</v>
      </c>
      <c r="J143" t="str">
        <f t="shared" si="2"/>
        <v>NO</v>
      </c>
    </row>
    <row r="144" spans="1:10" x14ac:dyDescent="0.25">
      <c r="A144" t="s">
        <v>194</v>
      </c>
      <c r="F144" t="s">
        <v>188</v>
      </c>
      <c r="J144" t="str">
        <f t="shared" si="2"/>
        <v>NO</v>
      </c>
    </row>
    <row r="145" spans="1:10" x14ac:dyDescent="0.25">
      <c r="A145" t="s">
        <v>195</v>
      </c>
      <c r="F145" t="s">
        <v>189</v>
      </c>
      <c r="J145" t="str">
        <f t="shared" si="2"/>
        <v>NO</v>
      </c>
    </row>
    <row r="146" spans="1:10" x14ac:dyDescent="0.25">
      <c r="A146" t="s">
        <v>196</v>
      </c>
      <c r="F146" t="s">
        <v>190</v>
      </c>
      <c r="J146" t="str">
        <f t="shared" si="2"/>
        <v>NO</v>
      </c>
    </row>
    <row r="147" spans="1:10" x14ac:dyDescent="0.25">
      <c r="A147" t="s">
        <v>197</v>
      </c>
      <c r="F147" t="s">
        <v>191</v>
      </c>
      <c r="J147" t="str">
        <f t="shared" si="2"/>
        <v>NO</v>
      </c>
    </row>
    <row r="148" spans="1:10" x14ac:dyDescent="0.25">
      <c r="A148" t="s">
        <v>198</v>
      </c>
      <c r="F148" t="s">
        <v>192</v>
      </c>
      <c r="J148" t="str">
        <f t="shared" si="2"/>
        <v>NO</v>
      </c>
    </row>
    <row r="149" spans="1:10" x14ac:dyDescent="0.25">
      <c r="A149" t="s">
        <v>199</v>
      </c>
      <c r="F149" t="s">
        <v>193</v>
      </c>
      <c r="J149" t="str">
        <f t="shared" si="2"/>
        <v>NO</v>
      </c>
    </row>
    <row r="150" spans="1:10" x14ac:dyDescent="0.25">
      <c r="A150" t="s">
        <v>200</v>
      </c>
      <c r="F150" t="s">
        <v>194</v>
      </c>
      <c r="J150" t="str">
        <f t="shared" si="2"/>
        <v>NO</v>
      </c>
    </row>
    <row r="151" spans="1:10" x14ac:dyDescent="0.25">
      <c r="A151" t="s">
        <v>201</v>
      </c>
      <c r="F151" t="s">
        <v>195</v>
      </c>
      <c r="J151" t="str">
        <f t="shared" si="2"/>
        <v>NO</v>
      </c>
    </row>
    <row r="152" spans="1:10" x14ac:dyDescent="0.25">
      <c r="A152" t="s">
        <v>202</v>
      </c>
      <c r="F152" t="s">
        <v>196</v>
      </c>
      <c r="J152" t="str">
        <f t="shared" si="2"/>
        <v>NO</v>
      </c>
    </row>
    <row r="153" spans="1:10" x14ac:dyDescent="0.25">
      <c r="A153" t="s">
        <v>203</v>
      </c>
      <c r="F153" t="s">
        <v>197</v>
      </c>
      <c r="J153" t="str">
        <f t="shared" si="2"/>
        <v>NO</v>
      </c>
    </row>
    <row r="154" spans="1:10" x14ac:dyDescent="0.25">
      <c r="A154" t="s">
        <v>204</v>
      </c>
      <c r="F154" t="s">
        <v>198</v>
      </c>
      <c r="J154" t="str">
        <f t="shared" si="2"/>
        <v>NO</v>
      </c>
    </row>
    <row r="155" spans="1:10" x14ac:dyDescent="0.25">
      <c r="A155" t="s">
        <v>205</v>
      </c>
      <c r="F155" t="s">
        <v>199</v>
      </c>
      <c r="J155" t="str">
        <f t="shared" si="2"/>
        <v>NO</v>
      </c>
    </row>
    <row r="156" spans="1:10" x14ac:dyDescent="0.25">
      <c r="A156" t="s">
        <v>206</v>
      </c>
      <c r="F156" t="s">
        <v>200</v>
      </c>
      <c r="J156" t="str">
        <f t="shared" si="2"/>
        <v>NO</v>
      </c>
    </row>
    <row r="157" spans="1:10" x14ac:dyDescent="0.25">
      <c r="A157" t="s">
        <v>207</v>
      </c>
      <c r="F157" t="s">
        <v>201</v>
      </c>
      <c r="J157" t="str">
        <f t="shared" si="2"/>
        <v>NO</v>
      </c>
    </row>
    <row r="158" spans="1:10" x14ac:dyDescent="0.25">
      <c r="A158" t="s">
        <v>208</v>
      </c>
      <c r="F158" t="s">
        <v>202</v>
      </c>
      <c r="J158" t="str">
        <f t="shared" si="2"/>
        <v>NO</v>
      </c>
    </row>
    <row r="159" spans="1:10" x14ac:dyDescent="0.25">
      <c r="A159" t="s">
        <v>209</v>
      </c>
      <c r="F159" t="s">
        <v>203</v>
      </c>
      <c r="J159" t="str">
        <f t="shared" si="2"/>
        <v>NO</v>
      </c>
    </row>
    <row r="160" spans="1:10" x14ac:dyDescent="0.25">
      <c r="A160" t="s">
        <v>210</v>
      </c>
      <c r="F160" t="s">
        <v>204</v>
      </c>
      <c r="J160" t="str">
        <f t="shared" si="2"/>
        <v>NO</v>
      </c>
    </row>
    <row r="161" spans="1:10" x14ac:dyDescent="0.25">
      <c r="A161" t="s">
        <v>211</v>
      </c>
      <c r="F161" t="s">
        <v>205</v>
      </c>
      <c r="J161" t="str">
        <f t="shared" si="2"/>
        <v>NO</v>
      </c>
    </row>
    <row r="162" spans="1:10" x14ac:dyDescent="0.25">
      <c r="A162" t="s">
        <v>212</v>
      </c>
      <c r="F162" t="s">
        <v>206</v>
      </c>
      <c r="J162" t="str">
        <f t="shared" si="2"/>
        <v>NO</v>
      </c>
    </row>
    <row r="163" spans="1:10" x14ac:dyDescent="0.25">
      <c r="A163" t="s">
        <v>214</v>
      </c>
      <c r="F163" t="s">
        <v>207</v>
      </c>
      <c r="J163" t="str">
        <f t="shared" si="2"/>
        <v>NO</v>
      </c>
    </row>
    <row r="164" spans="1:10" x14ac:dyDescent="0.25">
      <c r="A164" t="s">
        <v>215</v>
      </c>
      <c r="F164" t="s">
        <v>208</v>
      </c>
      <c r="J164" t="str">
        <f t="shared" si="2"/>
        <v>NO</v>
      </c>
    </row>
    <row r="165" spans="1:10" x14ac:dyDescent="0.25">
      <c r="A165" t="s">
        <v>216</v>
      </c>
      <c r="F165" t="s">
        <v>209</v>
      </c>
      <c r="J165" t="str">
        <f t="shared" si="2"/>
        <v>NO</v>
      </c>
    </row>
    <row r="166" spans="1:10" x14ac:dyDescent="0.25">
      <c r="A166" t="s">
        <v>217</v>
      </c>
      <c r="F166" t="s">
        <v>210</v>
      </c>
      <c r="J166" t="str">
        <f t="shared" si="2"/>
        <v>NO</v>
      </c>
    </row>
    <row r="167" spans="1:10" x14ac:dyDescent="0.25">
      <c r="A167" t="s">
        <v>218</v>
      </c>
      <c r="F167" t="s">
        <v>211</v>
      </c>
      <c r="J167" t="str">
        <f t="shared" si="2"/>
        <v>NO</v>
      </c>
    </row>
    <row r="168" spans="1:10" x14ac:dyDescent="0.25">
      <c r="A168" t="s">
        <v>219</v>
      </c>
      <c r="F168" t="s">
        <v>212</v>
      </c>
      <c r="J168" t="str">
        <f t="shared" si="2"/>
        <v>NO</v>
      </c>
    </row>
    <row r="169" spans="1:10" x14ac:dyDescent="0.25">
      <c r="A169" t="s">
        <v>220</v>
      </c>
      <c r="F169" t="s">
        <v>213</v>
      </c>
      <c r="J169" t="str">
        <f t="shared" si="2"/>
        <v>NO</v>
      </c>
    </row>
    <row r="170" spans="1:10" x14ac:dyDescent="0.25">
      <c r="A170" t="s">
        <v>221</v>
      </c>
      <c r="F170" t="s">
        <v>214</v>
      </c>
      <c r="J170" t="str">
        <f t="shared" si="2"/>
        <v>NO</v>
      </c>
    </row>
    <row r="171" spans="1:10" x14ac:dyDescent="0.25">
      <c r="A171" t="s">
        <v>222</v>
      </c>
      <c r="F171" t="s">
        <v>215</v>
      </c>
      <c r="J171" t="str">
        <f t="shared" si="2"/>
        <v>NO</v>
      </c>
    </row>
    <row r="172" spans="1:10" x14ac:dyDescent="0.25">
      <c r="A172" t="s">
        <v>223</v>
      </c>
      <c r="F172" t="s">
        <v>216</v>
      </c>
      <c r="J172" t="str">
        <f t="shared" si="2"/>
        <v>NO</v>
      </c>
    </row>
    <row r="173" spans="1:10" x14ac:dyDescent="0.25">
      <c r="A173" t="s">
        <v>224</v>
      </c>
      <c r="F173" t="s">
        <v>217</v>
      </c>
      <c r="J173" t="str">
        <f t="shared" si="2"/>
        <v>NO</v>
      </c>
    </row>
    <row r="174" spans="1:10" x14ac:dyDescent="0.25">
      <c r="A174" t="s">
        <v>225</v>
      </c>
      <c r="F174" t="s">
        <v>218</v>
      </c>
      <c r="J174" t="str">
        <f t="shared" si="2"/>
        <v>NO</v>
      </c>
    </row>
    <row r="175" spans="1:10" x14ac:dyDescent="0.25">
      <c r="A175" t="s">
        <v>226</v>
      </c>
      <c r="F175" t="s">
        <v>219</v>
      </c>
      <c r="J175" t="str">
        <f t="shared" si="2"/>
        <v>NO</v>
      </c>
    </row>
    <row r="176" spans="1:10" x14ac:dyDescent="0.25">
      <c r="A176" t="s">
        <v>227</v>
      </c>
      <c r="F176" t="s">
        <v>220</v>
      </c>
      <c r="J176" t="str">
        <f t="shared" si="2"/>
        <v>NO</v>
      </c>
    </row>
    <row r="177" spans="1:10" x14ac:dyDescent="0.25">
      <c r="A177" t="s">
        <v>228</v>
      </c>
      <c r="F177" t="s">
        <v>221</v>
      </c>
      <c r="J177" t="str">
        <f t="shared" si="2"/>
        <v>NO</v>
      </c>
    </row>
    <row r="178" spans="1:10" x14ac:dyDescent="0.25">
      <c r="A178" t="s">
        <v>229</v>
      </c>
      <c r="F178" t="s">
        <v>222</v>
      </c>
      <c r="J178" t="str">
        <f t="shared" si="2"/>
        <v>NO</v>
      </c>
    </row>
    <row r="179" spans="1:10" x14ac:dyDescent="0.25">
      <c r="A179" t="s">
        <v>230</v>
      </c>
      <c r="F179" t="s">
        <v>223</v>
      </c>
      <c r="J179" t="str">
        <f t="shared" si="2"/>
        <v>NO</v>
      </c>
    </row>
    <row r="180" spans="1:10" x14ac:dyDescent="0.25">
      <c r="A180" t="s">
        <v>231</v>
      </c>
      <c r="F180" t="s">
        <v>224</v>
      </c>
      <c r="J180" t="str">
        <f t="shared" si="2"/>
        <v>NO</v>
      </c>
    </row>
    <row r="181" spans="1:10" x14ac:dyDescent="0.25">
      <c r="A181" t="s">
        <v>232</v>
      </c>
      <c r="F181" t="s">
        <v>225</v>
      </c>
      <c r="J181" t="str">
        <f t="shared" si="2"/>
        <v>NO</v>
      </c>
    </row>
    <row r="182" spans="1:10" x14ac:dyDescent="0.25">
      <c r="A182" t="s">
        <v>233</v>
      </c>
      <c r="F182" t="s">
        <v>226</v>
      </c>
      <c r="J182" t="str">
        <f t="shared" si="2"/>
        <v>NO</v>
      </c>
    </row>
    <row r="183" spans="1:10" x14ac:dyDescent="0.25">
      <c r="A183" t="s">
        <v>234</v>
      </c>
      <c r="F183" t="s">
        <v>227</v>
      </c>
      <c r="J183" t="str">
        <f t="shared" si="2"/>
        <v>NO</v>
      </c>
    </row>
    <row r="184" spans="1:10" x14ac:dyDescent="0.25">
      <c r="A184" t="s">
        <v>235</v>
      </c>
      <c r="F184" t="s">
        <v>228</v>
      </c>
      <c r="J184" t="str">
        <f t="shared" si="2"/>
        <v>NO</v>
      </c>
    </row>
    <row r="185" spans="1:10" x14ac:dyDescent="0.25">
      <c r="A185" t="s">
        <v>236</v>
      </c>
      <c r="F185" t="s">
        <v>229</v>
      </c>
      <c r="J185" t="str">
        <f t="shared" si="2"/>
        <v>NO</v>
      </c>
    </row>
    <row r="186" spans="1:10" x14ac:dyDescent="0.25">
      <c r="A186" t="s">
        <v>238</v>
      </c>
      <c r="F186" t="s">
        <v>230</v>
      </c>
      <c r="J186" t="str">
        <f t="shared" si="2"/>
        <v>NO</v>
      </c>
    </row>
    <row r="187" spans="1:10" x14ac:dyDescent="0.25">
      <c r="A187" t="s">
        <v>239</v>
      </c>
      <c r="F187" t="s">
        <v>231</v>
      </c>
      <c r="J187" t="str">
        <f t="shared" si="2"/>
        <v>NO</v>
      </c>
    </row>
    <row r="188" spans="1:10" x14ac:dyDescent="0.25">
      <c r="A188" t="s">
        <v>240</v>
      </c>
      <c r="F188" t="s">
        <v>232</v>
      </c>
      <c r="J188" t="str">
        <f t="shared" si="2"/>
        <v>NO</v>
      </c>
    </row>
    <row r="189" spans="1:10" x14ac:dyDescent="0.25">
      <c r="A189" t="s">
        <v>241</v>
      </c>
      <c r="F189" t="s">
        <v>233</v>
      </c>
      <c r="J189" t="str">
        <f t="shared" si="2"/>
        <v>NO</v>
      </c>
    </row>
    <row r="190" spans="1:10" x14ac:dyDescent="0.25">
      <c r="A190" t="s">
        <v>242</v>
      </c>
      <c r="F190" t="s">
        <v>234</v>
      </c>
      <c r="J190" t="str">
        <f t="shared" si="2"/>
        <v>NO</v>
      </c>
    </row>
    <row r="191" spans="1:10" x14ac:dyDescent="0.25">
      <c r="A191" t="s">
        <v>243</v>
      </c>
      <c r="F191" t="s">
        <v>235</v>
      </c>
      <c r="J191" t="str">
        <f t="shared" si="2"/>
        <v>NO</v>
      </c>
    </row>
    <row r="192" spans="1:10" x14ac:dyDescent="0.25">
      <c r="A192" t="s">
        <v>244</v>
      </c>
      <c r="F192" t="s">
        <v>236</v>
      </c>
      <c r="J192" t="str">
        <f t="shared" si="2"/>
        <v>NO</v>
      </c>
    </row>
    <row r="193" spans="1:10" x14ac:dyDescent="0.25">
      <c r="A193" t="s">
        <v>245</v>
      </c>
      <c r="F193" t="s">
        <v>237</v>
      </c>
      <c r="J193" t="str">
        <f t="shared" si="2"/>
        <v>NO</v>
      </c>
    </row>
    <row r="194" spans="1:10" x14ac:dyDescent="0.25">
      <c r="A194" t="s">
        <v>246</v>
      </c>
      <c r="F194" t="s">
        <v>238</v>
      </c>
      <c r="J194" t="str">
        <f t="shared" ref="J194:J211" si="3">IF(A194=F194, "YES", "NO")</f>
        <v>NO</v>
      </c>
    </row>
    <row r="195" spans="1:10" x14ac:dyDescent="0.25">
      <c r="A195" t="s">
        <v>247</v>
      </c>
      <c r="F195" t="s">
        <v>239</v>
      </c>
      <c r="J195" t="str">
        <f t="shared" si="3"/>
        <v>NO</v>
      </c>
    </row>
    <row r="196" spans="1:10" x14ac:dyDescent="0.25">
      <c r="A196" t="s">
        <v>248</v>
      </c>
      <c r="F196" t="s">
        <v>240</v>
      </c>
      <c r="J196" t="str">
        <f t="shared" si="3"/>
        <v>NO</v>
      </c>
    </row>
    <row r="197" spans="1:10" x14ac:dyDescent="0.25">
      <c r="A197" t="s">
        <v>249</v>
      </c>
      <c r="F197" t="s">
        <v>241</v>
      </c>
      <c r="J197" t="str">
        <f t="shared" si="3"/>
        <v>NO</v>
      </c>
    </row>
    <row r="198" spans="1:10" x14ac:dyDescent="0.25">
      <c r="A198" t="s">
        <v>250</v>
      </c>
      <c r="F198" t="s">
        <v>242</v>
      </c>
      <c r="J198" t="str">
        <f t="shared" si="3"/>
        <v>NO</v>
      </c>
    </row>
    <row r="199" spans="1:10" x14ac:dyDescent="0.25">
      <c r="A199" t="s">
        <v>15</v>
      </c>
      <c r="F199" t="s">
        <v>243</v>
      </c>
      <c r="J199" t="str">
        <f t="shared" si="3"/>
        <v>NO</v>
      </c>
    </row>
    <row r="200" spans="1:10" x14ac:dyDescent="0.25">
      <c r="A200" t="s">
        <v>251</v>
      </c>
      <c r="F200" t="s">
        <v>244</v>
      </c>
      <c r="J200" t="str">
        <f t="shared" si="3"/>
        <v>NO</v>
      </c>
    </row>
    <row r="201" spans="1:10" x14ac:dyDescent="0.25">
      <c r="A201" t="s">
        <v>252</v>
      </c>
      <c r="F201" t="s">
        <v>245</v>
      </c>
      <c r="J201" t="str">
        <f t="shared" si="3"/>
        <v>NO</v>
      </c>
    </row>
    <row r="202" spans="1:10" x14ac:dyDescent="0.25">
      <c r="A202" t="s">
        <v>253</v>
      </c>
      <c r="F202" t="s">
        <v>246</v>
      </c>
      <c r="J202" t="str">
        <f t="shared" si="3"/>
        <v>NO</v>
      </c>
    </row>
    <row r="203" spans="1:10" x14ac:dyDescent="0.25">
      <c r="A203" t="s">
        <v>254</v>
      </c>
      <c r="F203" t="s">
        <v>247</v>
      </c>
      <c r="J203" t="str">
        <f t="shared" si="3"/>
        <v>NO</v>
      </c>
    </row>
    <row r="204" spans="1:10" x14ac:dyDescent="0.25">
      <c r="F204" t="s">
        <v>248</v>
      </c>
      <c r="J204" t="str">
        <f t="shared" si="3"/>
        <v>NO</v>
      </c>
    </row>
    <row r="205" spans="1:10" x14ac:dyDescent="0.25">
      <c r="F205" t="s">
        <v>249</v>
      </c>
      <c r="J205" t="str">
        <f t="shared" si="3"/>
        <v>NO</v>
      </c>
    </row>
    <row r="206" spans="1:10" x14ac:dyDescent="0.25">
      <c r="F206" t="s">
        <v>250</v>
      </c>
      <c r="J206" t="str">
        <f t="shared" si="3"/>
        <v>NO</v>
      </c>
    </row>
    <row r="207" spans="1:10" x14ac:dyDescent="0.25">
      <c r="F207" t="s">
        <v>15</v>
      </c>
      <c r="J207" t="str">
        <f t="shared" si="3"/>
        <v>NO</v>
      </c>
    </row>
    <row r="208" spans="1:10" x14ac:dyDescent="0.25">
      <c r="F208" t="s">
        <v>251</v>
      </c>
      <c r="J208" t="str">
        <f t="shared" si="3"/>
        <v>NO</v>
      </c>
    </row>
    <row r="209" spans="6:10" x14ac:dyDescent="0.25">
      <c r="F209" t="s">
        <v>252</v>
      </c>
      <c r="J209" t="str">
        <f t="shared" si="3"/>
        <v>NO</v>
      </c>
    </row>
    <row r="210" spans="6:10" x14ac:dyDescent="0.25">
      <c r="F210" t="s">
        <v>253</v>
      </c>
      <c r="J210" t="str">
        <f t="shared" si="3"/>
        <v>NO</v>
      </c>
    </row>
    <row r="211" spans="6:10" x14ac:dyDescent="0.25">
      <c r="F211" t="s">
        <v>254</v>
      </c>
      <c r="J211" t="str">
        <f t="shared" si="3"/>
        <v>NO</v>
      </c>
    </row>
  </sheetData>
  <sheetProtection algorithmName="SHA-512" hashValue="T+29RDvP4mO+ZAL7pwjE4MZLHrl7AEyKDdoext7Z/gxQ2ugrlJv7gTiN72nIu5elqoav91tlEdRdpq5maof2cg==" saltValue="CbfMo6JhDHEV5IbWuCsUT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493080-8355-45f9-82a1-ed57c908bae9">
      <Terms xmlns="http://schemas.microsoft.com/office/infopath/2007/PartnerControls"/>
    </lcf76f155ced4ddcb4097134ff3c332f>
    <TaxCatchAll xmlns="88329ebe-eddf-4a13-9155-b00765335f16" xsi:nil="true"/>
    <ExpiryDate xmlns="d3493080-8355-45f9-82a1-ed57c908bae9" xsi:nil="true"/>
    <MetaDescription xmlns="d3493080-8355-45f9-82a1-ed57c908ba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FBA1C603EEA499CBF596389E140D1" ma:contentTypeVersion="24" ma:contentTypeDescription="Create a new document." ma:contentTypeScope="" ma:versionID="acde70c567c481eaa07c28206860df50">
  <xsd:schema xmlns:xsd="http://www.w3.org/2001/XMLSchema" xmlns:xs="http://www.w3.org/2001/XMLSchema" xmlns:p="http://schemas.microsoft.com/office/2006/metadata/properties" xmlns:ns2="88329ebe-eddf-4a13-9155-b00765335f16" xmlns:ns3="d3493080-8355-45f9-82a1-ed57c908bae9" targetNamespace="http://schemas.microsoft.com/office/2006/metadata/properties" ma:root="true" ma:fieldsID="f49f562e4a5c2efccceb7530842a8b9b" ns2:_="" ns3:_="">
    <xsd:import namespace="88329ebe-eddf-4a13-9155-b00765335f16"/>
    <xsd:import namespace="d3493080-8355-45f9-82a1-ed57c908ba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ExpiryDate" minOccurs="0"/>
                <xsd:element ref="ns3:MetaDescrip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29ebe-eddf-4a13-9155-b00765335f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326218f1-32cf-468b-a60d-5427b163251e}" ma:internalName="TaxCatchAll" ma:showField="CatchAllData" ma:web="88329ebe-eddf-4a13-9155-b00765335f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93080-8355-45f9-82a1-ed57c908b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021c833-ab33-4879-862a-6dff463a2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xpiryDate" ma:index="26" nillable="true" ma:displayName="Expiry Date" ma:format="DateOnly" ma:internalName="ExpiryDate">
      <xsd:simpleType>
        <xsd:restriction base="dms:DateTime"/>
      </xsd:simpleType>
    </xsd:element>
    <xsd:element name="MetaDescription" ma:index="27" nillable="true" ma:displayName="Meta Description" ma:format="Dropdown" ma:internalName="MetaDescription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3A3A2-E918-4E5A-823E-03C36646A687}">
  <ds:schemaRefs>
    <ds:schemaRef ds:uri="http://schemas.microsoft.com/office/2006/metadata/properties"/>
    <ds:schemaRef ds:uri="http://schemas.microsoft.com/office/infopath/2007/PartnerControls"/>
    <ds:schemaRef ds:uri="d3493080-8355-45f9-82a1-ed57c908bae9"/>
    <ds:schemaRef ds:uri="88329ebe-eddf-4a13-9155-b00765335f16"/>
  </ds:schemaRefs>
</ds:datastoreItem>
</file>

<file path=customXml/itemProps2.xml><?xml version="1.0" encoding="utf-8"?>
<ds:datastoreItem xmlns:ds="http://schemas.openxmlformats.org/officeDocument/2006/customXml" ds:itemID="{C1B4BDD8-BB28-400E-8F1F-5C702D6BB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AAFD1-C6B6-4432-AA77-4B6024EFF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29ebe-eddf-4a13-9155-b00765335f16"/>
    <ds:schemaRef ds:uri="d3493080-8355-45f9-82a1-ed57c908b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Story Garden 2025</vt:lpstr>
      <vt:lpstr>P</vt:lpstr>
      <vt:lpstr>D</vt:lpstr>
      <vt:lpstr>V</vt:lpstr>
      <vt:lpstr>LA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Onursal</dc:creator>
  <cp:keywords/>
  <dc:description/>
  <cp:lastModifiedBy>Chris Rushbrook</cp:lastModifiedBy>
  <cp:revision/>
  <dcterms:created xsi:type="dcterms:W3CDTF">2025-07-07T12:37:14Z</dcterms:created>
  <dcterms:modified xsi:type="dcterms:W3CDTF">2025-07-21T08:51:50Z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0x010100605FBA1C603EEA499CBF596389E140D1</vt:lpwstr>
  </property>
  <property fmtid="{D5CDD505-2E9C-101B-9397-08002B2CF9AE}" pid="3" name="MediaServiceImageTags">
    <vt:lpwstr/>
  </property>
</Properties>
</file>